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<sst xmlns="http://schemas.openxmlformats.org/spreadsheetml/2006/main" count="51" uniqueCount="35">
  <si>
    <t>附件：富民县教育体育局关于评选昆明市第十一届普通中学和中等职业学校学科带头人和骨干教师拟推荐人选的公示名单</t>
  </si>
  <si>
    <t>序号</t>
  </si>
  <si>
    <t>姓 名</t>
  </si>
  <si>
    <t>学   校</t>
  </si>
  <si>
    <t>任教学科</t>
  </si>
  <si>
    <t>论  文</t>
  </si>
  <si>
    <t>优质课</t>
  </si>
  <si>
    <t>教学反思</t>
  </si>
  <si>
    <t>近三年成绩</t>
  </si>
  <si>
    <t>成绩</t>
  </si>
  <si>
    <t>学段</t>
  </si>
  <si>
    <t>拟推荐</t>
  </si>
  <si>
    <t>评分</t>
  </si>
  <si>
    <t>20分</t>
  </si>
  <si>
    <t>赵文洲</t>
  </si>
  <si>
    <t>富民县赤鹫中学</t>
  </si>
  <si>
    <t>政治</t>
  </si>
  <si>
    <t>初中</t>
  </si>
  <si>
    <t>市级学科带头人</t>
  </si>
  <si>
    <t>梁龙双</t>
  </si>
  <si>
    <t>昆一中富民学校</t>
  </si>
  <si>
    <t>化学</t>
  </si>
  <si>
    <t>周学武</t>
  </si>
  <si>
    <t>物理</t>
  </si>
  <si>
    <t>李智刚</t>
  </si>
  <si>
    <t>富民县永定中学</t>
  </si>
  <si>
    <t>市级骨干教师</t>
  </si>
  <si>
    <r>
      <rPr>
        <sz val="12"/>
        <color theme="1"/>
        <rFont val="宋体"/>
        <charset val="134"/>
        <scheme val="minor"/>
      </rPr>
      <t xml:space="preserve">李 </t>
    </r>
    <r>
      <rPr>
        <sz val="12"/>
        <color indexed="8"/>
        <rFont val="宋体"/>
        <charset val="134"/>
        <scheme val="minor"/>
      </rPr>
      <t xml:space="preserve"> 波</t>
    </r>
  </si>
  <si>
    <t>数学</t>
  </si>
  <si>
    <t>赵丽萍</t>
  </si>
  <si>
    <t>富民县罗免民族中学</t>
  </si>
  <si>
    <t>英语</t>
  </si>
  <si>
    <t>刘丽琴</t>
  </si>
  <si>
    <t>语文</t>
  </si>
  <si>
    <t>高中</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</si>
</sst>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s>
  <fonts count="29">
    <font>
      <sz val="11"/>
      <color theme="1"/>
      <name val="宋体"/>
      <charset val="134"/>
      <scheme val="minor"/>
    </font>
    <font>
      <b/>
      <sz val="20"/>
      <color theme="1"/>
      <name val="宋体"/>
      <charset val="134"/>
      <scheme val="minor"/>
    </font>
    <font>
      <b/>
      <sz val="16"/>
      <color theme="1"/>
      <name val="宋体"/>
      <charset val="134"/>
      <scheme val="minor"/>
    </font>
    <font>
      <b/>
      <sz val="12"/>
      <name val="宋体"/>
      <charset val="134"/>
    </font>
    <font>
      <sz val="12"/>
      <name val="宋体"/>
      <charset val="134"/>
      <scheme val="minor"/>
    </font>
    <font>
      <sz val="12"/>
      <color rgb="FF000000"/>
      <name val="宋体"/>
      <charset val="134"/>
      <scheme val="minor"/>
    </font>
    <font>
      <sz val="12"/>
      <color theme="1"/>
      <name val="宋体"/>
      <charset val="134"/>
      <scheme val="minor"/>
    </font>
    <font>
      <b/>
      <sz val="12"/>
      <color theme="1"/>
      <name val="宋体"/>
      <charset val="134"/>
      <scheme val="minor"/>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color indexed="8"/>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8"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6" applyNumberFormat="0" applyFill="0" applyAlignment="0" applyProtection="0">
      <alignment vertical="center"/>
    </xf>
    <xf numFmtId="0" fontId="11" fillId="0" borderId="6" applyNumberFormat="0" applyFill="0" applyAlignment="0" applyProtection="0">
      <alignment vertical="center"/>
    </xf>
    <xf numFmtId="0" fontId="17" fillId="21" borderId="0" applyNumberFormat="0" applyBorder="0" applyAlignment="0" applyProtection="0">
      <alignment vertical="center"/>
    </xf>
    <xf numFmtId="0" fontId="14" fillId="0" borderId="10" applyNumberFormat="0" applyFill="0" applyAlignment="0" applyProtection="0">
      <alignment vertical="center"/>
    </xf>
    <xf numFmtId="0" fontId="17" fillId="20" borderId="0" applyNumberFormat="0" applyBorder="0" applyAlignment="0" applyProtection="0">
      <alignment vertical="center"/>
    </xf>
    <xf numFmtId="0" fontId="18" fillId="14" borderId="7" applyNumberFormat="0" applyAlignment="0" applyProtection="0">
      <alignment vertical="center"/>
    </xf>
    <xf numFmtId="0" fontId="27" fillId="14" borderId="11" applyNumberFormat="0" applyAlignment="0" applyProtection="0">
      <alignment vertical="center"/>
    </xf>
    <xf numFmtId="0" fontId="10" fillId="6" borderId="5" applyNumberFormat="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12" applyNumberFormat="0" applyFill="0" applyAlignment="0" applyProtection="0">
      <alignment vertical="center"/>
    </xf>
    <xf numFmtId="0" fontId="20" fillId="0" borderId="9"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9" fillId="32" borderId="0" applyNumberFormat="0" applyBorder="0" applyAlignment="0" applyProtection="0">
      <alignment vertical="center"/>
    </xf>
    <xf numFmtId="0" fontId="17"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8" fillId="0" borderId="0">
      <alignment vertical="center"/>
    </xf>
  </cellStyleXfs>
  <cellXfs count="22">
    <xf numFmtId="0" fontId="0" fillId="0" borderId="0" xfId="0">
      <alignment vertical="center"/>
    </xf>
    <xf numFmtId="0" fontId="1" fillId="0" borderId="0" xfId="0" applyFont="1" applyAlignment="1">
      <alignment horizontal="center" vertical="center" wrapText="1"/>
    </xf>
    <xf numFmtId="0" fontId="2" fillId="0" borderId="0" xfId="0" applyFont="1" applyBorder="1" applyAlignment="1">
      <alignment vertical="center"/>
    </xf>
    <xf numFmtId="0" fontId="0" fillId="0" borderId="0" xfId="0"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tabSelected="1" workbookViewId="0">
      <selection activeCell="A1" sqref="A1:N1"/>
    </sheetView>
  </sheetViews>
  <sheetFormatPr defaultColWidth="9" defaultRowHeight="13.5"/>
  <cols>
    <col min="1" max="1" width="6" customWidth="1"/>
    <col min="2" max="2" width="10.4416666666667" customWidth="1"/>
    <col min="3" max="3" width="20.375" customWidth="1"/>
    <col min="4" max="4" width="6.125" customWidth="1"/>
    <col min="5" max="5" width="8.25" customWidth="1"/>
    <col min="6" max="6" width="8.625" customWidth="1"/>
    <col min="7" max="7" width="7.75" customWidth="1"/>
    <col min="8" max="8" width="8.125" customWidth="1"/>
    <col min="9" max="9" width="7.75" customWidth="1"/>
    <col min="10" max="10" width="6.625" customWidth="1"/>
    <col min="11" max="11" width="12" customWidth="1"/>
    <col min="12" max="12" width="10.8833333333333" customWidth="1"/>
    <col min="13" max="13" width="7.33333333333333" customWidth="1"/>
    <col min="14" max="14" width="16.375" customWidth="1"/>
  </cols>
  <sheetData>
    <row r="1" ht="52" customHeight="1" spans="1:14">
      <c r="A1" s="1" t="s">
        <v>0</v>
      </c>
      <c r="B1" s="1"/>
      <c r="C1" s="1"/>
      <c r="D1" s="1"/>
      <c r="E1" s="1"/>
      <c r="F1" s="1"/>
      <c r="G1" s="1"/>
      <c r="H1" s="1"/>
      <c r="I1" s="1"/>
      <c r="J1" s="1"/>
      <c r="K1" s="1"/>
      <c r="L1" s="1"/>
      <c r="M1" s="1"/>
      <c r="N1" s="1"/>
    </row>
    <row r="2" ht="20.25" spans="1:14">
      <c r="A2" s="2"/>
      <c r="B2" s="2"/>
      <c r="C2" s="2"/>
      <c r="D2" s="2"/>
      <c r="E2" s="2"/>
      <c r="F2" s="2"/>
      <c r="G2" s="2"/>
      <c r="H2" s="2"/>
      <c r="I2" s="2"/>
      <c r="J2" s="2"/>
      <c r="K2" s="2"/>
      <c r="L2" s="2"/>
      <c r="M2" s="2"/>
      <c r="N2" s="2"/>
    </row>
    <row r="3" spans="1:14">
      <c r="A3" s="3"/>
      <c r="B3" s="3"/>
      <c r="C3" s="3"/>
      <c r="D3" s="3"/>
      <c r="E3" s="3"/>
      <c r="F3" s="3"/>
      <c r="G3" s="3"/>
      <c r="H3" s="3"/>
      <c r="I3" s="3"/>
      <c r="J3" s="3"/>
      <c r="K3" s="3"/>
      <c r="L3" s="3"/>
      <c r="M3" s="3"/>
      <c r="N3" s="3"/>
    </row>
    <row r="4" ht="27" customHeight="1" spans="1:14">
      <c r="A4" s="4" t="s">
        <v>1</v>
      </c>
      <c r="B4" s="5" t="s">
        <v>2</v>
      </c>
      <c r="C4" s="4" t="s">
        <v>3</v>
      </c>
      <c r="D4" s="5" t="s">
        <v>4</v>
      </c>
      <c r="E4" s="4" t="s">
        <v>5</v>
      </c>
      <c r="F4" s="4"/>
      <c r="G4" s="4" t="s">
        <v>6</v>
      </c>
      <c r="H4" s="4"/>
      <c r="I4" s="4" t="s">
        <v>7</v>
      </c>
      <c r="J4" s="4"/>
      <c r="K4" s="5" t="s">
        <v>8</v>
      </c>
      <c r="L4" s="4" t="s">
        <v>9</v>
      </c>
      <c r="M4" s="19" t="s">
        <v>10</v>
      </c>
      <c r="N4" s="19" t="s">
        <v>11</v>
      </c>
    </row>
    <row r="5" ht="27" customHeight="1" spans="1:14">
      <c r="A5" s="4"/>
      <c r="B5" s="5"/>
      <c r="C5" s="4"/>
      <c r="D5" s="5"/>
      <c r="E5" s="6" t="s">
        <v>12</v>
      </c>
      <c r="F5" s="7">
        <v>0.2</v>
      </c>
      <c r="G5" s="6" t="s">
        <v>12</v>
      </c>
      <c r="H5" s="7">
        <v>0.5</v>
      </c>
      <c r="I5" s="6" t="s">
        <v>12</v>
      </c>
      <c r="J5" s="7">
        <v>0.1</v>
      </c>
      <c r="K5" s="7" t="s">
        <v>13</v>
      </c>
      <c r="L5" s="4"/>
      <c r="M5" s="19"/>
      <c r="N5" s="19"/>
    </row>
    <row r="6" ht="27" customHeight="1" spans="1:14">
      <c r="A6" s="8">
        <v>1</v>
      </c>
      <c r="B6" s="9" t="s">
        <v>14</v>
      </c>
      <c r="C6" s="9" t="s">
        <v>15</v>
      </c>
      <c r="D6" s="9" t="s">
        <v>16</v>
      </c>
      <c r="E6" s="10">
        <v>85.6</v>
      </c>
      <c r="F6" s="11">
        <f t="shared" ref="F6:F12" si="0">E6*0.2</f>
        <v>17.12</v>
      </c>
      <c r="G6" s="10">
        <v>90.8</v>
      </c>
      <c r="H6" s="11">
        <f t="shared" ref="H6:H12" si="1">G6*0.5</f>
        <v>45.4</v>
      </c>
      <c r="I6" s="10">
        <v>92.8</v>
      </c>
      <c r="J6" s="11">
        <f t="shared" ref="J6:J12" si="2">I6*0.1</f>
        <v>9.28</v>
      </c>
      <c r="K6" s="11">
        <v>9.82</v>
      </c>
      <c r="L6" s="20">
        <f t="shared" ref="L6:L12" si="3">F6+H6+J6+K6</f>
        <v>81.62</v>
      </c>
      <c r="M6" s="21" t="s">
        <v>17</v>
      </c>
      <c r="N6" s="21" t="s">
        <v>18</v>
      </c>
    </row>
    <row r="7" ht="27" customHeight="1" spans="1:14">
      <c r="A7" s="8">
        <v>2</v>
      </c>
      <c r="B7" s="9" t="s">
        <v>19</v>
      </c>
      <c r="C7" s="9" t="s">
        <v>20</v>
      </c>
      <c r="D7" s="9" t="s">
        <v>21</v>
      </c>
      <c r="E7" s="12">
        <v>91.2</v>
      </c>
      <c r="F7" s="13">
        <f t="shared" si="0"/>
        <v>18.24</v>
      </c>
      <c r="G7" s="14">
        <v>89.2</v>
      </c>
      <c r="H7" s="13">
        <f t="shared" si="1"/>
        <v>44.6</v>
      </c>
      <c r="I7" s="14">
        <v>90</v>
      </c>
      <c r="J7" s="13">
        <f t="shared" si="2"/>
        <v>9</v>
      </c>
      <c r="K7" s="14">
        <v>9.61</v>
      </c>
      <c r="L7" s="20">
        <f t="shared" si="3"/>
        <v>81.45</v>
      </c>
      <c r="M7" s="21" t="s">
        <v>17</v>
      </c>
      <c r="N7" s="21" t="s">
        <v>18</v>
      </c>
    </row>
    <row r="8" ht="27" customHeight="1" spans="1:14">
      <c r="A8" s="8">
        <v>3</v>
      </c>
      <c r="B8" s="9" t="s">
        <v>22</v>
      </c>
      <c r="C8" s="9" t="s">
        <v>20</v>
      </c>
      <c r="D8" s="9" t="s">
        <v>23</v>
      </c>
      <c r="E8" s="15">
        <v>86.2</v>
      </c>
      <c r="F8" s="13">
        <f t="shared" si="0"/>
        <v>17.24</v>
      </c>
      <c r="G8" s="16">
        <v>92</v>
      </c>
      <c r="H8" s="13">
        <f t="shared" si="1"/>
        <v>46</v>
      </c>
      <c r="I8" s="16">
        <v>92.4</v>
      </c>
      <c r="J8" s="13">
        <f t="shared" si="2"/>
        <v>9.24</v>
      </c>
      <c r="K8" s="14">
        <v>0.8</v>
      </c>
      <c r="L8" s="20">
        <f t="shared" si="3"/>
        <v>73.28</v>
      </c>
      <c r="M8" s="21" t="s">
        <v>17</v>
      </c>
      <c r="N8" s="21" t="s">
        <v>18</v>
      </c>
    </row>
    <row r="9" ht="27" customHeight="1" spans="1:14">
      <c r="A9" s="8">
        <v>4</v>
      </c>
      <c r="B9" s="9" t="s">
        <v>24</v>
      </c>
      <c r="C9" s="9" t="s">
        <v>25</v>
      </c>
      <c r="D9" s="17" t="s">
        <v>16</v>
      </c>
      <c r="E9" s="10">
        <v>87</v>
      </c>
      <c r="F9" s="13">
        <f t="shared" si="0"/>
        <v>17.4</v>
      </c>
      <c r="G9" s="18">
        <v>92.4</v>
      </c>
      <c r="H9" s="13">
        <f t="shared" si="1"/>
        <v>46.2</v>
      </c>
      <c r="I9" s="18">
        <v>93</v>
      </c>
      <c r="J9" s="13">
        <f t="shared" si="2"/>
        <v>9.3</v>
      </c>
      <c r="K9" s="13">
        <v>20</v>
      </c>
      <c r="L9" s="11">
        <f t="shared" si="3"/>
        <v>92.9</v>
      </c>
      <c r="M9" s="21" t="s">
        <v>17</v>
      </c>
      <c r="N9" s="8" t="s">
        <v>26</v>
      </c>
    </row>
    <row r="10" ht="27" customHeight="1" spans="1:14">
      <c r="A10" s="8">
        <v>5</v>
      </c>
      <c r="B10" s="17" t="s">
        <v>27</v>
      </c>
      <c r="C10" s="17" t="s">
        <v>25</v>
      </c>
      <c r="D10" s="17" t="s">
        <v>28</v>
      </c>
      <c r="E10" s="15">
        <v>89</v>
      </c>
      <c r="F10" s="13">
        <f t="shared" si="0"/>
        <v>17.8</v>
      </c>
      <c r="G10" s="16">
        <v>90.6</v>
      </c>
      <c r="H10" s="13">
        <f t="shared" si="1"/>
        <v>45.3</v>
      </c>
      <c r="I10" s="16">
        <v>90.4</v>
      </c>
      <c r="J10" s="13">
        <f t="shared" si="2"/>
        <v>9.04</v>
      </c>
      <c r="K10" s="14">
        <v>20</v>
      </c>
      <c r="L10" s="11">
        <f t="shared" si="3"/>
        <v>92.14</v>
      </c>
      <c r="M10" s="21" t="s">
        <v>17</v>
      </c>
      <c r="N10" s="8" t="s">
        <v>26</v>
      </c>
    </row>
    <row r="11" ht="27" customHeight="1" spans="1:14">
      <c r="A11" s="8">
        <v>6</v>
      </c>
      <c r="B11" s="9" t="s">
        <v>29</v>
      </c>
      <c r="C11" s="9" t="s">
        <v>30</v>
      </c>
      <c r="D11" s="9" t="s">
        <v>31</v>
      </c>
      <c r="E11" s="15">
        <v>82</v>
      </c>
      <c r="F11" s="13">
        <f t="shared" si="0"/>
        <v>16.4</v>
      </c>
      <c r="G11" s="16">
        <v>88</v>
      </c>
      <c r="H11" s="13">
        <f t="shared" si="1"/>
        <v>44</v>
      </c>
      <c r="I11" s="16">
        <v>91.25</v>
      </c>
      <c r="J11" s="13">
        <f t="shared" si="2"/>
        <v>9.125</v>
      </c>
      <c r="K11" s="14">
        <v>20</v>
      </c>
      <c r="L11" s="11">
        <f t="shared" si="3"/>
        <v>89.525</v>
      </c>
      <c r="M11" s="21" t="s">
        <v>17</v>
      </c>
      <c r="N11" s="8" t="s">
        <v>26</v>
      </c>
    </row>
    <row r="12" ht="27" customHeight="1" spans="1:14">
      <c r="A12" s="8">
        <v>7</v>
      </c>
      <c r="B12" s="17" t="s">
        <v>32</v>
      </c>
      <c r="C12" s="9" t="s">
        <v>20</v>
      </c>
      <c r="D12" s="17" t="s">
        <v>33</v>
      </c>
      <c r="E12" s="15">
        <v>88</v>
      </c>
      <c r="F12" s="13">
        <f t="shared" si="0"/>
        <v>17.6</v>
      </c>
      <c r="G12" s="16">
        <v>91.1</v>
      </c>
      <c r="H12" s="13">
        <f t="shared" si="1"/>
        <v>45.55</v>
      </c>
      <c r="I12" s="16">
        <v>92.8</v>
      </c>
      <c r="J12" s="13">
        <f t="shared" si="2"/>
        <v>9.28</v>
      </c>
      <c r="K12" s="14">
        <v>0</v>
      </c>
      <c r="L12" s="11">
        <f t="shared" si="3"/>
        <v>72.43</v>
      </c>
      <c r="M12" s="8" t="s">
        <v>34</v>
      </c>
      <c r="N12" s="8" t="s">
        <v>26</v>
      </c>
    </row>
  </sheetData>
  <mergeCells count="11">
    <mergeCell ref="A1:N1"/>
    <mergeCell ref="E4:F4"/>
    <mergeCell ref="G4:H4"/>
    <mergeCell ref="I4:J4"/>
    <mergeCell ref="A4:A5"/>
    <mergeCell ref="B4:B5"/>
    <mergeCell ref="C4:C5"/>
    <mergeCell ref="D4:D5"/>
    <mergeCell ref="L4:L5"/>
    <mergeCell ref="M4:M5"/>
    <mergeCell ref="N4:N5"/>
  </mergeCells>
  <pageMargins left="0.511811023622047" right="0.31496062992126" top="0.94488188976378"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shendu</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KMVH</cp:lastModifiedBy>
  <dcterms:created xsi:type="dcterms:W3CDTF">2018-05-02T07:40:00Z</dcterms:created>
  <cp:lastPrinted>2020-06-16T06:17:00Z</cp:lastPrinted>
  <dcterms:modified xsi:type="dcterms:W3CDTF">2021-05-19T02:04:10Z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