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definedNames>
    <definedName name="_xlnm._FilterDatabase" localSheetId="0" hidden="1">Sheet1!$A$2:$L$6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<sst xmlns="http://schemas.openxmlformats.org/spreadsheetml/2006/main" count="114" uniqueCount="74">
  <si>
    <t>昆明市富民县2022年事业单位公开招聘工作人员拟进入体检人员名单</t>
  </si>
  <si>
    <t>序号</t>
  </si>
  <si>
    <t>考号</t>
  </si>
  <si>
    <t>报考单位</t>
  </si>
  <si>
    <t>岗位名称</t>
  </si>
  <si>
    <t>岗位代码</t>
  </si>
  <si>
    <t>笔试</t>
  </si>
  <si>
    <t>面试成绩</t>
  </si>
  <si>
    <t xml:space="preserve">综合成绩
</t>
  </si>
  <si>
    <t>排名</t>
  </si>
  <si>
    <t>是否进入体检</t>
  </si>
  <si>
    <t>备注</t>
  </si>
  <si>
    <t>笔试卷面总成绩</t>
  </si>
  <si>
    <t>笔试折算成绩</t>
  </si>
  <si>
    <t>2153012400401</t>
  </si>
  <si>
    <t xml:space="preserve">富民县融媒体中心         </t>
  </si>
  <si>
    <t>专业技术岗</t>
  </si>
  <si>
    <t>15301007001000001</t>
  </si>
  <si>
    <t>是</t>
  </si>
  <si>
    <t>1153011002318</t>
  </si>
  <si>
    <t>富民县城镇居民最低生活保障管理所</t>
  </si>
  <si>
    <t>管理岗</t>
  </si>
  <si>
    <t>15301007002000001</t>
  </si>
  <si>
    <t>1153010903226</t>
  </si>
  <si>
    <t>富民县居民家庭经济状况核对中心</t>
  </si>
  <si>
    <t>15301007003000001</t>
  </si>
  <si>
    <t>1153010800228</t>
  </si>
  <si>
    <t xml:space="preserve">富民县节能监察大队       </t>
  </si>
  <si>
    <t>15301007004000001</t>
  </si>
  <si>
    <t>3153014102408</t>
  </si>
  <si>
    <t xml:space="preserve">富民县水利管理服务中心   </t>
  </si>
  <si>
    <t>15301007005000001</t>
  </si>
  <si>
    <t>5253010601312</t>
  </si>
  <si>
    <t xml:space="preserve">富民县疾病预防控制中心   </t>
  </si>
  <si>
    <t>15301007006000001</t>
  </si>
  <si>
    <t>5653012701402</t>
  </si>
  <si>
    <t>15301007006000002</t>
  </si>
  <si>
    <t>5553013001906</t>
  </si>
  <si>
    <t>15301007006000003</t>
  </si>
  <si>
    <t>5553013001310</t>
  </si>
  <si>
    <t>15301007006000004</t>
  </si>
  <si>
    <t>1153010407110</t>
  </si>
  <si>
    <t xml:space="preserve">富民县财政国库支付中心   </t>
  </si>
  <si>
    <t>15301007008000001</t>
  </si>
  <si>
    <t>1153014804528</t>
  </si>
  <si>
    <t>富民县国有资产运营管理服务中心</t>
  </si>
  <si>
    <t>15301007009000001</t>
  </si>
  <si>
    <t>1153010903217</t>
  </si>
  <si>
    <t xml:space="preserve">富民县投资项目服务中心   </t>
  </si>
  <si>
    <t>15301007010000001</t>
  </si>
  <si>
    <t>3153014202026</t>
  </si>
  <si>
    <t>富民县建设工程质量安全监督管理站</t>
  </si>
  <si>
    <t>15301007011000001</t>
  </si>
  <si>
    <t>2153012400316</t>
  </si>
  <si>
    <t>富民县农村合作经济经营管理服务中心</t>
  </si>
  <si>
    <t>15301007012000001</t>
  </si>
  <si>
    <t>1153010802518</t>
  </si>
  <si>
    <t>富民县款庄镇村镇规划建设服务中心</t>
  </si>
  <si>
    <t>15301007013000001</t>
  </si>
  <si>
    <t>1153010802920</t>
  </si>
  <si>
    <t>富民县款庄镇为民服务中心</t>
  </si>
  <si>
    <t>15301007014000001</t>
  </si>
  <si>
    <t>1153010900307</t>
  </si>
  <si>
    <t>富民县散旦镇村镇规划建设服务中心</t>
  </si>
  <si>
    <t>15301007015000001</t>
  </si>
  <si>
    <t>1153010904820</t>
  </si>
  <si>
    <t>富民县赤鹫镇为民服务中心</t>
  </si>
  <si>
    <t>15301007016000001</t>
  </si>
  <si>
    <t>1153010903030</t>
  </si>
  <si>
    <t>富民县东村镇村镇规划建设服务中心</t>
  </si>
  <si>
    <t>15301007017000001</t>
  </si>
  <si>
    <t>1153011808619</t>
  </si>
  <si>
    <t xml:space="preserve">富民县普查中心           </t>
  </si>
  <si>
    <t>15301007018000001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</si>
</sst>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);[Red]\(0.00\)"/>
    <numFmt numFmtId="177" formatCode="0_ "/>
    <numFmt numFmtId="178" formatCode="0.00_ "/>
  </numFmts>
  <fonts count="29">
    <font>
      <sz val="12"/>
      <name val="宋体"/>
      <charset val="134"/>
    </font>
    <font>
      <b/>
      <sz val="16"/>
      <name val="仿宋_GB2312"/>
      <charset val="134"/>
    </font>
    <font>
      <sz val="16"/>
      <name val="仿宋_GB2312"/>
      <charset val="134"/>
    </font>
    <font>
      <sz val="20"/>
      <name val="华文中宋"/>
      <charset val="134"/>
    </font>
    <font>
      <b/>
      <sz val="16"/>
      <name val="方正大标宋简体"/>
      <charset val="134"/>
    </font>
    <font>
      <b/>
      <sz val="14"/>
      <name val="方正大标宋简体"/>
      <charset val="134"/>
    </font>
    <font>
      <sz val="11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12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4" fillId="16" borderId="10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1" borderId="7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 applyProtection="0"/>
    <xf numFmtId="0" fontId="28" fillId="0" borderId="0">
      <alignment vertical="center"/>
    </xf>
  </cellStyleXfs>
  <cellXfs count="17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_Sheet1" xfId="5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tabSelected="1" workbookViewId="0">
      <selection activeCell="M4" sqref="M4"/>
    </sheetView>
  </sheetViews>
  <sheetFormatPr defaultColWidth="9" defaultRowHeight="20.4"/>
  <cols>
    <col min="1" max="1" width="6.875" style="2" customWidth="1"/>
    <col min="2" max="2" width="14.3" style="2" customWidth="1"/>
    <col min="3" max="3" width="27.5" style="2" customWidth="1"/>
    <col min="4" max="4" width="13.4" style="2" customWidth="1"/>
    <col min="5" max="5" width="18" style="2" customWidth="1"/>
    <col min="6" max="6" width="11" style="2" customWidth="1"/>
    <col min="7" max="7" width="9.3" style="2" customWidth="1"/>
    <col min="8" max="8" width="8.1" style="2" customWidth="1"/>
    <col min="9" max="9" width="13.5" style="2" customWidth="1"/>
    <col min="10" max="10" width="7.1" style="2" customWidth="1"/>
    <col min="11" max="11" width="19.4" style="2" customWidth="1"/>
    <col min="12" max="12" width="10" style="2" customWidth="1"/>
    <col min="13" max="16384" width="9" style="2"/>
  </cols>
  <sheetData>
    <row r="1" ht="74" customHeight="1" spans="1:4">
      <c r="A1" s="3" t="s">
        <v>0</v>
      </c>
      <c r="B1" s="3"/>
      <c r="C1" s="3"/>
      <c r="D1" s="3"/>
    </row>
    <row r="2" s="1" customFormat="1" ht="30" customHeight="1" spans="1:12">
      <c r="A2" s="4" t="s">
        <v>1</v>
      </c>
      <c r="B2" s="4" t="s">
        <v>2</v>
      </c>
      <c r="C2" s="5" t="s">
        <v>3</v>
      </c>
      <c r="D2" s="5" t="s">
        <v>4</v>
      </c>
      <c r="E2" s="4" t="s">
        <v>5</v>
      </c>
      <c r="F2" s="4" t="s">
        <v>6</v>
      </c>
      <c r="G2" s="4"/>
      <c r="H2" s="4" t="s">
        <v>7</v>
      </c>
      <c r="I2" s="4" t="s">
        <v>8</v>
      </c>
      <c r="J2" s="5" t="s">
        <v>9</v>
      </c>
      <c r="K2" s="4" t="s">
        <v>10</v>
      </c>
      <c r="L2" s="4" t="s">
        <v>11</v>
      </c>
    </row>
    <row r="3" s="1" customFormat="1" ht="66.75" customHeight="1" spans="1:12">
      <c r="A3" s="4"/>
      <c r="B3" s="4"/>
      <c r="C3" s="6"/>
      <c r="D3" s="6"/>
      <c r="E3" s="4"/>
      <c r="F3" s="7" t="s">
        <v>12</v>
      </c>
      <c r="G3" s="7" t="s">
        <v>13</v>
      </c>
      <c r="H3" s="4"/>
      <c r="I3" s="4"/>
      <c r="J3" s="6"/>
      <c r="K3" s="4"/>
      <c r="L3" s="4"/>
    </row>
    <row r="4" ht="45" customHeight="1" spans="1:12">
      <c r="A4" s="8">
        <f>ROW()-3</f>
        <v>1</v>
      </c>
      <c r="B4" s="9" t="s">
        <v>14</v>
      </c>
      <c r="C4" s="10" t="s">
        <v>15</v>
      </c>
      <c r="D4" s="8" t="s">
        <v>16</v>
      </c>
      <c r="E4" s="17" t="s">
        <v>17</v>
      </c>
      <c r="F4" s="11">
        <v>201.5</v>
      </c>
      <c r="G4" s="12">
        <f>F4/3</f>
        <v>67.1666666666667</v>
      </c>
      <c r="H4" s="12">
        <v>85.72</v>
      </c>
      <c r="I4" s="13">
        <f>(F4/3)*50%+H4*50%</f>
        <v>76.4433333333333</v>
      </c>
      <c r="J4" s="14">
        <v>1</v>
      </c>
      <c r="K4" s="8" t="s">
        <v>18</v>
      </c>
      <c r="L4" s="15"/>
    </row>
    <row r="5" s="2" customFormat="1" ht="45" customHeight="1" spans="1:12">
      <c r="A5" s="8">
        <f t="shared" ref="A5:A23" si="0">ROW()-3</f>
        <v>2</v>
      </c>
      <c r="B5" s="11" t="s">
        <v>19</v>
      </c>
      <c r="C5" s="10" t="s">
        <v>20</v>
      </c>
      <c r="D5" s="8" t="s">
        <v>21</v>
      </c>
      <c r="E5" s="17" t="s">
        <v>22</v>
      </c>
      <c r="F5" s="11">
        <v>195.5</v>
      </c>
      <c r="G5" s="12">
        <f t="shared" ref="G5:G23" si="1">F5/3</f>
        <v>65.1666666666667</v>
      </c>
      <c r="H5" s="12">
        <v>81.2</v>
      </c>
      <c r="I5" s="13">
        <f>(F5/3)*50%+H5*50%</f>
        <v>73.1833333333333</v>
      </c>
      <c r="J5" s="14">
        <v>1</v>
      </c>
      <c r="K5" s="8" t="s">
        <v>18</v>
      </c>
      <c r="L5" s="15"/>
    </row>
    <row r="6" ht="45" customHeight="1" spans="1:12">
      <c r="A6" s="8">
        <f t="shared" si="0"/>
        <v>3</v>
      </c>
      <c r="B6" s="11" t="s">
        <v>23</v>
      </c>
      <c r="C6" s="10" t="s">
        <v>24</v>
      </c>
      <c r="D6" s="8" t="s">
        <v>21</v>
      </c>
      <c r="E6" s="17" t="s">
        <v>25</v>
      </c>
      <c r="F6" s="11">
        <v>213.5</v>
      </c>
      <c r="G6" s="12">
        <f t="shared" si="1"/>
        <v>71.1666666666667</v>
      </c>
      <c r="H6" s="12">
        <v>80.18</v>
      </c>
      <c r="I6" s="13">
        <f t="shared" ref="I6:I23" si="2">(F6/3)*50%+H6*50%</f>
        <v>75.6733333333333</v>
      </c>
      <c r="J6" s="14">
        <v>1</v>
      </c>
      <c r="K6" s="8" t="s">
        <v>18</v>
      </c>
      <c r="L6" s="15"/>
    </row>
    <row r="7" ht="45" customHeight="1" spans="1:12">
      <c r="A7" s="8">
        <f t="shared" si="0"/>
        <v>4</v>
      </c>
      <c r="B7" s="11" t="s">
        <v>26</v>
      </c>
      <c r="C7" s="10" t="s">
        <v>27</v>
      </c>
      <c r="D7" s="8" t="s">
        <v>21</v>
      </c>
      <c r="E7" s="17" t="s">
        <v>28</v>
      </c>
      <c r="F7" s="11">
        <v>211</v>
      </c>
      <c r="G7" s="12">
        <f t="shared" si="1"/>
        <v>70.3333333333333</v>
      </c>
      <c r="H7" s="12">
        <v>80.24</v>
      </c>
      <c r="I7" s="13">
        <f t="shared" si="2"/>
        <v>75.2866666666667</v>
      </c>
      <c r="J7" s="14">
        <v>1</v>
      </c>
      <c r="K7" s="8" t="s">
        <v>18</v>
      </c>
      <c r="L7" s="16"/>
    </row>
    <row r="8" ht="45" customHeight="1" spans="1:12">
      <c r="A8" s="8">
        <f t="shared" si="0"/>
        <v>5</v>
      </c>
      <c r="B8" s="11" t="s">
        <v>29</v>
      </c>
      <c r="C8" s="10" t="s">
        <v>30</v>
      </c>
      <c r="D8" s="8" t="s">
        <v>16</v>
      </c>
      <c r="E8" s="17" t="s">
        <v>31</v>
      </c>
      <c r="F8" s="11">
        <v>192.5</v>
      </c>
      <c r="G8" s="12">
        <f t="shared" si="1"/>
        <v>64.1666666666667</v>
      </c>
      <c r="H8" s="12">
        <v>78.36</v>
      </c>
      <c r="I8" s="13">
        <f t="shared" si="2"/>
        <v>71.2633333333333</v>
      </c>
      <c r="J8" s="14">
        <v>1</v>
      </c>
      <c r="K8" s="8" t="s">
        <v>18</v>
      </c>
      <c r="L8" s="16"/>
    </row>
    <row r="9" ht="45" customHeight="1" spans="1:12">
      <c r="A9" s="8">
        <f t="shared" si="0"/>
        <v>6</v>
      </c>
      <c r="B9" s="11" t="s">
        <v>32</v>
      </c>
      <c r="C9" s="10" t="s">
        <v>33</v>
      </c>
      <c r="D9" s="8" t="s">
        <v>16</v>
      </c>
      <c r="E9" s="17" t="s">
        <v>34</v>
      </c>
      <c r="F9" s="11">
        <v>192.8</v>
      </c>
      <c r="G9" s="12">
        <f t="shared" si="1"/>
        <v>64.2666666666667</v>
      </c>
      <c r="H9" s="12">
        <v>86.4</v>
      </c>
      <c r="I9" s="13">
        <f t="shared" si="2"/>
        <v>75.3333333333333</v>
      </c>
      <c r="J9" s="14">
        <v>1</v>
      </c>
      <c r="K9" s="8" t="s">
        <v>18</v>
      </c>
      <c r="L9" s="16"/>
    </row>
    <row r="10" ht="45" customHeight="1" spans="1:12">
      <c r="A10" s="8">
        <f t="shared" si="0"/>
        <v>7</v>
      </c>
      <c r="B10" s="11" t="s">
        <v>35</v>
      </c>
      <c r="C10" s="10" t="s">
        <v>33</v>
      </c>
      <c r="D10" s="8" t="s">
        <v>16</v>
      </c>
      <c r="E10" s="17" t="s">
        <v>36</v>
      </c>
      <c r="F10" s="11">
        <v>196.8</v>
      </c>
      <c r="G10" s="12">
        <f t="shared" si="1"/>
        <v>65.6</v>
      </c>
      <c r="H10" s="12">
        <v>78.5</v>
      </c>
      <c r="I10" s="13">
        <f t="shared" si="2"/>
        <v>72.05</v>
      </c>
      <c r="J10" s="14">
        <v>1</v>
      </c>
      <c r="K10" s="8" t="s">
        <v>18</v>
      </c>
      <c r="L10" s="16"/>
    </row>
    <row r="11" ht="45" customHeight="1" spans="1:12">
      <c r="A11" s="8">
        <f t="shared" si="0"/>
        <v>8</v>
      </c>
      <c r="B11" s="11" t="s">
        <v>37</v>
      </c>
      <c r="C11" s="10" t="s">
        <v>33</v>
      </c>
      <c r="D11" s="8" t="s">
        <v>16</v>
      </c>
      <c r="E11" s="17" t="s">
        <v>38</v>
      </c>
      <c r="F11" s="11">
        <v>202.6</v>
      </c>
      <c r="G11" s="12">
        <f t="shared" si="1"/>
        <v>67.5333333333333</v>
      </c>
      <c r="H11" s="12">
        <v>80.4</v>
      </c>
      <c r="I11" s="13">
        <f t="shared" si="2"/>
        <v>73.9666666666667</v>
      </c>
      <c r="J11" s="14">
        <v>1</v>
      </c>
      <c r="K11" s="8" t="s">
        <v>18</v>
      </c>
      <c r="L11" s="16"/>
    </row>
    <row r="12" s="2" customFormat="1" ht="45" customHeight="1" spans="1:12">
      <c r="A12" s="8">
        <f t="shared" si="0"/>
        <v>9</v>
      </c>
      <c r="B12" s="11" t="s">
        <v>39</v>
      </c>
      <c r="C12" s="10" t="s">
        <v>33</v>
      </c>
      <c r="D12" s="8" t="s">
        <v>16</v>
      </c>
      <c r="E12" s="17" t="s">
        <v>40</v>
      </c>
      <c r="F12" s="11">
        <v>171.2</v>
      </c>
      <c r="G12" s="12">
        <f t="shared" si="1"/>
        <v>57.0666666666667</v>
      </c>
      <c r="H12" s="12">
        <v>79.16</v>
      </c>
      <c r="I12" s="13">
        <f t="shared" si="2"/>
        <v>68.1133333333333</v>
      </c>
      <c r="J12" s="14">
        <v>1</v>
      </c>
      <c r="K12" s="8" t="s">
        <v>18</v>
      </c>
      <c r="L12" s="16"/>
    </row>
    <row r="13" ht="45" customHeight="1" spans="1:12">
      <c r="A13" s="8">
        <f t="shared" si="0"/>
        <v>10</v>
      </c>
      <c r="B13" s="11" t="s">
        <v>41</v>
      </c>
      <c r="C13" s="10" t="s">
        <v>42</v>
      </c>
      <c r="D13" s="8" t="s">
        <v>16</v>
      </c>
      <c r="E13" s="17" t="s">
        <v>43</v>
      </c>
      <c r="F13" s="11">
        <v>208</v>
      </c>
      <c r="G13" s="12">
        <f t="shared" si="1"/>
        <v>69.3333333333333</v>
      </c>
      <c r="H13" s="12">
        <v>88.06</v>
      </c>
      <c r="I13" s="13">
        <f t="shared" si="2"/>
        <v>78.6966666666667</v>
      </c>
      <c r="J13" s="14">
        <v>1</v>
      </c>
      <c r="K13" s="8" t="s">
        <v>18</v>
      </c>
      <c r="L13" s="16"/>
    </row>
    <row r="14" ht="45" customHeight="1" spans="1:12">
      <c r="A14" s="8">
        <f t="shared" si="0"/>
        <v>11</v>
      </c>
      <c r="B14" s="11" t="s">
        <v>44</v>
      </c>
      <c r="C14" s="10" t="s">
        <v>45</v>
      </c>
      <c r="D14" s="8" t="s">
        <v>21</v>
      </c>
      <c r="E14" s="17" t="s">
        <v>46</v>
      </c>
      <c r="F14" s="11">
        <v>211.5</v>
      </c>
      <c r="G14" s="12">
        <f t="shared" si="1"/>
        <v>70.5</v>
      </c>
      <c r="H14" s="12">
        <v>85.24</v>
      </c>
      <c r="I14" s="13">
        <f t="shared" si="2"/>
        <v>77.87</v>
      </c>
      <c r="J14" s="14">
        <v>1</v>
      </c>
      <c r="K14" s="8" t="s">
        <v>18</v>
      </c>
      <c r="L14" s="16"/>
    </row>
    <row r="15" ht="45" customHeight="1" spans="1:12">
      <c r="A15" s="8">
        <f t="shared" si="0"/>
        <v>12</v>
      </c>
      <c r="B15" s="11" t="s">
        <v>47</v>
      </c>
      <c r="C15" s="10" t="s">
        <v>48</v>
      </c>
      <c r="D15" s="8" t="s">
        <v>16</v>
      </c>
      <c r="E15" s="17" t="s">
        <v>49</v>
      </c>
      <c r="F15" s="11">
        <v>212.5</v>
      </c>
      <c r="G15" s="12">
        <f t="shared" si="1"/>
        <v>70.8333333333333</v>
      </c>
      <c r="H15" s="12">
        <v>85.4</v>
      </c>
      <c r="I15" s="13">
        <f t="shared" si="2"/>
        <v>78.1166666666667</v>
      </c>
      <c r="J15" s="14">
        <v>1</v>
      </c>
      <c r="K15" s="8" t="s">
        <v>18</v>
      </c>
      <c r="L15" s="16"/>
    </row>
    <row r="16" ht="45" customHeight="1" spans="1:12">
      <c r="A16" s="8">
        <f t="shared" si="0"/>
        <v>13</v>
      </c>
      <c r="B16" s="11" t="s">
        <v>50</v>
      </c>
      <c r="C16" s="10" t="s">
        <v>51</v>
      </c>
      <c r="D16" s="8" t="s">
        <v>16</v>
      </c>
      <c r="E16" s="17" t="s">
        <v>52</v>
      </c>
      <c r="F16" s="11">
        <v>202</v>
      </c>
      <c r="G16" s="12">
        <f t="shared" si="1"/>
        <v>67.3333333333333</v>
      </c>
      <c r="H16" s="12">
        <v>86.4</v>
      </c>
      <c r="I16" s="13">
        <f t="shared" si="2"/>
        <v>76.8666666666667</v>
      </c>
      <c r="J16" s="14">
        <v>1</v>
      </c>
      <c r="K16" s="8" t="s">
        <v>18</v>
      </c>
      <c r="L16" s="16"/>
    </row>
    <row r="17" s="2" customFormat="1" ht="45" customHeight="1" spans="1:12">
      <c r="A17" s="8">
        <f t="shared" si="0"/>
        <v>14</v>
      </c>
      <c r="B17" s="11" t="s">
        <v>53</v>
      </c>
      <c r="C17" s="10" t="s">
        <v>54</v>
      </c>
      <c r="D17" s="8" t="s">
        <v>16</v>
      </c>
      <c r="E17" s="17" t="s">
        <v>55</v>
      </c>
      <c r="F17" s="11">
        <v>209</v>
      </c>
      <c r="G17" s="12">
        <f t="shared" si="1"/>
        <v>69.6666666666667</v>
      </c>
      <c r="H17" s="12">
        <v>86.7</v>
      </c>
      <c r="I17" s="13">
        <f t="shared" si="2"/>
        <v>78.1833333333333</v>
      </c>
      <c r="J17" s="14">
        <v>1</v>
      </c>
      <c r="K17" s="8" t="s">
        <v>18</v>
      </c>
      <c r="L17" s="16"/>
    </row>
    <row r="18" s="2" customFormat="1" ht="45" customHeight="1" spans="1:12">
      <c r="A18" s="8">
        <f t="shared" si="0"/>
        <v>15</v>
      </c>
      <c r="B18" s="11" t="s">
        <v>56</v>
      </c>
      <c r="C18" s="10" t="s">
        <v>57</v>
      </c>
      <c r="D18" s="8" t="s">
        <v>16</v>
      </c>
      <c r="E18" s="17" t="s">
        <v>58</v>
      </c>
      <c r="F18" s="11">
        <v>194</v>
      </c>
      <c r="G18" s="12">
        <f t="shared" si="1"/>
        <v>64.6666666666667</v>
      </c>
      <c r="H18" s="12">
        <v>86.2</v>
      </c>
      <c r="I18" s="13">
        <f t="shared" si="2"/>
        <v>75.4333333333333</v>
      </c>
      <c r="J18" s="14">
        <v>1</v>
      </c>
      <c r="K18" s="8" t="s">
        <v>18</v>
      </c>
      <c r="L18" s="16"/>
    </row>
    <row r="19" ht="45" customHeight="1" spans="1:12">
      <c r="A19" s="8">
        <f t="shared" si="0"/>
        <v>16</v>
      </c>
      <c r="B19" s="11" t="s">
        <v>59</v>
      </c>
      <c r="C19" s="10" t="s">
        <v>60</v>
      </c>
      <c r="D19" s="8" t="s">
        <v>21</v>
      </c>
      <c r="E19" s="17" t="s">
        <v>61</v>
      </c>
      <c r="F19" s="11">
        <v>219</v>
      </c>
      <c r="G19" s="12">
        <f t="shared" si="1"/>
        <v>73</v>
      </c>
      <c r="H19" s="12">
        <v>82.7</v>
      </c>
      <c r="I19" s="13">
        <f t="shared" si="2"/>
        <v>77.85</v>
      </c>
      <c r="J19" s="14">
        <v>1</v>
      </c>
      <c r="K19" s="8" t="s">
        <v>18</v>
      </c>
      <c r="L19" s="16"/>
    </row>
    <row r="20" ht="45" customHeight="1" spans="1:12">
      <c r="A20" s="8">
        <f t="shared" si="0"/>
        <v>17</v>
      </c>
      <c r="B20" s="11" t="s">
        <v>62</v>
      </c>
      <c r="C20" s="10" t="s">
        <v>63</v>
      </c>
      <c r="D20" s="8" t="s">
        <v>16</v>
      </c>
      <c r="E20" s="17" t="s">
        <v>64</v>
      </c>
      <c r="F20" s="11">
        <v>207.5</v>
      </c>
      <c r="G20" s="12">
        <f t="shared" si="1"/>
        <v>69.1666666666667</v>
      </c>
      <c r="H20" s="12">
        <v>85.56</v>
      </c>
      <c r="I20" s="13">
        <f t="shared" si="2"/>
        <v>77.3633333333333</v>
      </c>
      <c r="J20" s="14">
        <v>1</v>
      </c>
      <c r="K20" s="8" t="s">
        <v>18</v>
      </c>
      <c r="L20" s="16"/>
    </row>
    <row r="21" ht="45" customHeight="1" spans="1:12">
      <c r="A21" s="8">
        <f t="shared" si="0"/>
        <v>18</v>
      </c>
      <c r="B21" s="11" t="s">
        <v>65</v>
      </c>
      <c r="C21" s="10" t="s">
        <v>66</v>
      </c>
      <c r="D21" s="8" t="s">
        <v>21</v>
      </c>
      <c r="E21" s="17" t="s">
        <v>67</v>
      </c>
      <c r="F21" s="11">
        <v>199.5</v>
      </c>
      <c r="G21" s="12">
        <f t="shared" si="1"/>
        <v>66.5</v>
      </c>
      <c r="H21" s="12">
        <v>81.66</v>
      </c>
      <c r="I21" s="13">
        <f t="shared" si="2"/>
        <v>74.08</v>
      </c>
      <c r="J21" s="14">
        <v>1</v>
      </c>
      <c r="K21" s="8" t="s">
        <v>18</v>
      </c>
      <c r="L21" s="16"/>
    </row>
    <row r="22" ht="45" customHeight="1" spans="1:12">
      <c r="A22" s="8">
        <f t="shared" si="0"/>
        <v>19</v>
      </c>
      <c r="B22" s="11" t="s">
        <v>68</v>
      </c>
      <c r="C22" s="10" t="s">
        <v>69</v>
      </c>
      <c r="D22" s="8" t="s">
        <v>16</v>
      </c>
      <c r="E22" s="17" t="s">
        <v>70</v>
      </c>
      <c r="F22" s="11">
        <v>195</v>
      </c>
      <c r="G22" s="12">
        <f t="shared" si="1"/>
        <v>65</v>
      </c>
      <c r="H22" s="12">
        <v>84.06</v>
      </c>
      <c r="I22" s="13">
        <f t="shared" si="2"/>
        <v>74.53</v>
      </c>
      <c r="J22" s="14">
        <v>1</v>
      </c>
      <c r="K22" s="8" t="s">
        <v>18</v>
      </c>
      <c r="L22" s="16"/>
    </row>
    <row r="23" ht="45" customHeight="1" spans="1:12">
      <c r="A23" s="8">
        <f t="shared" si="0"/>
        <v>20</v>
      </c>
      <c r="B23" s="11" t="s">
        <v>71</v>
      </c>
      <c r="C23" s="10" t="s">
        <v>72</v>
      </c>
      <c r="D23" s="8" t="s">
        <v>16</v>
      </c>
      <c r="E23" s="17" t="s">
        <v>73</v>
      </c>
      <c r="F23" s="11">
        <v>205.5</v>
      </c>
      <c r="G23" s="12">
        <f t="shared" si="1"/>
        <v>68.5</v>
      </c>
      <c r="H23" s="12">
        <v>81.2</v>
      </c>
      <c r="I23" s="13">
        <f t="shared" si="2"/>
        <v>74.85</v>
      </c>
      <c r="J23" s="14">
        <v>1</v>
      </c>
      <c r="K23" s="8" t="s">
        <v>18</v>
      </c>
      <c r="L23" s="16"/>
    </row>
  </sheetData>
  <mergeCells count="12">
    <mergeCell ref="A1:L1"/>
    <mergeCell ref="F2:G2"/>
    <mergeCell ref="A2:A3"/>
    <mergeCell ref="B2:B3"/>
    <mergeCell ref="C2:C3"/>
    <mergeCell ref="D2:D3"/>
    <mergeCell ref="E2:E3"/>
    <mergeCell ref="H2:H3"/>
    <mergeCell ref="I2:I3"/>
    <mergeCell ref="J2:J3"/>
    <mergeCell ref="K2:K3"/>
    <mergeCell ref="L2:L3"/>
  </mergeCells>
  <printOptions horizontalCentered="1"/>
  <pageMargins left="0.236111111111111" right="0.236111111111111" top="0.472222222222222" bottom="0.354166666666667" header="0.511805555555556" footer="0.196527777777778"/>
  <pageSetup paperSize="9" scale="75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1996-12-17T01:32:00Z</dcterms:created>
  <cp:lastPrinted>2022-08-15T08:34:00Z</cp:lastPrinted>
  <dcterms:modified xsi:type="dcterms:W3CDTF">2022-08-24T01:46:51Z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