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601" firstSheet="14" activeTab="11"/>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对下转移支付预算表09-1" sheetId="14" r:id="rId14"/>
    <sheet name="对下转移支付绩效目标表09-2" sheetId="15" r:id="rId15"/>
    <sheet name="新增资产配置表10" sheetId="16" r:id="rId16"/>
    <sheet name="部门整体支出绩效目标表11" sheetId="19" r:id="rId17"/>
    <sheet name="部门基本信息表12" sheetId="17" r:id="rId18"/>
    <sheet name="行政事业单位资产情况表" sheetId="18" r:id="rId19"/>
  </sheets>
  <definedNames>
    <definedName name="_xlnm.Print_Titles" localSheetId="15">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<sst xmlns="http://schemas.openxmlformats.org/spreadsheetml/2006/main" count="2527" uniqueCount="642">
  <si>
    <t>预算01-1表</t>
  </si>
  <si>
    <t>1.财务收支预算总表</t>
  </si>
  <si>
    <t>单位名称：富民县人力资源和社会保障局</t>
  </si>
  <si>
    <t>单位:元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</si>
  <si>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</si>
  <si>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</si>
  <si>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</si>
  <si>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</si>
  <si>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</si>
  <si>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</si>
  <si>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</si>
  <si>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</si>
  <si>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</si>
  <si>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</si>
  <si>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</si>
  <si>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</si>
  <si>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</si>
  <si>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</si>
  <si>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</si>
  <si>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</si>
  <si>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</si>
  <si>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</si>
  <si>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</si>
  <si>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</si>
  <si>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</si>
  <si>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</si>
  <si>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</si>
  <si>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</si>
  <si>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</si>
  <si>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</si>
  <si>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</si>
  <si>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</si>
  <si>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</si>
  <si>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</si>
  <si>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</si>
  <si>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</si>
  <si>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</si>
  <si>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</si>
  <si>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</si>
  <si>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</si>
  <si>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</si>
  <si>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</si>
  <si>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</si>
  <si>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</si>
  <si>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</si>
  <si>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</si>
  <si>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</si>
  <si>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</si>
  <si>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</si>
  <si>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</si>
  <si>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</si>
  <si>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</si>
  <si>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</si>
  <si>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 xml:space="preserve"> </t>
  </si>
  <si>
    <t>收  入  总  计</t>
  </si>
  <si>
    <t>支 出 总 计</t>
  </si>
  <si>
    <t>预算01-2表</t>
  </si>
  <si>
    <t>2022年部门收入预算表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</si>
  <si>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</si>
  <si>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</si>
  <si>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</si>
  <si>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</si>
  <si>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</si>
  <si>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</si>
  <si>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</si>
  <si>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</si>
  <si>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</si>
  <si>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</si>
  <si>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</si>
  <si>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</si>
  <si>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</si>
  <si>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</si>
  <si>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</si>
  <si>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</si>
  <si>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117</t>
  </si>
  <si>
    <t>富民县人力资源和社会保障局</t>
  </si>
  <si>
    <t>117001</t>
  </si>
  <si>
    <t xml:space="preserve">  富民县人力资源和社会保障局</t>
  </si>
  <si>
    <t>117005</t>
  </si>
  <si>
    <t xml:space="preserve">  富民县劳动就业服务局</t>
  </si>
  <si>
    <t>117006</t>
  </si>
  <si>
    <t xml:space="preserve">  富民县社会保险局</t>
  </si>
  <si>
    <t>117007</t>
  </si>
  <si>
    <t xml:space="preserve">  富民县城乡居民社会养老保险局</t>
  </si>
  <si>
    <t>117008</t>
  </si>
  <si>
    <t xml:space="preserve">  富民县劳动监察大队</t>
  </si>
  <si>
    <t>预算01-3表</t>
  </si>
  <si>
    <t>2022年部门支出预算表</t>
  </si>
  <si>
    <t>科目编码</t>
  </si>
  <si>
    <t>科目名称</t>
  </si>
  <si>
    <t>财政预算资金</t>
  </si>
  <si>
    <t>财政专户管理的支出</t>
  </si>
  <si>
    <t>事业支出</t>
  </si>
  <si>
    <t>事业单位
经营支出</t>
  </si>
  <si>
    <t>上级补助支出</t>
  </si>
  <si>
    <t>附属单位补助支出</t>
  </si>
  <si>
    <t>其他支出</t>
  </si>
  <si>
    <t>基本支出</t>
  </si>
  <si>
    <t>项目支出</t>
  </si>
  <si>
    <t>208</t>
  </si>
  <si>
    <t>社会保障和就业支出</t>
  </si>
  <si>
    <t>20801</t>
  </si>
  <si>
    <t xml:space="preserve">  人力资源和社会保障管理事务</t>
  </si>
  <si>
    <t>2080101</t>
  </si>
  <si>
    <t xml:space="preserve">    行政运行</t>
  </si>
  <si>
    <t>2080109</t>
  </si>
  <si>
    <t xml:space="preserve">    社会保险经办机构</t>
  </si>
  <si>
    <t>2080199</t>
  </si>
  <si>
    <t xml:space="preserve">    其他人力资源和社会保障管理事务支出</t>
  </si>
  <si>
    <t>20805</t>
  </si>
  <si>
    <t xml:space="preserve">  行政事业单位养老支出</t>
  </si>
  <si>
    <t>2080505</t>
  </si>
  <si>
    <t xml:space="preserve">    机关事业单位基本养老保险缴费支出</t>
  </si>
  <si>
    <t>20807</t>
  </si>
  <si>
    <t xml:space="preserve">  就业补助</t>
  </si>
  <si>
    <t>2080702</t>
  </si>
  <si>
    <t xml:space="preserve">    职业培训补贴</t>
  </si>
  <si>
    <t>2080799</t>
  </si>
  <si>
    <t xml:space="preserve">    其他就业补助支出</t>
  </si>
  <si>
    <t>20811</t>
  </si>
  <si>
    <t xml:space="preserve">  残疾人事业</t>
  </si>
  <si>
    <t>2081199</t>
  </si>
  <si>
    <t xml:space="preserve">    其他残疾人事业支出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</si>
  <si>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</si>
  <si>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</si>
  <si>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</si>
  <si>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</si>
  <si>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</si>
  <si>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</si>
  <si>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</si>
  <si>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</si>
  <si>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</si>
  <si>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</si>
  <si>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221</t>
  </si>
  <si>
    <t>住房保障支出</t>
  </si>
  <si>
    <t>22102</t>
  </si>
  <si>
    <t xml:space="preserve">  住房改革支出</t>
  </si>
  <si>
    <t>2210201</t>
  </si>
  <si>
    <t xml:space="preserve">    住房公积金</t>
  </si>
  <si>
    <t>合  计</t>
  </si>
  <si>
    <t/>
  </si>
  <si>
    <t>预算02-1表</t>
  </si>
  <si>
    <t>2022年财政拨款收支预算总表</t>
  </si>
  <si>
    <t>一、本年收入</t>
  </si>
  <si>
    <t>一、本年支出</t>
  </si>
  <si>
    <t>（一）一般公共预算拨款</t>
  </si>
  <si>
    <t>（二）政府性基金预算拨款</t>
  </si>
  <si>
    <t>（三）国有资本经营预算拨款</t>
  </si>
  <si>
    <t>二、上年结转</t>
  </si>
  <si>
    <t>预算02-2表</t>
  </si>
  <si>
    <t>2022年一般公共预算支出预算表（按功能科目分类）</t>
  </si>
  <si>
    <t>部门预算支出功能分类科目</t>
  </si>
  <si>
    <t>人员经费</t>
  </si>
  <si>
    <t>公用经费</t>
  </si>
  <si>
    <t>1</t>
  </si>
  <si>
    <t>2</t>
  </si>
  <si>
    <t>3</t>
  </si>
  <si>
    <t>4</t>
  </si>
  <si>
    <t>5</t>
  </si>
  <si>
    <t>6</t>
  </si>
  <si>
    <t>预算03表</t>
  </si>
  <si>
    <t>2022年一般公共预算“三公”经费支出预算表</t>
  </si>
  <si>
    <t>单位：元</t>
  </si>
  <si>
    <t>“三公”经费合计</t>
  </si>
  <si>
    <t>因公出国（境）费</t>
  </si>
  <si>
    <t>公务用车购置及运行费</t>
  </si>
  <si>
    <t>公务接待费</t>
  </si>
  <si>
    <t>公务用车购置费</t>
  </si>
  <si>
    <t>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</si>
  <si>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富民县人力资源和社会保障局2022年公务接待费预算为3.5万元，较上年减少3.5万元，下降50%，减少的原因为本单位厉行节约，减少公务接待费支出。2022年公务用车购置及运行维护费为1.2万元，较上年减少1万元，原因为政府调减公务用车运行维护费预算标准。</t>
  </si>
  <si>
    <t>预算04表</t>
  </si>
  <si>
    <t>2022年基本支出预算表（人员类、运转类公用经费项目）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</si>
  <si>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</si>
  <si>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</si>
  <si>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</si>
  <si>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</si>
  <si>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</si>
  <si>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</si>
  <si>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</si>
  <si>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</si>
  <si>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</si>
  <si>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</si>
  <si>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</si>
  <si>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</si>
  <si>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</si>
  <si>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</si>
  <si>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</si>
  <si>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</si>
  <si>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</si>
  <si>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</si>
  <si>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富民县人力资源和社会保障局</t>
  </si>
  <si>
    <t>行政人员支出工资</t>
  </si>
  <si>
    <t>行政运行</t>
  </si>
  <si>
    <t>30101</t>
  </si>
  <si>
    <t>基本工资</t>
  </si>
  <si>
    <t>事业人员支出工资</t>
  </si>
  <si>
    <t>30102</t>
  </si>
  <si>
    <t>津贴补贴</t>
  </si>
  <si>
    <t>30103</t>
  </si>
  <si>
    <t>奖金</t>
  </si>
  <si>
    <t>30107</t>
  </si>
  <si>
    <t>绩效工资</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</si>
  <si>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</si>
  <si>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</si>
  <si>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</si>
  <si>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</si>
  <si>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</si>
  <si>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</si>
  <si>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</si>
  <si>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</si>
  <si>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</si>
  <si>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</si>
  <si>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</si>
  <si>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30112</t>
  </si>
  <si>
    <t>其他社会保障缴费</t>
  </si>
  <si>
    <t>住房公积金</t>
  </si>
  <si>
    <t>30113</t>
  </si>
  <si>
    <t>一般公用经费</t>
  </si>
  <si>
    <t>30201</t>
  </si>
  <si>
    <t>办公费</t>
  </si>
  <si>
    <t>30211</t>
  </si>
  <si>
    <t>差旅费</t>
  </si>
  <si>
    <t>30207</t>
  </si>
  <si>
    <t>邮电费</t>
  </si>
  <si>
    <t>30217</t>
  </si>
  <si>
    <t>30229</t>
  </si>
  <si>
    <t>福利费</t>
  </si>
  <si>
    <t>公务用车运行维护费</t>
  </si>
  <si>
    <t>30231</t>
  </si>
  <si>
    <t>行政人员公务交通补贴</t>
  </si>
  <si>
    <t>30239</t>
  </si>
  <si>
    <t>其他交通费用</t>
  </si>
  <si>
    <t>对个人和家庭的补助</t>
  </si>
  <si>
    <t>30305</t>
  </si>
  <si>
    <t>生活补助</t>
  </si>
  <si>
    <t xml:space="preserve">    富民县劳动就业服务局</t>
  </si>
  <si>
    <t>30205</t>
  </si>
  <si>
    <t>水费</t>
  </si>
  <si>
    <t>30206</t>
  </si>
  <si>
    <t>电费</t>
  </si>
  <si>
    <t>30202</t>
  </si>
  <si>
    <t>印刷费</t>
  </si>
  <si>
    <t>30215</t>
  </si>
  <si>
    <t>会议费</t>
  </si>
  <si>
    <t>30213</t>
  </si>
  <si>
    <t>维修（护）费</t>
  </si>
  <si>
    <t>其他就业补助支出</t>
  </si>
  <si>
    <t xml:space="preserve">    富民县社会保险局</t>
  </si>
  <si>
    <t>其他残疾人事业支出</t>
  </si>
  <si>
    <t>工会经费</t>
  </si>
  <si>
    <t>30228</t>
  </si>
  <si>
    <t>30226</t>
  </si>
  <si>
    <t>劳务费</t>
  </si>
  <si>
    <t>其他人力资源和社会保障管理事务支出</t>
  </si>
  <si>
    <t>30302</t>
  </si>
  <si>
    <t>退休费</t>
  </si>
  <si>
    <t>30309</t>
  </si>
  <si>
    <t>奖励金</t>
  </si>
  <si>
    <t xml:space="preserve">    富民县城乡居民社会养老保险局</t>
  </si>
  <si>
    <t>30306</t>
  </si>
  <si>
    <t>救济费</t>
  </si>
  <si>
    <t xml:space="preserve">    富民县劳动监察大队</t>
  </si>
  <si>
    <t>30216</t>
  </si>
  <si>
    <t>培训费</t>
  </si>
  <si>
    <t>预算05-1表</t>
  </si>
  <si>
    <t>2022年项目支出预算表（其他运转类、特定目标类项目）</t>
  </si>
  <si>
    <t>项目分类</t>
  </si>
  <si>
    <t>经济科目编码</t>
  </si>
  <si>
    <t>经济科目名称</t>
  </si>
  <si>
    <t>本年拨款</t>
  </si>
  <si>
    <t>其中：本次下达</t>
  </si>
  <si>
    <t>2022年部门政府采购经费</t>
  </si>
  <si>
    <t>事业发展类</t>
  </si>
  <si>
    <t>30902</t>
  </si>
  <si>
    <t>办公设备购置</t>
  </si>
  <si>
    <t>城乡居民基本养老保险县级征缴经费</t>
  </si>
  <si>
    <t>民生类</t>
  </si>
  <si>
    <t>富民县事业单位工作人员公开招聘、选调、三支一扶人员考录经费</t>
  </si>
  <si>
    <t>春节慰问就业困难家庭专项经费</t>
  </si>
  <si>
    <t>富民县劳动就业服务局</t>
  </si>
  <si>
    <t>就业补助资金</t>
  </si>
  <si>
    <t>第二批中央就业补助资金</t>
  </si>
  <si>
    <t>云岭大学生就业护航专项行动资金</t>
  </si>
  <si>
    <t>政府采购项目经费</t>
  </si>
  <si>
    <t>31002</t>
  </si>
  <si>
    <t>职业培训补贴</t>
  </si>
  <si>
    <t>30227</t>
  </si>
  <si>
    <t>委托业务费</t>
  </si>
  <si>
    <t>部门政府采购经费</t>
  </si>
  <si>
    <t>专项业务类</t>
  </si>
  <si>
    <t>富民县社会保险局</t>
  </si>
  <si>
    <t>社会保险经办机构</t>
  </si>
  <si>
    <t>春节慰问企业退休人员经费</t>
  </si>
  <si>
    <t>政府采购经费</t>
  </si>
  <si>
    <t>富民县城乡居民社会养老保险局</t>
  </si>
  <si>
    <t>政府采购专项经费</t>
  </si>
  <si>
    <t>富民县劳动监察大队</t>
  </si>
  <si>
    <t>预算05-2表</t>
  </si>
  <si>
    <t>2022年项目支出绩效目标表（本级下达）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</si>
  <si>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</si>
  <si>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</si>
  <si>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</si>
  <si>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</si>
  <si>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</si>
  <si>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</si>
  <si>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</si>
  <si>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</si>
  <si>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</si>
  <si>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</si>
  <si>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2022年部门政府采购经费</t>
  </si>
  <si>
    <t>530124221100000361234</t>
  </si>
  <si>
    <t>新购台式电脑2台、笔记本电脑1台，打印机6台、办公桌椅4套、文件柜2个，相机1台。</t>
  </si>
  <si>
    <t xml:space="preserve">      产出指标</t>
  </si>
  <si>
    <t>数量指标</t>
  </si>
  <si>
    <t>购置计划完成率</t>
  </si>
  <si>
    <t>&gt;=</t>
  </si>
  <si>
    <t>100</t>
  </si>
  <si>
    <t>%</t>
  </si>
  <si>
    <t>定量指标</t>
  </si>
  <si>
    <t>质量指标</t>
  </si>
  <si>
    <t>购置设备利用率</t>
  </si>
  <si>
    <t>90</t>
  </si>
  <si>
    <t xml:space="preserve">      效益指标</t>
  </si>
  <si>
    <t>经济效益指标</t>
  </si>
  <si>
    <t>设备使用年限</t>
  </si>
  <si>
    <t>10</t>
  </si>
  <si>
    <t>年</t>
  </si>
  <si>
    <t xml:space="preserve">      满意度指标</t>
  </si>
  <si>
    <t>服务对象满意度指标</t>
  </si>
  <si>
    <t>使用人员满意度</t>
  </si>
  <si>
    <t>=</t>
  </si>
  <si>
    <t>定性指标</t>
  </si>
  <si>
    <t xml:space="preserve">    城乡居民基本养老保险县级征缴经费</t>
  </si>
  <si>
    <t>530124221100000357109</t>
  </si>
  <si>
    <t>为广大参保城乡居民提供良好的社会养老保障，实现社会养老保险权利的平等，更好的保障参保城乡居民的老年生活。</t>
  </si>
  <si>
    <t>城乡居民社会养老保险参保人数</t>
  </si>
  <si>
    <t>7.9万人</t>
  </si>
  <si>
    <t>人</t>
  </si>
  <si>
    <t>全县符合城乡居民社会养老保险参保条件人员参保数</t>
  </si>
  <si>
    <t>社会效益指标</t>
  </si>
  <si>
    <t>城乡居民社会养老保险保障情况</t>
  </si>
  <si>
    <t>90%</t>
  </si>
  <si>
    <t>保障参保人的老年生活，实现社会养老保险权利的平等，逐步缩小城乡差距，缓和社会矛盾，保障社会公平</t>
  </si>
  <si>
    <t>城乡居民社会养老保险参保人满意度</t>
  </si>
  <si>
    <t>满足广大参保人员的参保、续保、待遇领取的服务需求</t>
  </si>
  <si>
    <t xml:space="preserve">    富民县事业单位工作人员公开招聘、选调、三支一扶人员考录经费</t>
  </si>
  <si>
    <t>530124221100000363555</t>
  </si>
  <si>
    <t>按方案完成招聘计划</t>
  </si>
  <si>
    <t>进入面试人数</t>
  </si>
  <si>
    <t>33</t>
  </si>
  <si>
    <t>招聘人数</t>
  </si>
  <si>
    <t>11</t>
  </si>
  <si>
    <t>成本指标</t>
  </si>
  <si>
    <t>人均招聘费用</t>
  </si>
  <si>
    <t>&lt;=</t>
  </si>
  <si>
    <t>5500</t>
  </si>
  <si>
    <t>元/人</t>
  </si>
  <si>
    <t>为富民县经济效益发展提高人才支持</t>
  </si>
  <si>
    <t>招聘单位满意度</t>
  </si>
  <si>
    <t xml:space="preserve">    政府采购项目经费</t>
  </si>
  <si>
    <t>530124221100000362204</t>
  </si>
  <si>
    <t>负责全县下岗失业人员的再就业工作；做好全县城乡务工人员的就业、失业登记、就业指导和就业管理工作</t>
  </si>
  <si>
    <t>购置设备数量</t>
  </si>
  <si>
    <t>7</t>
  </si>
  <si>
    <t>台（套）</t>
  </si>
  <si>
    <t>反映购置数量完成情况。</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</si>
  <si>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</si>
  <si>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</si>
  <si>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</si>
  <si>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反映设备利用情况。
设备利用率=（投入使用设备数/购置设备总数）*100%。</t>
  </si>
  <si>
    <t>时效指标</t>
  </si>
  <si>
    <t>设备部署及时率</t>
  </si>
  <si>
    <t>反映新购设备按时部署情况。
设备部署及时率=（及时部署设备数量/新购设备总数）*100%。</t>
  </si>
  <si>
    <t>可持续影响指标</t>
  </si>
  <si>
    <t>反映新投入设备使用年限情况。</t>
  </si>
  <si>
    <t>反映服务对象对购置设备的整体满意情况。
使用人员满意度=（对购置设备满意的人数/问卷调查人数）*100%。</t>
  </si>
  <si>
    <t xml:space="preserve">    春节慰问就业困难家庭专项经费</t>
  </si>
  <si>
    <t>530124221100000340255</t>
  </si>
  <si>
    <t>发放春节慰问就业困难家庭专项经费</t>
  </si>
  <si>
    <t>获补对象数</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</si>
  <si>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</si>
  <si>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</si>
  <si>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</si>
  <si>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</si>
  <si>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补助社会化发放率</t>
  </si>
  <si>
    <t>反映补助资金社会化发放的比例情况。
补助社会化发放率=采用社会化发放的补助资金数/发放补助资金总额*100%</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</si>
  <si>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</si>
  <si>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</si>
  <si>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</si>
  <si>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</si>
  <si>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受益对象满意度</t>
  </si>
  <si>
    <t>反映获补助受益对象的满意程度。</t>
  </si>
  <si>
    <t xml:space="preserve">    春节慰问企业退休人员经费</t>
  </si>
  <si>
    <t>530124221100000342457</t>
  </si>
  <si>
    <t>充分体现党和政府对广大企业退休人员的关怀，弘扬中华民族“尊老、敬老、爱老”传统美德，营造安宁、祥和的节日氛围，维护社会稳定，我县将开展春节慰问企业退休人员活动，计划慰问150人，其中慰问企业退休人员148人、1-4级工伤人员2人。按人均慰问300元测算，需春节慰问经费4.5万元，特请拨给春节慰问退休人员经费5万元。</t>
  </si>
  <si>
    <t>企业退休人员</t>
  </si>
  <si>
    <t>150</t>
  </si>
  <si>
    <t>带动人均增收</t>
  </si>
  <si>
    <t>300</t>
  </si>
  <si>
    <t>反映补助带动人均增收的情况。</t>
  </si>
  <si>
    <t>生活状况改善</t>
  </si>
  <si>
    <t>逐步得到改善</t>
  </si>
  <si>
    <t>反映补助促进受助对象生活状况改善的情况。</t>
  </si>
  <si>
    <t xml:space="preserve">    部门政府采购经费</t>
  </si>
  <si>
    <t>530124221100000341915</t>
  </si>
  <si>
    <t>因办公设备老化，需更新办公设备，需采购台式电脑、复印机、自动装订机、普通打印机设备，便于单位正常开展工作。</t>
  </si>
  <si>
    <t>34</t>
  </si>
  <si>
    <t>设备采购经济性</t>
  </si>
  <si>
    <t>0</t>
  </si>
  <si>
    <t>万元</t>
  </si>
  <si>
    <t>反映设备采购成本低于计划数所获得的经济效益。</t>
  </si>
  <si>
    <t xml:space="preserve">    政府采购经费</t>
  </si>
  <si>
    <t>530124221100000369616</t>
  </si>
  <si>
    <t>更新办公设备，提高工作效率</t>
  </si>
  <si>
    <t>2.82</t>
  </si>
  <si>
    <t xml:space="preserve">    政府采购专项经费</t>
  </si>
  <si>
    <t>530124221100000340888</t>
  </si>
  <si>
    <t>我单位为新成立独立核算二级单位，无办公设备，为正常办公开展业务需要申请采购正常办公设备</t>
  </si>
  <si>
    <t>80</t>
  </si>
  <si>
    <t>23</t>
  </si>
  <si>
    <t>预算05-3表</t>
  </si>
  <si>
    <t>2022年项目支出绩效目标表（另文下达）</t>
  </si>
  <si>
    <t>2022年项目支出绩效目标表（另文下达），此表无数据</t>
  </si>
  <si>
    <t>预算06表</t>
  </si>
  <si>
    <t>2022年政府性基金预算支出预算表</t>
  </si>
  <si>
    <t>政府性基金预算支出预算表</t>
  </si>
  <si>
    <t>单位名称</t>
  </si>
  <si>
    <t>本年政府性基金预算支出</t>
  </si>
  <si>
    <t>我部门2022年无政府性基金预算支出，此表无数据</t>
  </si>
  <si>
    <t>预算07表</t>
  </si>
  <si>
    <t>2022年部门政府采购预算表</t>
  </si>
  <si>
    <t>预算项目</t>
  </si>
  <si>
    <t>采购项目</t>
  </si>
  <si>
    <t>采购目录</t>
  </si>
  <si>
    <t>计量
单位</t>
  </si>
  <si>
    <t>数量</t>
  </si>
  <si>
    <t>面向中小企业预留资金</t>
  </si>
  <si>
    <t>政府性
基金</t>
  </si>
  <si>
    <t>国有资本经营收益</t>
  </si>
  <si>
    <t>财政专户管理的收入</t>
  </si>
  <si>
    <t xml:space="preserve">    公务用车运行维护费</t>
  </si>
  <si>
    <t>车船税</t>
  </si>
  <si>
    <t>C080499 其他税务服务</t>
  </si>
  <si>
    <t>元</t>
  </si>
  <si>
    <t>汽车保险费</t>
  </si>
  <si>
    <t>C15040201 机动车保险服务</t>
  </si>
  <si>
    <t>台式计算机</t>
  </si>
  <si>
    <t>A02010104 台式计算机</t>
  </si>
  <si>
    <t>笔记本电脑</t>
  </si>
  <si>
    <t>A02010105 便携式计算机</t>
  </si>
  <si>
    <t>打印机</t>
  </si>
  <si>
    <t>A0201060101 喷墨打印机</t>
  </si>
  <si>
    <t>单反相机</t>
  </si>
  <si>
    <t>A0202050101 数字照相机</t>
  </si>
  <si>
    <t>碎纸机</t>
  </si>
  <si>
    <t>A02021101 碎纸机</t>
  </si>
  <si>
    <t>办公桌</t>
  </si>
  <si>
    <t>A060205 木制台、桌类</t>
  </si>
  <si>
    <t>办公椅</t>
  </si>
  <si>
    <t>A060302 木骨架为主的椅凳类</t>
  </si>
  <si>
    <t>文件柜</t>
  </si>
  <si>
    <t>A060503 金属质柜类</t>
  </si>
  <si>
    <t>复印纸</t>
  </si>
  <si>
    <t>A08010599 其他纸制品</t>
  </si>
  <si>
    <t>针式打印机</t>
  </si>
  <si>
    <t>A0201060104 针式打印机</t>
  </si>
  <si>
    <t>高清广告大显示屏</t>
  </si>
  <si>
    <t>A020207 LED显示屏</t>
  </si>
  <si>
    <t>C9999 其他服务</t>
  </si>
  <si>
    <t xml:space="preserve">    一般公用经费</t>
  </si>
  <si>
    <t>A3打印纸</t>
  </si>
  <si>
    <t>A090101 复印纸</t>
  </si>
  <si>
    <t>A4打印纸</t>
  </si>
  <si>
    <t>台式电脑</t>
  </si>
  <si>
    <t>小型打印机</t>
  </si>
  <si>
    <t>大型打印复印一体机</t>
  </si>
  <si>
    <t>A020201 复印机</t>
  </si>
  <si>
    <t>财务装订机</t>
  </si>
  <si>
    <t>A02021003 装订机</t>
  </si>
  <si>
    <t>A060399 其他椅凳类</t>
  </si>
  <si>
    <t>多功能一体机</t>
  </si>
  <si>
    <t>A020204 多功能一体机</t>
  </si>
  <si>
    <t>自动装订机</t>
  </si>
  <si>
    <t>A080102 机制纸及纸板</t>
  </si>
  <si>
    <t>彩色打印机</t>
  </si>
  <si>
    <t>A0201060102 激光打印机</t>
  </si>
  <si>
    <t>照相机</t>
  </si>
  <si>
    <t>A0202050105 特殊照相机</t>
  </si>
  <si>
    <t>装订机</t>
  </si>
  <si>
    <t>录音笔</t>
  </si>
  <si>
    <t>A02091209 录音外围设备</t>
  </si>
  <si>
    <t>执法记录仪</t>
  </si>
  <si>
    <t>A032599 其他政法、检测专用设备</t>
  </si>
  <si>
    <t>办公执法制服</t>
  </si>
  <si>
    <t>A07030101 制服</t>
  </si>
  <si>
    <t>预算08表</t>
  </si>
  <si>
    <t>2022年政府购买服务预算表</t>
  </si>
  <si>
    <t>政府购买服务项目</t>
  </si>
  <si>
    <t>政府购买服务指导性目录代码</t>
  </si>
  <si>
    <t>基本支出/项目支出</t>
  </si>
  <si>
    <t>所属服务类别</t>
  </si>
  <si>
    <t>所属服务领域</t>
  </si>
  <si>
    <t>购买内容简述</t>
  </si>
  <si>
    <t>单位自筹</t>
  </si>
  <si>
    <t>208 社会保障和就业支出</t>
  </si>
  <si>
    <t>政府采购（技能培训）</t>
  </si>
  <si>
    <t>A0202 职业技能教育</t>
  </si>
  <si>
    <t>预算09-1表</t>
  </si>
  <si>
    <t>2022年对下转移支付预算表</t>
  </si>
  <si>
    <t>单位名称（项目）</t>
  </si>
  <si>
    <t>政府性基金</t>
  </si>
  <si>
    <t>镇（街道）</t>
  </si>
  <si>
    <t>我部门2022年无对下转移支付项目支出，此表无数据。</t>
  </si>
  <si>
    <t>预算09-2表</t>
  </si>
  <si>
    <t>2022年对下转移支付绩效目标表</t>
  </si>
  <si>
    <t>预算10表</t>
  </si>
  <si>
    <t>2022年新增资产配置表</t>
  </si>
  <si>
    <t>资产类别</t>
  </si>
  <si>
    <t>资产分类代码.名称</t>
  </si>
  <si>
    <t>资产名称</t>
  </si>
  <si>
    <t>计量单位</t>
  </si>
  <si>
    <t>财政部门批复数（元）</t>
  </si>
  <si>
    <t>单价</t>
  </si>
  <si>
    <t>金额</t>
  </si>
  <si>
    <t>富民县人力资源和社会保障局（本级）</t>
  </si>
  <si>
    <t>固定资产</t>
  </si>
  <si>
    <t>A02010104台式计算机</t>
  </si>
  <si>
    <t>A0201060101喷墨打印机</t>
  </si>
  <si>
    <t>A020201复印机</t>
  </si>
  <si>
    <t>A02021003装订机</t>
  </si>
  <si>
    <t>A060399其他椅凳类</t>
  </si>
  <si>
    <t>台</t>
  </si>
  <si>
    <t>箱</t>
  </si>
  <si>
    <t>支</t>
  </si>
  <si>
    <t>套</t>
  </si>
  <si>
    <t>2022年部门整体支出绩效目标表</t>
  </si>
  <si>
    <t>部门名称</t>
  </si>
  <si>
    <t>内容</t>
  </si>
  <si>
    <t>说明</t>
  </si>
  <si>
    <t>部门总体目标</t>
  </si>
  <si>
    <t>部门职责</t>
  </si>
  <si>
    <t>（1）宣传贯彻执行国家和省、市、县各项方针、政策、法律、法规、规定；拟订全县人力资源和社会保障事业发展规划和政策，负责起草人力资源和社会保障事业政策规定草案，并组织实施和监督检查。
（2）拟订全县人力资源市场发展规划和人力资源流动政策和管理办法，建立统一规范的人力资源市场；负责指导监督职业中介机构，对人力资源市场进行监督和指导，促进人力资源合理流动、有效配置。
（3）会同有关部门指导全县事业单位人事制度改革，参与人才管理工作，牵头推进深化职称制度改革工作。贯彻落实省、市事业单位工作人员和机关工勤人员管理政策，按照管理权限规范事业单位岗位设置、公开招聘、聘用合同等人事综合管理工作。贯彻落实专业技术人员管理政策，负责高层次专业技术人才引进和培养工作，执行吸引留学人员来华（回国）工作或定居政策。
（4）贯彻执行机关工勤人员、事业单位的工资福利政策，深化收入分配制度改革；会同有关部门规范津贴补贴，建立健全工资正常增长和支付保障机制；负责事业单位新招聘、新聘人员的转正定级和职务（岗位）变动后的工资变动工作；指导企业职工收入分配调控、指导监督国有企业工资总额管理，认真贯彻执行最低工资标准；受市局委托负责工伤认定工作；负责事业、企业和自谋职业人员退休审批（核）工作。
（5）统筹建立覆盖城乡的社会保障体系。落实城乡社会保险及其补充保险政策和标准；执行社会保险关系转续办法和基础养老金统筹办法；执行机关企事业单位、自谋职业基本养老保险政策；负责组织监督实施全县城乡居民社会养老保险政策；落实工伤保险政策；负责国有企业破产后退休人员移交属地社会化管理服务和企业离退休人员去世后“丧葬费、抚恤费”支付工作。
（6）负责全县就业、失业和社会保险及其补充保险基金管理和监督工作；根据上级预案实施预防、调节和控制，保持就业形势稳定和社会保险基金总体收支平衡。
（7）负责全县促进就业和创业工作，拟订城乡统筹就业发展规划和政策，完善公共就业和创业服务体系，组织实施援助制度，完善职业资格制度，开展面向城乡劳动者的职业技能培训，贯彻执行高校毕业生、被征地人员就业政策和牵头拟定培训方案，负责引导大中专毕业生就业创业工作。
（8）负责全县事业单位工作人员（不含教育、卫生）及机关工勤人员档案的管理工作。
（9）指导镇（街道）社会保障综合服务中心开展就业、再就业、养老保险等项服务工作。</t>
  </si>
  <si>
    <t>根据三定方案归纳</t>
  </si>
  <si>
    <t>总体绩效目标
（2022-2024年期间）</t>
  </si>
  <si>
    <t>（1）党建引领全面提升干事创业精气神。巩固拓展“不忘初心、牢记使命”主题教育成果，持续开展“强意识、转作风、比奉献”学习整顿活动，全力提振人社系统干部职工干事创业精气神，确保系统上下在提高行政效率、理顺工作关系，改进工作作风、提升服务质量上取得明显成效。
（2）千方百计做好就业创业服务工作。全面落实就业创业政策，完善配套措施，加强就业专项资金、大学生创业资金的管理使用。加强县、镇（街道）、村三级联动，提高农村劳动力转移就业工作组织化程度。推进“互联网+就业”工作，运用“富民就业”微信公众号和云南卫视“打工直通车”服务平台，加强就业政策宣传、促进就业愿望与市场需求精准对接。改进提高就业培训工作。拓宽就业渠道，开展“送岗下乡入村”活动，组织企业到镇（街道）、村（组）开展招聘会活动，年内举办专场招聘会3场以上，提供有效就业岗位1000个，新增城镇就业人数不少于1000人。实现年内完成新增农村劳动力转移就业5000人，转移收入6000万元的目标。职业技能培训1000人，引导性培训3000人。城镇登记失业率保持在4%以内。完成5000人技能提升行动目标。
（3）想方设法做好社会保障工作。实施精准扩面，将更多的人纳入社会保障范畴，确保全县基本养老保险参保人数达到11.93万人（城镇职工基本养老保险1.62万人、城乡居民基本养老保险7.9万人、失业保险人数1万人，工伤保险人数1.41万人）以上。积极应对疫情影响，抓实社保基金安全监管和风险评估工作，确保基金运行安全，保障各项社保待遇按时足额支付。
（4）创新突破切实抓好人事人才工作。加强对机关事业单位事业人员的管理，实现日常管理、考核评聘规范有序，促进人才有序流动、合理配置。严格审核离退休审批。落实机关事业单位人员工资待遇调资、调标等政策，待遇落实精准、依规、合法。实施本地人才培育工程，搞好技师申报评聘和高级工培训工作。
（5）强化执法着力构建和谐劳动关系。切实做好农民工服务工作，逐渐减少农民工工资拖欠问题。强化劳动监察执法力度，进一步规范企业用工行为，严格实行劳动合同制度。劳动合同签订率达93%、集体合同签订率达90%；举报投诉案件、信访案件、劳动人事争议案件处理率均达100%。劳动人事争议调解成功率达到60%以上。
（6）进一步提升服务保障水平。持续推进人社系统行风建设，优化营商环境和深化“放管服”改革</t>
  </si>
  <si>
    <t>根据部门职责，中长期规划，各级党委，各级政府要求归纳</t>
  </si>
  <si>
    <t>部门年度目标</t>
  </si>
  <si>
    <t>预算年度（2021年）
绩效目标</t>
  </si>
  <si>
    <t>1）持续开展“人社服务提质年”活动。打造“阳光人社、惠民先锋”党建品牌、进一步在提高行政效率，服务质量取得明显成效。   
（2）完成本部门在职职工工资发放工作，缴纳在职人员社会保险、住房公积金，缴纳在职、退休人员医疗保险金等。
（3）全面完成各级下达的人才引进、事业单位工作人员招聘录用目标任务。
（4）持续开展事业单位工作人员、机关单位工勤人员工资审核、年度考核、企事业人员、个体缴费人员退休审批工作。做好全县机关事业单位工作人员人事档案管理及大中专毕业生人事档案转接工作。
（5）严格执法，发展和谐稳定劳动关系，做好工伤认定工作，强化社会保险基金安全运行监督管理。
（6）进一步推动农民工相关政策的落实，协调解决重点难点问题，维护农民工合法权益。
（7）为高校毕业生就业见习提供管理服务，核拨就业见习生活补助。
（8）大力开展“快办行动”，推进“一网通办”、“一窗通办”便民利企服务，打造就业创业、社会保障、人事人才、劳动执法优质公共服务品牌，建设一流服务窗口。</t>
  </si>
  <si>
    <t>部门年度重点工作任务对应的目标或措施预计的产出和效果，每项工作任务都有明确的一项或几项目标。</t>
  </si>
  <si>
    <t>二、部门年度重点工作任务</t>
  </si>
  <si>
    <t>部门职能职责</t>
  </si>
  <si>
    <t>主要内容</t>
  </si>
  <si>
    <t>对应项目</t>
  </si>
  <si>
    <t>预算申报金额（万元）</t>
  </si>
  <si>
    <t>总额</t>
  </si>
  <si>
    <t>财政拨款</t>
  </si>
  <si>
    <t>其他资金</t>
  </si>
  <si>
    <t>富民县人力资源和社会保障局2022年总体基本支出目标</t>
  </si>
  <si>
    <t>富民县人力资源和社会保障局行政人员支出工资，事业人员支出工资，社会保障缴费，住房公积金，对个人和家庭的补助，公务用车运行维护费用，公务接待费，行政人员公务交通补贴，一般公用经费</t>
  </si>
  <si>
    <t>富民县社会保险局2022年总体基本支出目标</t>
  </si>
  <si>
    <t>富民县社会保险局行政人员支出工资，社会保障缴费，住房公积金，公务接待费，行政人员公务交通补贴，一般公用经费，对个人和家庭的补贴、工会经费</t>
  </si>
  <si>
    <t>富民县城乡居民社会养老保险局2022年总体基本支出目标</t>
  </si>
  <si>
    <t>富民县城乡居民社会养老保险局事业人员支出工资，社会保险缴费，住房公积金，对个人和家庭的补助，公务接待费，一般公用经费</t>
  </si>
  <si>
    <t>富民县劳动就业服务局2022年总体基本支出目标</t>
  </si>
  <si>
    <t>富民县劳动就业服务局行政人员支出工资，住房公积金，对个人和家庭的补助，公务接待费，行政人员公务交通补贴费，一般公用经费，社会保障缴费</t>
  </si>
  <si>
    <t>富民县劳动就业服务局2022年总体项目支出目标</t>
  </si>
  <si>
    <t>富民县劳动就业服务局春节慰问就业困难家庭专项经费</t>
  </si>
  <si>
    <t>富民县人力资源和社会保障局2022年总体项目支出目标</t>
  </si>
  <si>
    <t>富民县人力资源和社会保障局城乡居民基本养老保险县级征缴经费、富民县事业单位工作人员公开招聘、选调、三支一扶人员考录经费</t>
  </si>
  <si>
    <t>富民县劳动监察大队2022年总体基本支出目标</t>
  </si>
  <si>
    <t>富民县劳动监察大队行政人员支出工资，社会保障缴费，住房公积金，对个人和家庭的补助，公务接待费，行政人员公务交通补贴，一般公用经费</t>
  </si>
  <si>
    <t>富民县社会保险局2022年总体项目支出目标</t>
  </si>
  <si>
    <t>富民县社会保险局部门春节慰问退休人员经费</t>
  </si>
  <si>
    <t>三、部门整体支出绩效指标</t>
  </si>
  <si>
    <t>绩效指标</t>
  </si>
  <si>
    <t>评（扣）分标准</t>
  </si>
  <si>
    <t>绩效指标设定依据及指标值数据来源</t>
  </si>
  <si>
    <t xml:space="preserve">二级指标 </t>
  </si>
  <si>
    <t>效益指标</t>
  </si>
  <si>
    <t>为促进县域经济发展，保民生、促发展发挥人社部门的职能作用，推进各项社会保险参保扩面工作。</t>
  </si>
  <si>
    <t>根据2022年富民县人力资源和社会保障局工作计划</t>
  </si>
  <si>
    <t>根据富政办通（2019）89号，富民县人民政府办公室关于印发富民县2020-2022年中期财政规划和2020年部门预算编制工作指导意见的通知，根据富民县2020年预单位公用支出定额标准，实际情况及发展状况进行分析填列</t>
  </si>
  <si>
    <t>产出指标</t>
  </si>
  <si>
    <t>严格执行部门预算，保障2022年富民县人力资源和社会保障局人员工资发放、高校生见习生活补助的发放及正常运行支出等任务。</t>
  </si>
  <si>
    <t>完成富民县委、县人民政府下达的年度目标任务，2022年12月31日完成我局人员工资发放、高校生见习生活补助及正常运行支出等任务。</t>
  </si>
  <si>
    <t>2022年人员工资、养老保险、医疗保险、公积金及办公业务费。</t>
  </si>
  <si>
    <t>满意度指标</t>
  </si>
  <si>
    <t>完成2022年富民县人力资源和社会保障局人员工资发放、高校生见习生活补助及正常运行支出等任务。</t>
  </si>
  <si>
    <t>为促进县域经济发展，保民生、促发展推发挥人社部门的职能作用，推进各项社会保险参保扩面工作。</t>
  </si>
  <si>
    <t>预算12表</t>
  </si>
  <si>
    <t>2022年部门单位基本信息表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</si>
  <si>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</si>
  <si>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</si>
  <si>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</si>
  <si>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</si>
  <si>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</si>
  <si>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</si>
  <si>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</si>
  <si>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</si>
  <si>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</si>
  <si>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</si>
  <si>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</si>
  <si>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</si>
  <si>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</si>
  <si>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</si>
  <si>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</si>
  <si>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</si>
  <si>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</si>
  <si>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</si>
  <si>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</si>
  <si>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</si>
  <si>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</si>
  <si>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</si>
  <si>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</si>
  <si>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</si>
  <si>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t>
  </si>
  <si>
    <t>全额</t>
  </si>
  <si>
    <t>富民县</t>
  </si>
  <si>
    <t>社会保障</t>
  </si>
  <si>
    <t>参公</t>
  </si>
  <si>
    <t>公益一类</t>
  </si>
  <si>
    <t>预算13表</t>
  </si>
  <si>
    <t>2021年行政事业单位国有资产占有使用情况表</t>
  </si>
  <si>
    <t>项目</t>
  </si>
  <si>
    <t>行次</t>
  </si>
  <si>
    <t>资产总额</t>
  </si>
  <si>
    <t>流动资产</t>
  </si>
  <si>
    <t>对外投资/有价证券</t>
  </si>
  <si>
    <t>在建工程</t>
  </si>
  <si>
    <t>无形资产</t>
  </si>
  <si>
    <t>其他资产</t>
  </si>
  <si>
    <t>房屋构筑物</t>
  </si>
  <si>
    <t>汽车</t>
  </si>
  <si>
    <t>单价200万以上大型设备</t>
  </si>
  <si>
    <t>其他固定资产</t>
  </si>
  <si>
    <t>栏次</t>
  </si>
  <si>
    <t>8</t>
  </si>
  <si>
    <t>9</t>
  </si>
  <si>
    <t>填报说明：</t>
  </si>
  <si>
    <t>1.资产总额＝流动资产＋固定资产＋对外投资／有价证券＋在建工程＋无形资产＋其他资产</t>
  </si>
  <si>
    <t>2.固定资产＝房屋构筑物＋汽车＋单价200万元以上大型设备＋其他固定资产</t>
  </si>
</sst>
</file>

<file path=xl/styles.xml><?xml version="1.0" encoding="utf-8"?>
<styleSheet xmlns="http://schemas.openxmlformats.org/spreadsheetml/2006/main">
  <numFmts count="8">
    <numFmt numFmtId="176" formatCode="#,##0_ "/>
    <numFmt numFmtId="41" formatCode="_ * #,##0_ ;_ * \-#,##0_ ;_ * &quot;-&quot;_ ;_ @_ "/>
    <numFmt numFmtId="42" formatCode="_ &quot;￥&quot;* #,##0_ ;_ &quot;￥&quot;* \-#,##0_ ;_ &quot;￥&quot;* &quot;-&quot;_ ;_ @_ "/>
    <numFmt numFmtId="177" formatCode="#,##0.00_ "/>
    <numFmt numFmtId="44" formatCode="_ &quot;￥&quot;* #,##0.00_ ;_ &quot;￥&quot;* \-#,##0.00_ ;_ &quot;￥&quot;* &quot;-&quot;??_ ;_ @_ "/>
    <numFmt numFmtId="43" formatCode="_ * #,##0.00_ ;_ * \-#,##0.00_ ;_ * &quot;-&quot;??_ ;_ @_ "/>
    <numFmt numFmtId="178" formatCode="0.00_);[Red]\-0.00\ "/>
    <numFmt numFmtId="179" formatCode="0_ "/>
  </numFmts>
  <fonts count="43">
    <font>
      <sz val="9"/>
      <name val="微软雅黑"/>
      <charset val="1"/>
    </font>
    <font>
      <sz val="9"/>
      <name val="宋体"/>
      <charset val="134"/>
    </font>
    <font>
      <sz val="10"/>
      <name val="Arial"/>
      <charset val="1"/>
    </font>
    <font>
      <sz val="9"/>
      <color rgb="FF000000"/>
      <name val="宋体"/>
      <charset val="134"/>
    </font>
    <font>
      <b/>
      <sz val="23.95"/>
      <color rgb="FF000000"/>
      <name val="宋体"/>
      <charset val="134"/>
    </font>
    <font>
      <sz val="10"/>
      <color rgb="FF000000"/>
      <name val="宋体"/>
      <charset val="134"/>
    </font>
    <font>
      <sz val="11"/>
      <color rgb="FF000000"/>
      <name val="宋体"/>
      <charset val="134"/>
    </font>
    <font>
      <b/>
      <sz val="24"/>
      <color rgb="FF000000"/>
      <name val="宋体"/>
      <charset val="134"/>
    </font>
    <font>
      <b/>
      <sz val="11"/>
      <color rgb="FF000000"/>
      <name val="宋体"/>
      <charset val="134"/>
    </font>
    <font>
      <sz val="12"/>
      <color rgb="FF000000"/>
      <name val="宋体"/>
      <charset val="134"/>
    </font>
    <font>
      <sz val="10"/>
      <name val="宋体"/>
      <charset val="134"/>
    </font>
    <font>
      <b/>
      <sz val="22"/>
      <color rgb="FF000000"/>
      <name val="宋体"/>
      <charset val="134"/>
    </font>
    <font>
      <b/>
      <sz val="23"/>
      <color rgb="FF000000"/>
      <name val="宋体"/>
      <charset val="134"/>
    </font>
    <font>
      <sz val="11"/>
      <name val="宋体"/>
      <charset val="134"/>
    </font>
    <font>
      <sz val="9"/>
      <color indexed="8"/>
      <name val="宋体"/>
      <charset val="134"/>
    </font>
    <font>
      <sz val="9"/>
      <name val="Microsoft Sans Serif"/>
      <charset val="1"/>
    </font>
    <font>
      <sz val="11"/>
      <color theme="1"/>
      <name val="宋体"/>
      <charset val="134"/>
      <scheme val="minor"/>
    </font>
    <font>
      <sz val="10"/>
      <color rgb="FFFFFFFF"/>
      <name val="宋体"/>
      <charset val="134"/>
    </font>
    <font>
      <b/>
      <sz val="21"/>
      <color rgb="FF000000"/>
      <name val="宋体"/>
      <charset val="134"/>
    </font>
    <font>
      <sz val="12"/>
      <name val="宋体"/>
      <charset val="134"/>
    </font>
    <font>
      <b/>
      <sz val="20"/>
      <name val="宋体"/>
      <charset val="134"/>
    </font>
    <font>
      <sz val="18"/>
      <name val="华文中宋"/>
      <charset val="134"/>
    </font>
    <font>
      <b/>
      <sz val="9"/>
      <color rgb="FF000000"/>
      <name val="宋体"/>
      <charset val="134"/>
    </font>
    <font>
      <i/>
      <sz val="11"/>
      <color rgb="FF7F7F7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9"/>
      <name val="微软雅黑"/>
      <charset val="134"/>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4"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theme="9"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4"/>
        <bgColor indexed="64"/>
      </patternFill>
    </fill>
    <fill>
      <patternFill patternType="solid">
        <fgColor theme="7"/>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16" fillId="0" borderId="0" applyFont="0" applyFill="0" applyBorder="0" applyAlignment="0" applyProtection="0">
      <alignment vertical="center"/>
    </xf>
    <xf numFmtId="0" fontId="24" fillId="6" borderId="0" applyNumberFormat="0" applyBorder="0" applyAlignment="0" applyProtection="0">
      <alignment vertical="center"/>
    </xf>
    <xf numFmtId="0" fontId="29" fillId="9" borderId="20"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24" fillId="11" borderId="0" applyNumberFormat="0" applyBorder="0" applyAlignment="0" applyProtection="0">
      <alignment vertical="center"/>
    </xf>
    <xf numFmtId="0" fontId="26" fillId="5" borderId="0" applyNumberFormat="0" applyBorder="0" applyAlignment="0" applyProtection="0">
      <alignment vertical="center"/>
    </xf>
    <xf numFmtId="43" fontId="16" fillId="0" borderId="0" applyFont="0" applyFill="0" applyBorder="0" applyAlignment="0" applyProtection="0">
      <alignment vertical="center"/>
    </xf>
    <xf numFmtId="0" fontId="28" fillId="14" borderId="0" applyNumberFormat="0" applyBorder="0" applyAlignment="0" applyProtection="0">
      <alignment vertical="center"/>
    </xf>
    <xf numFmtId="0" fontId="30" fillId="0" borderId="0" applyNumberFormat="0" applyFill="0" applyBorder="0" applyAlignment="0" applyProtection="0">
      <alignment vertical="center"/>
    </xf>
    <xf numFmtId="9" fontId="16" fillId="0" borderId="0" applyFont="0" applyFill="0" applyBorder="0" applyAlignment="0" applyProtection="0">
      <alignment vertical="center"/>
    </xf>
    <xf numFmtId="0" fontId="32" fillId="0" borderId="0" applyNumberFormat="0" applyFill="0" applyBorder="0" applyAlignment="0" applyProtection="0">
      <alignment vertical="center"/>
    </xf>
    <xf numFmtId="0" fontId="16" fillId="16" borderId="23" applyNumberFormat="0" applyFont="0" applyAlignment="0" applyProtection="0">
      <alignment vertical="center"/>
    </xf>
    <xf numFmtId="0" fontId="28" fillId="18" borderId="0" applyNumberFormat="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6" fillId="0" borderId="21" applyNumberFormat="0" applyFill="0" applyAlignment="0" applyProtection="0">
      <alignment vertical="center"/>
    </xf>
    <xf numFmtId="0" fontId="31" fillId="0" borderId="21" applyNumberFormat="0" applyFill="0" applyAlignment="0" applyProtection="0">
      <alignment vertical="center"/>
    </xf>
    <xf numFmtId="0" fontId="28" fillId="8" borderId="0" applyNumberFormat="0" applyBorder="0" applyAlignment="0" applyProtection="0">
      <alignment vertical="center"/>
    </xf>
    <xf numFmtId="0" fontId="25" fillId="0" borderId="19" applyNumberFormat="0" applyFill="0" applyAlignment="0" applyProtection="0">
      <alignment vertical="center"/>
    </xf>
    <xf numFmtId="0" fontId="28" fillId="20" borderId="0" applyNumberFormat="0" applyBorder="0" applyAlignment="0" applyProtection="0">
      <alignment vertical="center"/>
    </xf>
    <xf numFmtId="0" fontId="38" fillId="21" borderId="25" applyNumberFormat="0" applyAlignment="0" applyProtection="0">
      <alignment vertical="center"/>
    </xf>
    <xf numFmtId="0" fontId="40" fillId="21" borderId="20" applyNumberFormat="0" applyAlignment="0" applyProtection="0">
      <alignment vertical="center"/>
    </xf>
    <xf numFmtId="0" fontId="41" fillId="23" borderId="26" applyNumberFormat="0" applyAlignment="0" applyProtection="0">
      <alignment vertical="center"/>
    </xf>
    <xf numFmtId="0" fontId="24" fillId="19" borderId="0" applyNumberFormat="0" applyBorder="0" applyAlignment="0" applyProtection="0">
      <alignment vertical="center"/>
    </xf>
    <xf numFmtId="0" fontId="28" fillId="25" borderId="0" applyNumberFormat="0" applyBorder="0" applyAlignment="0" applyProtection="0">
      <alignment vertical="center"/>
    </xf>
    <xf numFmtId="0" fontId="37" fillId="0" borderId="24" applyNumberFormat="0" applyFill="0" applyAlignment="0" applyProtection="0">
      <alignment vertical="center"/>
    </xf>
    <xf numFmtId="0" fontId="33" fillId="0" borderId="22" applyNumberFormat="0" applyFill="0" applyAlignment="0" applyProtection="0">
      <alignment vertical="center"/>
    </xf>
    <xf numFmtId="0" fontId="27" fillId="7" borderId="0" applyNumberFormat="0" applyBorder="0" applyAlignment="0" applyProtection="0">
      <alignment vertical="center"/>
    </xf>
    <xf numFmtId="0" fontId="39" fillId="22" borderId="0" applyNumberFormat="0" applyBorder="0" applyAlignment="0" applyProtection="0">
      <alignment vertical="center"/>
    </xf>
    <xf numFmtId="0" fontId="24" fillId="29" borderId="0" applyNumberFormat="0" applyBorder="0" applyAlignment="0" applyProtection="0">
      <alignment vertical="center"/>
    </xf>
    <xf numFmtId="0" fontId="28" fillId="30" borderId="0" applyNumberFormat="0" applyBorder="0" applyAlignment="0" applyProtection="0">
      <alignment vertical="center"/>
    </xf>
    <xf numFmtId="0" fontId="24" fillId="4" borderId="0" applyNumberFormat="0" applyBorder="0" applyAlignment="0" applyProtection="0">
      <alignment vertical="center"/>
    </xf>
    <xf numFmtId="0" fontId="24" fillId="15" borderId="0" applyNumberFormat="0" applyBorder="0" applyAlignment="0" applyProtection="0">
      <alignment vertical="center"/>
    </xf>
    <xf numFmtId="0" fontId="24" fillId="13" borderId="0" applyNumberFormat="0" applyBorder="0" applyAlignment="0" applyProtection="0">
      <alignment vertical="center"/>
    </xf>
    <xf numFmtId="0" fontId="24" fillId="32" borderId="0" applyNumberFormat="0" applyBorder="0" applyAlignment="0" applyProtection="0">
      <alignment vertical="center"/>
    </xf>
    <xf numFmtId="0" fontId="28" fillId="28" borderId="0" applyNumberFormat="0" applyBorder="0" applyAlignment="0" applyProtection="0">
      <alignment vertical="center"/>
    </xf>
    <xf numFmtId="0" fontId="28" fillId="31" borderId="0" applyNumberFormat="0" applyBorder="0" applyAlignment="0" applyProtection="0">
      <alignment vertical="center"/>
    </xf>
    <xf numFmtId="0" fontId="24" fillId="17" borderId="0" applyNumberFormat="0" applyBorder="0" applyAlignment="0" applyProtection="0">
      <alignment vertical="center"/>
    </xf>
    <xf numFmtId="0" fontId="24" fillId="27" borderId="0" applyNumberFormat="0" applyBorder="0" applyAlignment="0" applyProtection="0">
      <alignment vertical="center"/>
    </xf>
    <xf numFmtId="0" fontId="19" fillId="0" borderId="0">
      <alignment vertical="center"/>
    </xf>
    <xf numFmtId="0" fontId="28" fillId="10" borderId="0" applyNumberFormat="0" applyBorder="0" applyAlignment="0" applyProtection="0">
      <alignment vertical="center"/>
    </xf>
    <xf numFmtId="0" fontId="24" fillId="33" borderId="0" applyNumberFormat="0" applyBorder="0" applyAlignment="0" applyProtection="0">
      <alignment vertical="center"/>
    </xf>
    <xf numFmtId="0" fontId="28" fillId="34" borderId="0" applyNumberFormat="0" applyBorder="0" applyAlignment="0" applyProtection="0">
      <alignment vertical="center"/>
    </xf>
    <xf numFmtId="0" fontId="28" fillId="12" borderId="0" applyNumberFormat="0" applyBorder="0" applyAlignment="0" applyProtection="0">
      <alignment vertical="center"/>
    </xf>
    <xf numFmtId="0" fontId="24" fillId="24" borderId="0" applyNumberFormat="0" applyBorder="0" applyAlignment="0" applyProtection="0">
      <alignment vertical="center"/>
    </xf>
    <xf numFmtId="0" fontId="28" fillId="26" borderId="0" applyNumberFormat="0" applyBorder="0" applyAlignment="0" applyProtection="0">
      <alignment vertical="center"/>
    </xf>
    <xf numFmtId="0" fontId="42" fillId="0" borderId="0">
      <alignment vertical="top"/>
      <protection locked="0"/>
    </xf>
    <xf numFmtId="0" fontId="10" fillId="0" borderId="0"/>
  </cellStyleXfs>
  <cellXfs count="369">
    <xf numFmtId="0" fontId="0" fillId="0" borderId="0" xfId="0" applyFont="1" applyFill="1" applyBorder="1" applyAlignment="1" applyProtection="1">
      <alignment vertical="top"/>
      <protection locked="0"/>
    </xf>
    <xf numFmtId="177" fontId="1" fillId="0" borderId="0" xfId="50" applyNumberFormat="1" applyFont="1" applyFill="1" applyBorder="1" applyAlignment="1" applyProtection="1">
      <alignment vertical="top"/>
      <protection locked="0"/>
    </xf>
    <xf numFmtId="0" fontId="2" fillId="0" borderId="0" xfId="50" applyFont="1" applyFill="1" applyBorder="1" applyAlignment="1" applyProtection="1"/>
    <xf numFmtId="0" fontId="1" fillId="0" borderId="0" xfId="50" applyFont="1" applyFill="1" applyBorder="1" applyAlignment="1" applyProtection="1">
      <alignment vertical="top"/>
      <protection locked="0"/>
    </xf>
    <xf numFmtId="0" fontId="3" fillId="2" borderId="0" xfId="50" applyFont="1" applyFill="1" applyBorder="1" applyAlignment="1" applyProtection="1">
      <alignment horizontal="right" vertical="center" wrapText="1"/>
      <protection locked="0"/>
    </xf>
    <xf numFmtId="0" fontId="4" fillId="2" borderId="0" xfId="50" applyFont="1" applyFill="1" applyBorder="1" applyAlignment="1" applyProtection="1">
      <alignment horizontal="center" vertical="center" wrapText="1"/>
      <protection locked="0"/>
    </xf>
    <xf numFmtId="0" fontId="1" fillId="0" borderId="0" xfId="50" applyFont="1" applyFill="1" applyBorder="1" applyAlignment="1" applyProtection="1">
      <alignment horizontal="left" vertical="center"/>
    </xf>
    <xf numFmtId="0" fontId="2" fillId="0" borderId="0" xfId="50" applyFont="1" applyFill="1" applyBorder="1" applyAlignment="1" applyProtection="1">
      <alignment horizontal="left" vertical="center"/>
    </xf>
    <xf numFmtId="0" fontId="5" fillId="0" borderId="1" xfId="50" applyFont="1" applyFill="1" applyBorder="1" applyAlignment="1" applyProtection="1">
      <alignment horizontal="center" vertical="center" wrapText="1"/>
      <protection locked="0"/>
    </xf>
    <xf numFmtId="0" fontId="5" fillId="0" borderId="2" xfId="50" applyFont="1" applyFill="1" applyBorder="1" applyAlignment="1" applyProtection="1">
      <alignment horizontal="center" vertical="center" wrapText="1"/>
      <protection locked="0"/>
    </xf>
    <xf numFmtId="0" fontId="2" fillId="0" borderId="3" xfId="50" applyFont="1" applyFill="1" applyBorder="1" applyAlignment="1" applyProtection="1">
      <alignment vertical="top" wrapText="1"/>
      <protection locked="0"/>
    </xf>
    <xf numFmtId="0" fontId="2" fillId="0" borderId="4" xfId="50" applyFont="1" applyFill="1" applyBorder="1" applyAlignment="1" applyProtection="1">
      <alignment vertical="top" wrapText="1"/>
      <protection locked="0"/>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vertical="top" wrapText="1"/>
      <protection locked="0"/>
    </xf>
    <xf numFmtId="177" fontId="5" fillId="0" borderId="5" xfId="50" applyNumberFormat="1" applyFont="1" applyFill="1" applyBorder="1" applyAlignment="1" applyProtection="1">
      <alignment horizontal="center" vertical="center" wrapText="1"/>
      <protection locked="0"/>
    </xf>
    <xf numFmtId="177" fontId="5" fillId="0" borderId="5" xfId="50" applyNumberFormat="1" applyFont="1" applyFill="1" applyBorder="1" applyAlignment="1" applyProtection="1">
      <alignment vertical="top" wrapText="1"/>
      <protection locked="0"/>
    </xf>
    <xf numFmtId="0" fontId="5" fillId="0" borderId="0" xfId="50" applyFont="1" applyFill="1" applyBorder="1" applyAlignment="1" applyProtection="1">
      <alignment vertical="top" wrapText="1"/>
      <protection locked="0"/>
    </xf>
    <xf numFmtId="0" fontId="5" fillId="0" borderId="0" xfId="50" applyFont="1" applyFill="1" applyBorder="1" applyAlignment="1" applyProtection="1">
      <alignment horizontal="left" vertical="center" wrapText="1"/>
      <protection locked="0"/>
    </xf>
    <xf numFmtId="0" fontId="2" fillId="0" borderId="0" xfId="50" applyFont="1" applyFill="1" applyBorder="1" applyAlignment="1" applyProtection="1">
      <alignment horizontal="right" vertical="center"/>
    </xf>
    <xf numFmtId="0" fontId="2" fillId="0" borderId="6" xfId="50" applyFont="1" applyFill="1" applyBorder="1" applyAlignment="1" applyProtection="1">
      <alignment vertical="top" wrapText="1"/>
      <protection locked="0"/>
    </xf>
    <xf numFmtId="0" fontId="1" fillId="0" borderId="0" xfId="50" applyFont="1" applyFill="1" applyBorder="1" applyAlignment="1" applyProtection="1">
      <alignment horizontal="right" vertical="top"/>
      <protection locked="0"/>
    </xf>
    <xf numFmtId="0" fontId="3" fillId="0" borderId="0" xfId="50" applyFont="1" applyFill="1" applyBorder="1" applyAlignment="1" applyProtection="1">
      <alignment horizontal="left" vertical="center" wrapText="1"/>
      <protection locked="0"/>
    </xf>
    <xf numFmtId="0" fontId="2" fillId="0" borderId="0" xfId="50" applyFont="1" applyFill="1" applyBorder="1" applyAlignment="1" applyProtection="1">
      <alignment horizontal="center" vertical="center"/>
    </xf>
    <xf numFmtId="0" fontId="6" fillId="0" borderId="1" xfId="50" applyFont="1" applyFill="1" applyBorder="1" applyAlignment="1" applyProtection="1">
      <alignment horizontal="center" vertical="center" wrapText="1"/>
      <protection locked="0"/>
    </xf>
    <xf numFmtId="0" fontId="6" fillId="0" borderId="2" xfId="50" applyFont="1" applyFill="1" applyBorder="1" applyAlignment="1" applyProtection="1">
      <alignment horizontal="center" vertical="center" wrapText="1"/>
      <protection locked="0"/>
    </xf>
    <xf numFmtId="0" fontId="6" fillId="0" borderId="5" xfId="50" applyFont="1" applyFill="1" applyBorder="1" applyAlignment="1" applyProtection="1">
      <alignment horizontal="center" vertical="center" wrapText="1"/>
      <protection locked="0"/>
    </xf>
    <xf numFmtId="0" fontId="1" fillId="0" borderId="4" xfId="50" applyFont="1" applyFill="1" applyBorder="1" applyAlignment="1" applyProtection="1">
      <alignment horizontal="right" vertical="top"/>
    </xf>
    <xf numFmtId="0" fontId="1" fillId="0" borderId="4" xfId="50" applyFont="1" applyFill="1" applyBorder="1" applyAlignment="1" applyProtection="1">
      <alignment horizontal="right" vertical="top" wrapText="1"/>
    </xf>
    <xf numFmtId="0" fontId="1" fillId="0" borderId="5" xfId="50" applyFont="1" applyFill="1" applyBorder="1" applyAlignment="1" applyProtection="1">
      <alignment horizontal="right" vertical="center"/>
    </xf>
    <xf numFmtId="0" fontId="1" fillId="0" borderId="4" xfId="50" applyFont="1" applyFill="1" applyBorder="1" applyAlignment="1" applyProtection="1">
      <alignment vertical="top"/>
    </xf>
    <xf numFmtId="0" fontId="1" fillId="0" borderId="4" xfId="50" applyFont="1" applyFill="1" applyBorder="1" applyAlignment="1" applyProtection="1">
      <alignment vertical="top" wrapText="1"/>
    </xf>
    <xf numFmtId="0" fontId="2" fillId="0" borderId="5" xfId="50" applyFont="1" applyFill="1" applyBorder="1" applyAlignment="1" applyProtection="1"/>
    <xf numFmtId="0" fontId="1" fillId="0" borderId="0" xfId="50" applyFont="1" applyFill="1" applyBorder="1" applyAlignment="1" applyProtection="1">
      <alignment horizontal="right" vertical="center"/>
    </xf>
    <xf numFmtId="0" fontId="1" fillId="0" borderId="0" xfId="50" applyFont="1" applyFill="1" applyBorder="1" applyAlignment="1" applyProtection="1">
      <alignment vertical="top" wrapText="1"/>
      <protection locked="0"/>
    </xf>
    <xf numFmtId="0" fontId="6" fillId="0" borderId="0" xfId="50" applyFont="1" applyFill="1" applyBorder="1" applyAlignment="1" applyProtection="1"/>
    <xf numFmtId="0" fontId="7" fillId="3" borderId="2" xfId="50" applyFont="1" applyFill="1" applyBorder="1" applyAlignment="1" applyProtection="1">
      <alignment horizontal="center" vertical="center"/>
    </xf>
    <xf numFmtId="0" fontId="7" fillId="3" borderId="3" xfId="50" applyFont="1" applyFill="1" applyBorder="1" applyAlignment="1" applyProtection="1">
      <alignment horizontal="center" vertical="center"/>
    </xf>
    <xf numFmtId="0" fontId="6" fillId="2" borderId="5" xfId="50" applyFont="1" applyFill="1" applyBorder="1" applyAlignment="1" applyProtection="1">
      <alignment horizontal="center" vertical="center"/>
    </xf>
    <xf numFmtId="0" fontId="6" fillId="2" borderId="2" xfId="50" applyFont="1" applyFill="1" applyBorder="1" applyAlignment="1" applyProtection="1">
      <alignment horizontal="left" vertical="center"/>
    </xf>
    <xf numFmtId="0" fontId="7" fillId="2" borderId="3" xfId="50" applyFont="1" applyFill="1" applyBorder="1" applyAlignment="1" applyProtection="1">
      <alignment horizontal="left" vertical="center"/>
    </xf>
    <xf numFmtId="0" fontId="6" fillId="0" borderId="2" xfId="50" applyFont="1" applyFill="1" applyBorder="1" applyAlignment="1" applyProtection="1">
      <alignment horizontal="center" vertical="center"/>
    </xf>
    <xf numFmtId="0" fontId="6" fillId="0" borderId="3" xfId="50" applyFont="1" applyFill="1" applyBorder="1" applyAlignment="1" applyProtection="1">
      <alignment horizontal="center" vertical="center"/>
    </xf>
    <xf numFmtId="0" fontId="6" fillId="0" borderId="1" xfId="50" applyFont="1" applyFill="1" applyBorder="1" applyAlignment="1" applyProtection="1">
      <alignment horizontal="center" vertical="center"/>
    </xf>
    <xf numFmtId="49" fontId="6" fillId="0" borderId="5" xfId="50" applyNumberFormat="1" applyFont="1" applyFill="1" applyBorder="1" applyAlignment="1" applyProtection="1">
      <alignment horizontal="center" vertical="center" wrapText="1"/>
    </xf>
    <xf numFmtId="49" fontId="5" fillId="0" borderId="2" xfId="50" applyNumberFormat="1" applyFont="1" applyFill="1" applyBorder="1" applyAlignment="1" applyProtection="1">
      <alignment horizontal="left" vertical="center" wrapText="1"/>
    </xf>
    <xf numFmtId="49" fontId="5" fillId="0" borderId="3" xfId="50" applyNumberFormat="1" applyFont="1" applyFill="1" applyBorder="1" applyAlignment="1" applyProtection="1">
      <alignment horizontal="left" vertical="center" wrapText="1"/>
    </xf>
    <xf numFmtId="0" fontId="6" fillId="0" borderId="4" xfId="50" applyFont="1" applyFill="1" applyBorder="1" applyAlignment="1" applyProtection="1">
      <alignment horizontal="center" vertical="center"/>
    </xf>
    <xf numFmtId="0" fontId="6" fillId="0" borderId="5" xfId="50" applyFont="1" applyFill="1" applyBorder="1" applyAlignment="1" applyProtection="1">
      <alignment horizontal="center" vertical="center" wrapText="1"/>
    </xf>
    <xf numFmtId="0" fontId="5" fillId="0" borderId="2" xfId="50" applyFont="1" applyFill="1" applyBorder="1" applyAlignment="1" applyProtection="1">
      <alignment horizontal="left" vertical="center" wrapText="1"/>
    </xf>
    <xf numFmtId="0" fontId="5" fillId="0" borderId="3" xfId="50" applyFont="1" applyFill="1" applyBorder="1" applyAlignment="1" applyProtection="1">
      <alignment horizontal="left" vertical="center" wrapText="1"/>
    </xf>
    <xf numFmtId="0" fontId="8" fillId="0" borderId="2" xfId="50" applyFont="1" applyFill="1" applyBorder="1" applyAlignment="1" applyProtection="1">
      <alignment horizontal="left" vertical="center"/>
    </xf>
    <xf numFmtId="0" fontId="8" fillId="0" borderId="3" xfId="50" applyFont="1" applyFill="1" applyBorder="1" applyAlignment="1" applyProtection="1">
      <alignment horizontal="left" vertical="center"/>
    </xf>
    <xf numFmtId="49" fontId="6" fillId="0" borderId="7" xfId="50" applyNumberFormat="1" applyFont="1" applyFill="1" applyBorder="1" applyAlignment="1" applyProtection="1">
      <alignment horizontal="center" vertical="center" wrapText="1"/>
    </xf>
    <xf numFmtId="49" fontId="6" fillId="0" borderId="8" xfId="50" applyNumberFormat="1" applyFont="1" applyFill="1" applyBorder="1" applyAlignment="1" applyProtection="1">
      <alignment horizontal="center" vertical="center" wrapText="1"/>
    </xf>
    <xf numFmtId="0" fontId="6" fillId="0" borderId="7" xfId="50" applyFont="1" applyFill="1" applyBorder="1" applyAlignment="1" applyProtection="1">
      <alignment horizontal="center" vertical="center"/>
    </xf>
    <xf numFmtId="0" fontId="6" fillId="0" borderId="9" xfId="50" applyFont="1" applyFill="1" applyBorder="1" applyAlignment="1" applyProtection="1">
      <alignment horizontal="center" vertical="center"/>
    </xf>
    <xf numFmtId="0" fontId="6" fillId="0" borderId="8" xfId="50" applyFont="1" applyFill="1" applyBorder="1" applyAlignment="1" applyProtection="1">
      <alignment horizontal="center" vertical="center"/>
    </xf>
    <xf numFmtId="49" fontId="6" fillId="0" borderId="10" xfId="50" applyNumberFormat="1" applyFont="1" applyFill="1" applyBorder="1" applyAlignment="1" applyProtection="1">
      <alignment horizontal="center" vertical="center" wrapText="1"/>
    </xf>
    <xf numFmtId="49" fontId="6" fillId="0" borderId="11" xfId="50" applyNumberFormat="1" applyFont="1" applyFill="1" applyBorder="1" applyAlignment="1" applyProtection="1">
      <alignment horizontal="center" vertical="center" wrapText="1"/>
    </xf>
    <xf numFmtId="0" fontId="6" fillId="0" borderId="10" xfId="50" applyFont="1" applyFill="1" applyBorder="1" applyAlignment="1" applyProtection="1">
      <alignment horizontal="center" vertical="center"/>
    </xf>
    <xf numFmtId="0" fontId="6" fillId="0" borderId="12" xfId="50" applyFont="1" applyFill="1" applyBorder="1" applyAlignment="1" applyProtection="1">
      <alignment horizontal="center" vertical="center"/>
    </xf>
    <xf numFmtId="0" fontId="6" fillId="0" borderId="11" xfId="50" applyFont="1" applyFill="1" applyBorder="1" applyAlignment="1" applyProtection="1">
      <alignment horizontal="center" vertical="center"/>
    </xf>
    <xf numFmtId="49" fontId="5" fillId="0" borderId="6" xfId="50" applyNumberFormat="1" applyFont="1" applyFill="1" applyBorder="1" applyAlignment="1" applyProtection="1">
      <alignment horizontal="left" vertical="center" wrapText="1"/>
    </xf>
    <xf numFmtId="4" fontId="5" fillId="0" borderId="5" xfId="50" applyNumberFormat="1" applyFont="1" applyFill="1" applyBorder="1" applyAlignment="1" applyProtection="1">
      <alignment horizontal="right" vertical="center"/>
    </xf>
    <xf numFmtId="0" fontId="6" fillId="0" borderId="6" xfId="50" applyFont="1" applyFill="1" applyBorder="1" applyAlignment="1" applyProtection="1"/>
    <xf numFmtId="0" fontId="6" fillId="0" borderId="3" xfId="50" applyFont="1" applyFill="1" applyBorder="1" applyAlignment="1" applyProtection="1"/>
    <xf numFmtId="0" fontId="8" fillId="0" borderId="7" xfId="50" applyFont="1" applyFill="1" applyBorder="1" applyAlignment="1" applyProtection="1">
      <alignment horizontal="left" vertical="center"/>
    </xf>
    <xf numFmtId="0" fontId="8" fillId="0" borderId="9" xfId="50" applyFont="1" applyFill="1" applyBorder="1" applyAlignment="1" applyProtection="1">
      <alignment horizontal="left" vertical="center"/>
    </xf>
    <xf numFmtId="0" fontId="8" fillId="0" borderId="2" xfId="50" applyFont="1" applyFill="1" applyBorder="1" applyAlignment="1" applyProtection="1">
      <alignment horizontal="center" vertical="center"/>
    </xf>
    <xf numFmtId="0" fontId="8" fillId="0" borderId="3" xfId="50" applyFont="1" applyFill="1" applyBorder="1" applyAlignment="1" applyProtection="1">
      <alignment horizontal="center" vertical="center"/>
    </xf>
    <xf numFmtId="0" fontId="8" fillId="0" borderId="6" xfId="50" applyFont="1" applyFill="1" applyBorder="1" applyAlignment="1" applyProtection="1">
      <alignment horizontal="center" vertical="center"/>
    </xf>
    <xf numFmtId="49" fontId="9" fillId="0" borderId="1" xfId="50" applyNumberFormat="1" applyFont="1" applyFill="1" applyBorder="1" applyAlignment="1" applyProtection="1">
      <alignment horizontal="center" vertical="center" wrapText="1"/>
    </xf>
    <xf numFmtId="49" fontId="9" fillId="0" borderId="5" xfId="50" applyNumberFormat="1" applyFont="1" applyFill="1" applyBorder="1" applyAlignment="1" applyProtection="1">
      <alignment horizontal="center" vertical="center"/>
      <protection locked="0"/>
    </xf>
    <xf numFmtId="49" fontId="9" fillId="0" borderId="5" xfId="50" applyNumberFormat="1" applyFont="1" applyFill="1" applyBorder="1" applyAlignment="1" applyProtection="1">
      <alignment horizontal="center" vertical="center" wrapText="1"/>
      <protection locked="0"/>
    </xf>
    <xf numFmtId="0" fontId="9" fillId="0" borderId="4" xfId="50" applyFont="1" applyFill="1" applyBorder="1" applyAlignment="1" applyProtection="1">
      <alignment horizontal="center" vertical="center"/>
    </xf>
    <xf numFmtId="0" fontId="9" fillId="0" borderId="5" xfId="50" applyFont="1" applyFill="1" applyBorder="1" applyAlignment="1" applyProtection="1">
      <alignment horizontal="center" vertical="center" wrapText="1"/>
      <protection locked="0"/>
    </xf>
    <xf numFmtId="0" fontId="9" fillId="0" borderId="4" xfId="50" applyFont="1" applyFill="1" applyBorder="1" applyAlignment="1" applyProtection="1">
      <alignment horizontal="center" vertical="center" wrapText="1"/>
    </xf>
    <xf numFmtId="0" fontId="7" fillId="3" borderId="6" xfId="50" applyFont="1" applyFill="1" applyBorder="1" applyAlignment="1" applyProtection="1">
      <alignment horizontal="center" vertical="center"/>
    </xf>
    <xf numFmtId="0" fontId="7" fillId="2" borderId="6" xfId="50" applyFont="1" applyFill="1" applyBorder="1" applyAlignment="1" applyProtection="1">
      <alignment horizontal="left" vertical="center"/>
    </xf>
    <xf numFmtId="0" fontId="6" fillId="0" borderId="6" xfId="50" applyFont="1" applyFill="1" applyBorder="1" applyAlignment="1" applyProtection="1">
      <alignment horizontal="center" vertical="center"/>
    </xf>
    <xf numFmtId="49" fontId="6" fillId="0" borderId="5" xfId="50" applyNumberFormat="1" applyFont="1" applyFill="1" applyBorder="1" applyAlignment="1" applyProtection="1">
      <alignment vertical="center" wrapText="1"/>
    </xf>
    <xf numFmtId="0" fontId="5" fillId="0" borderId="6" xfId="50" applyFont="1" applyFill="1" applyBorder="1" applyAlignment="1" applyProtection="1">
      <alignment horizontal="left" vertical="center" wrapText="1"/>
    </xf>
    <xf numFmtId="0" fontId="6" fillId="0" borderId="5" xfId="50" applyFont="1" applyFill="1" applyBorder="1" applyAlignment="1" applyProtection="1">
      <alignment vertical="center" wrapText="1"/>
    </xf>
    <xf numFmtId="0" fontId="8" fillId="0" borderId="6" xfId="50" applyFont="1" applyFill="1" applyBorder="1" applyAlignment="1" applyProtection="1">
      <alignment horizontal="left" vertical="center"/>
    </xf>
    <xf numFmtId="0" fontId="8" fillId="0" borderId="8" xfId="50" applyFont="1" applyFill="1" applyBorder="1" applyAlignment="1" applyProtection="1">
      <alignment horizontal="left" vertical="center"/>
    </xf>
    <xf numFmtId="49" fontId="9" fillId="0" borderId="1" xfId="50" applyNumberFormat="1" applyFont="1" applyFill="1" applyBorder="1" applyAlignment="1" applyProtection="1">
      <alignment horizontal="center" vertical="center"/>
    </xf>
    <xf numFmtId="0" fontId="9" fillId="0" borderId="4" xfId="50" applyFont="1" applyFill="1" applyBorder="1" applyAlignment="1" applyProtection="1">
      <alignment horizontal="left" vertical="center" wrapText="1"/>
    </xf>
    <xf numFmtId="0" fontId="10" fillId="0" borderId="0" xfId="50" applyFont="1" applyFill="1" applyBorder="1" applyAlignment="1" applyProtection="1">
      <alignment vertical="center"/>
    </xf>
    <xf numFmtId="0" fontId="3" fillId="0" borderId="0" xfId="50" applyFont="1" applyFill="1" applyBorder="1" applyAlignment="1" applyProtection="1">
      <alignment horizontal="right" vertical="center"/>
    </xf>
    <xf numFmtId="0" fontId="11"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center" vertical="center"/>
    </xf>
    <xf numFmtId="0" fontId="3" fillId="0" borderId="0" xfId="50" applyFont="1" applyFill="1" applyBorder="1" applyAlignment="1" applyProtection="1">
      <alignment horizontal="left" vertical="center"/>
    </xf>
    <xf numFmtId="0" fontId="6" fillId="0" borderId="0" xfId="50" applyFont="1" applyFill="1" applyBorder="1" applyAlignment="1" applyProtection="1">
      <alignment horizontal="left" vertical="center"/>
    </xf>
    <xf numFmtId="0" fontId="13" fillId="0" borderId="1" xfId="50" applyFont="1" applyFill="1" applyBorder="1" applyAlignment="1" applyProtection="1">
      <alignment horizontal="center" vertical="center" wrapText="1"/>
    </xf>
    <xf numFmtId="0" fontId="6" fillId="0" borderId="2" xfId="50" applyFont="1" applyFill="1" applyBorder="1" applyAlignment="1" applyProtection="1">
      <alignment horizontal="center" vertical="center" wrapText="1"/>
    </xf>
    <xf numFmtId="0" fontId="6" fillId="0" borderId="3" xfId="50" applyFont="1" applyFill="1" applyBorder="1" applyAlignment="1" applyProtection="1">
      <alignment horizontal="center" vertical="center" wrapText="1"/>
    </xf>
    <xf numFmtId="0" fontId="6" fillId="0" borderId="6" xfId="50" applyFont="1" applyFill="1" applyBorder="1" applyAlignment="1" applyProtection="1">
      <alignment horizontal="center" vertical="center" wrapText="1"/>
    </xf>
    <xf numFmtId="0" fontId="13" fillId="0" borderId="4" xfId="50" applyFont="1" applyFill="1" applyBorder="1" applyAlignment="1" applyProtection="1">
      <alignment horizontal="center" vertical="center" wrapText="1"/>
    </xf>
    <xf numFmtId="0" fontId="3" fillId="0" borderId="5" xfId="50" applyFont="1" applyFill="1" applyBorder="1" applyAlignment="1" applyProtection="1">
      <alignment vertical="center" wrapText="1"/>
    </xf>
    <xf numFmtId="0" fontId="14" fillId="0" borderId="13" xfId="0" applyNumberFormat="1" applyFont="1" applyFill="1" applyBorder="1" applyAlignment="1" applyProtection="1">
      <alignment horizontal="left" vertical="center" wrapText="1"/>
    </xf>
    <xf numFmtId="0" fontId="3" fillId="0" borderId="11" xfId="50" applyFont="1" applyFill="1" applyBorder="1" applyAlignment="1" applyProtection="1">
      <alignment horizontal="left" vertical="center" wrapText="1"/>
    </xf>
    <xf numFmtId="3" fontId="3" fillId="0" borderId="11" xfId="50" applyNumberFormat="1" applyFont="1" applyFill="1" applyBorder="1" applyAlignment="1" applyProtection="1">
      <alignment horizontal="left" vertical="center"/>
    </xf>
    <xf numFmtId="177" fontId="3" fillId="0" borderId="5" xfId="50" applyNumberFormat="1" applyFont="1" applyFill="1" applyBorder="1" applyAlignment="1" applyProtection="1">
      <alignment horizontal="right" vertical="center" wrapText="1"/>
    </xf>
    <xf numFmtId="4" fontId="3" fillId="0" borderId="11" xfId="50" applyNumberFormat="1" applyFont="1" applyFill="1" applyBorder="1" applyAlignment="1" applyProtection="1">
      <alignment horizontal="right" vertical="center"/>
    </xf>
    <xf numFmtId="177" fontId="14" fillId="0" borderId="13" xfId="0" applyNumberFormat="1" applyFont="1" applyFill="1" applyBorder="1" applyAlignment="1" applyProtection="1">
      <alignment horizontal="right" vertical="center" wrapText="1"/>
    </xf>
    <xf numFmtId="0" fontId="14" fillId="0" borderId="14" xfId="0" applyNumberFormat="1" applyFont="1" applyFill="1" applyBorder="1" applyAlignment="1" applyProtection="1">
      <alignment horizontal="left" vertical="center" wrapText="1"/>
    </xf>
    <xf numFmtId="0" fontId="3" fillId="2" borderId="5" xfId="50" applyFont="1" applyFill="1" applyBorder="1" applyAlignment="1" applyProtection="1">
      <alignment horizontal="left" vertical="center"/>
      <protection locked="0"/>
    </xf>
    <xf numFmtId="0" fontId="3" fillId="0" borderId="11" xfId="50" applyFont="1" applyFill="1" applyBorder="1" applyAlignment="1" applyProtection="1">
      <alignment horizontal="left" vertical="center"/>
      <protection locked="0"/>
    </xf>
    <xf numFmtId="0" fontId="14" fillId="0" borderId="15" xfId="43" applyFont="1" applyFill="1" applyBorder="1" applyAlignment="1">
      <alignment horizontal="left" vertical="center" wrapText="1"/>
    </xf>
    <xf numFmtId="0" fontId="1" fillId="0" borderId="11" xfId="50" applyFont="1" applyFill="1" applyBorder="1" applyAlignment="1" applyProtection="1">
      <alignment horizontal="left" vertical="center"/>
      <protection locked="0"/>
    </xf>
    <xf numFmtId="0" fontId="5" fillId="0" borderId="5" xfId="50" applyFont="1" applyFill="1" applyBorder="1" applyAlignment="1" applyProtection="1">
      <alignment horizontal="left" vertical="center" wrapText="1"/>
    </xf>
    <xf numFmtId="0" fontId="3" fillId="0" borderId="4" xfId="50" applyFont="1" applyFill="1" applyBorder="1" applyAlignment="1" applyProtection="1">
      <alignment horizontal="left" vertical="center" wrapText="1"/>
    </xf>
    <xf numFmtId="0" fontId="3" fillId="0" borderId="5" xfId="50" applyFont="1" applyFill="1" applyBorder="1" applyAlignment="1" applyProtection="1">
      <alignment horizontal="center" vertical="center" wrapText="1"/>
      <protection locked="0"/>
    </xf>
    <xf numFmtId="0" fontId="3" fillId="0" borderId="6" xfId="50" applyFont="1" applyFill="1" applyBorder="1" applyAlignment="1" applyProtection="1">
      <alignment vertical="center" wrapText="1"/>
      <protection locked="0"/>
    </xf>
    <xf numFmtId="0" fontId="3" fillId="0" borderId="5" xfId="50" applyFont="1" applyFill="1" applyBorder="1" applyAlignment="1" applyProtection="1">
      <alignment horizontal="left" vertical="center" wrapText="1"/>
      <protection locked="0"/>
    </xf>
    <xf numFmtId="177" fontId="3" fillId="0" borderId="5" xfId="50" applyNumberFormat="1" applyFont="1" applyFill="1" applyBorder="1" applyAlignment="1" applyProtection="1">
      <alignment horizontal="right" vertical="center" wrapText="1"/>
      <protection locked="0"/>
    </xf>
    <xf numFmtId="0" fontId="11" fillId="0" borderId="0" xfId="50" applyFont="1" applyFill="1" applyBorder="1" applyAlignment="1" applyProtection="1">
      <alignment horizontal="center" vertical="center"/>
    </xf>
    <xf numFmtId="0" fontId="12" fillId="0" borderId="0" xfId="50" applyFont="1" applyFill="1" applyBorder="1" applyAlignment="1" applyProtection="1">
      <alignment horizontal="center" vertical="center"/>
      <protection locked="0"/>
    </xf>
    <xf numFmtId="0" fontId="1" fillId="0" borderId="0" xfId="50" applyFont="1" applyFill="1" applyBorder="1" applyAlignment="1" applyProtection="1">
      <alignment horizontal="left" vertical="center"/>
      <protection locked="0"/>
    </xf>
    <xf numFmtId="0" fontId="10" fillId="0" borderId="0" xfId="50" applyFont="1" applyFill="1" applyBorder="1" applyAlignment="1" applyProtection="1">
      <alignment vertical="center"/>
      <protection locked="0"/>
    </xf>
    <xf numFmtId="0" fontId="6" fillId="0" borderId="5" xfId="50" applyFont="1" applyFill="1" applyBorder="1" applyAlignment="1" applyProtection="1">
      <alignment horizontal="center" vertical="center"/>
      <protection locked="0"/>
    </xf>
    <xf numFmtId="0" fontId="3" fillId="0" borderId="5" xfId="50" applyFont="1" applyFill="1" applyBorder="1" applyAlignment="1" applyProtection="1">
      <alignment horizontal="left" vertical="center" wrapText="1"/>
    </xf>
    <xf numFmtId="0" fontId="3" fillId="0" borderId="5" xfId="50" applyFont="1" applyFill="1" applyBorder="1" applyAlignment="1" applyProtection="1">
      <alignment vertical="center"/>
      <protection locked="0"/>
    </xf>
    <xf numFmtId="0" fontId="3" fillId="0" borderId="5" xfId="50" applyFont="1" applyFill="1" applyBorder="1" applyAlignment="1" applyProtection="1">
      <alignment horizontal="center" vertical="center" wrapText="1"/>
    </xf>
    <xf numFmtId="0" fontId="3" fillId="0" borderId="5" xfId="50" applyFont="1" applyFill="1" applyBorder="1" applyAlignment="1" applyProtection="1">
      <alignment horizontal="center" vertical="center"/>
      <protection locked="0"/>
    </xf>
    <xf numFmtId="0" fontId="1" fillId="0" borderId="5" xfId="50" applyFont="1" applyFill="1" applyBorder="1" applyAlignment="1" applyProtection="1">
      <alignment horizontal="left" vertical="center" wrapText="1"/>
      <protection locked="0"/>
    </xf>
    <xf numFmtId="0" fontId="3" fillId="0" borderId="0" xfId="50" applyFont="1" applyFill="1" applyBorder="1" applyAlignment="1" applyProtection="1">
      <alignment horizontal="right" vertical="center"/>
      <protection locked="0"/>
    </xf>
    <xf numFmtId="0" fontId="10" fillId="0" borderId="0" xfId="50" applyFont="1" applyFill="1" applyBorder="1" applyAlignment="1" applyProtection="1"/>
    <xf numFmtId="0" fontId="5" fillId="0" borderId="0" xfId="50" applyFont="1" applyFill="1" applyBorder="1" applyAlignment="1" applyProtection="1"/>
    <xf numFmtId="0" fontId="5" fillId="0" borderId="0" xfId="50" applyFont="1" applyFill="1" applyBorder="1" applyAlignment="1" applyProtection="1">
      <alignment horizontal="right" vertical="center"/>
    </xf>
    <xf numFmtId="0" fontId="3" fillId="0" borderId="0" xfId="50" applyFont="1" applyFill="1" applyBorder="1" applyAlignment="1" applyProtection="1">
      <alignment horizontal="left" vertical="center" wrapText="1"/>
    </xf>
    <xf numFmtId="0" fontId="6" fillId="0" borderId="0" xfId="50" applyFont="1" applyFill="1" applyBorder="1" applyAlignment="1" applyProtection="1">
      <alignment wrapText="1"/>
    </xf>
    <xf numFmtId="0" fontId="5" fillId="0" borderId="0" xfId="50" applyFont="1" applyFill="1" applyBorder="1" applyAlignment="1" applyProtection="1">
      <alignment horizontal="right" wrapText="1"/>
    </xf>
    <xf numFmtId="0" fontId="3" fillId="0" borderId="0" xfId="50" applyFont="1" applyFill="1" applyBorder="1" applyAlignment="1" applyProtection="1">
      <alignment horizontal="right"/>
      <protection locked="0"/>
    </xf>
    <xf numFmtId="0" fontId="6" fillId="0" borderId="16" xfId="50" applyFont="1" applyFill="1" applyBorder="1" applyAlignment="1" applyProtection="1">
      <alignment horizontal="center" vertical="center"/>
    </xf>
    <xf numFmtId="0" fontId="6" fillId="0" borderId="1" xfId="50" applyFont="1" applyFill="1" applyBorder="1" applyAlignment="1" applyProtection="1">
      <alignment horizontal="center" vertical="center" wrapText="1"/>
    </xf>
    <xf numFmtId="0" fontId="6" fillId="0" borderId="7" xfId="50" applyFont="1" applyFill="1" applyBorder="1" applyAlignment="1" applyProtection="1">
      <alignment horizontal="center" vertical="center" wrapText="1"/>
    </xf>
    <xf numFmtId="0" fontId="13" fillId="0" borderId="5" xfId="50" applyFont="1" applyFill="1" applyBorder="1" applyAlignment="1" applyProtection="1">
      <alignment horizontal="center" vertical="center" wrapText="1"/>
    </xf>
    <xf numFmtId="0" fontId="6" fillId="0" borderId="5" xfId="50" applyFont="1" applyFill="1" applyBorder="1" applyAlignment="1" applyProtection="1">
      <alignment horizontal="center" vertical="center"/>
    </xf>
    <xf numFmtId="0" fontId="13" fillId="0" borderId="2" xfId="50" applyFont="1" applyFill="1" applyBorder="1" applyAlignment="1" applyProtection="1">
      <alignment horizontal="center" vertical="center"/>
    </xf>
    <xf numFmtId="0" fontId="3" fillId="0" borderId="5" xfId="50" applyFont="1" applyFill="1" applyBorder="1" applyAlignment="1" applyProtection="1">
      <alignment horizontal="right" vertical="center"/>
      <protection locked="0"/>
    </xf>
    <xf numFmtId="0" fontId="1" fillId="0" borderId="2" xfId="50" applyFont="1" applyFill="1" applyBorder="1" applyAlignment="1" applyProtection="1">
      <alignment horizontal="right" vertical="center"/>
      <protection locked="0"/>
    </xf>
    <xf numFmtId="0" fontId="1" fillId="0" borderId="5" xfId="50" applyFont="1" applyFill="1" applyBorder="1" applyAlignment="1" applyProtection="1">
      <alignment horizontal="center" vertical="center" wrapText="1"/>
      <protection locked="0"/>
    </xf>
    <xf numFmtId="0" fontId="5" fillId="0" borderId="0" xfId="50" applyFont="1" applyFill="1" applyBorder="1" applyAlignment="1" applyProtection="1">
      <alignment wrapText="1"/>
    </xf>
    <xf numFmtId="0" fontId="5" fillId="0" borderId="0" xfId="50" applyFont="1" applyFill="1" applyBorder="1" applyAlignment="1" applyProtection="1">
      <protection locked="0"/>
    </xf>
    <xf numFmtId="0" fontId="12" fillId="0" borderId="0" xfId="50" applyFont="1" applyFill="1" applyBorder="1" applyAlignment="1" applyProtection="1">
      <alignment horizontal="center" vertical="center" wrapText="1"/>
    </xf>
    <xf numFmtId="0" fontId="6" fillId="0" borderId="0" xfId="50" applyFont="1" applyFill="1" applyBorder="1" applyAlignment="1" applyProtection="1">
      <protection locked="0"/>
    </xf>
    <xf numFmtId="0" fontId="6" fillId="0" borderId="8" xfId="50" applyFont="1" applyFill="1" applyBorder="1" applyAlignment="1" applyProtection="1">
      <alignment horizontal="center" vertical="center" wrapText="1"/>
    </xf>
    <xf numFmtId="0" fontId="6" fillId="0" borderId="8" xfId="50" applyFont="1" applyFill="1" applyBorder="1" applyAlignment="1" applyProtection="1">
      <alignment horizontal="center" vertical="center" wrapText="1"/>
      <protection locked="0"/>
    </xf>
    <xf numFmtId="0" fontId="6" fillId="0" borderId="16" xfId="50" applyFont="1" applyFill="1" applyBorder="1" applyAlignment="1" applyProtection="1">
      <alignment horizontal="center" vertical="center" wrapText="1"/>
    </xf>
    <xf numFmtId="0" fontId="6" fillId="0" borderId="17" xfId="50" applyFont="1" applyFill="1" applyBorder="1" applyAlignment="1" applyProtection="1">
      <alignment horizontal="center" vertical="center" wrapText="1"/>
    </xf>
    <xf numFmtId="0" fontId="13" fillId="0" borderId="17" xfId="50" applyFont="1" applyFill="1" applyBorder="1" applyAlignment="1" applyProtection="1">
      <alignment horizontal="center" vertical="center" wrapText="1"/>
      <protection locked="0"/>
    </xf>
    <xf numFmtId="0" fontId="6" fillId="0" borderId="4" xfId="50" applyFont="1" applyFill="1" applyBorder="1" applyAlignment="1" applyProtection="1">
      <alignment horizontal="center" vertical="center" wrapText="1"/>
    </xf>
    <xf numFmtId="0" fontId="6" fillId="0" borderId="11" xfId="50" applyFont="1" applyFill="1" applyBorder="1" applyAlignment="1" applyProtection="1">
      <alignment horizontal="center" vertical="center" wrapText="1"/>
    </xf>
    <xf numFmtId="0" fontId="6" fillId="0" borderId="11" xfId="50" applyFont="1" applyFill="1" applyBorder="1" applyAlignment="1" applyProtection="1">
      <alignment horizontal="center" vertical="center" wrapText="1"/>
      <protection locked="0"/>
    </xf>
    <xf numFmtId="0" fontId="6" fillId="0" borderId="11" xfId="50" applyFont="1" applyFill="1" applyBorder="1" applyAlignment="1" applyProtection="1">
      <alignment horizontal="center" vertical="center"/>
      <protection locked="0"/>
    </xf>
    <xf numFmtId="0" fontId="1" fillId="0" borderId="5" xfId="50" applyFont="1" applyFill="1" applyBorder="1" applyAlignment="1" applyProtection="1">
      <alignment horizontal="center" vertical="center"/>
    </xf>
    <xf numFmtId="0" fontId="15" fillId="0" borderId="6" xfId="50" applyFont="1" applyFill="1" applyBorder="1" applyAlignment="1" applyProtection="1">
      <alignment vertical="center"/>
    </xf>
    <xf numFmtId="0" fontId="1" fillId="0" borderId="6" xfId="50" applyFont="1" applyFill="1" applyBorder="1" applyAlignment="1" applyProtection="1">
      <alignment horizontal="left" vertical="center"/>
    </xf>
    <xf numFmtId="0" fontId="1" fillId="0" borderId="5" xfId="50" applyFont="1" applyFill="1" applyBorder="1" applyAlignment="1" applyProtection="1">
      <alignment horizontal="left" vertical="center" wrapText="1"/>
    </xf>
    <xf numFmtId="0" fontId="1" fillId="0" borderId="6" xfId="50" applyFont="1" applyFill="1" applyBorder="1" applyAlignment="1" applyProtection="1">
      <alignment horizontal="left" vertical="center" wrapText="1"/>
    </xf>
    <xf numFmtId="0" fontId="10" fillId="0" borderId="0" xfId="50" applyFont="1" applyFill="1" applyBorder="1" applyAlignment="1" applyProtection="1">
      <alignment wrapText="1"/>
    </xf>
    <xf numFmtId="0" fontId="12" fillId="0" borderId="0"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center" vertical="center"/>
      <protection locked="0"/>
    </xf>
    <xf numFmtId="0" fontId="6" fillId="0" borderId="12" xfId="50" applyFont="1" applyFill="1" applyBorder="1" applyAlignment="1" applyProtection="1">
      <alignment horizontal="center" vertical="center" wrapText="1"/>
    </xf>
    <xf numFmtId="0" fontId="13" fillId="0" borderId="12" xfId="50" applyFont="1" applyFill="1" applyBorder="1" applyAlignment="1" applyProtection="1">
      <alignment horizontal="center" vertical="center"/>
      <protection locked="0"/>
    </xf>
    <xf numFmtId="4" fontId="3" fillId="2" borderId="5" xfId="50" applyNumberFormat="1" applyFont="1" applyFill="1" applyBorder="1" applyAlignment="1" applyProtection="1">
      <alignment horizontal="right" vertical="center"/>
      <protection locked="0"/>
    </xf>
    <xf numFmtId="0" fontId="3" fillId="0" borderId="0" xfId="50" applyFont="1" applyFill="1" applyBorder="1" applyAlignment="1" applyProtection="1">
      <alignment horizontal="right" vertical="center" wrapText="1"/>
      <protection locked="0"/>
    </xf>
    <xf numFmtId="0" fontId="3" fillId="0" borderId="0" xfId="50" applyFont="1" applyFill="1" applyBorder="1" applyAlignment="1" applyProtection="1">
      <alignment horizontal="right" vertical="center" wrapText="1"/>
    </xf>
    <xf numFmtId="0" fontId="3" fillId="0" borderId="0" xfId="50" applyFont="1" applyFill="1" applyBorder="1" applyAlignment="1" applyProtection="1">
      <alignment horizontal="right" wrapText="1"/>
      <protection locked="0"/>
    </xf>
    <xf numFmtId="0" fontId="3" fillId="0" borderId="0" xfId="50" applyFont="1" applyFill="1" applyBorder="1" applyAlignment="1" applyProtection="1">
      <alignment horizontal="right" wrapText="1"/>
    </xf>
    <xf numFmtId="0" fontId="13" fillId="0" borderId="12" xfId="50" applyFont="1" applyFill="1" applyBorder="1" applyAlignment="1" applyProtection="1">
      <alignment horizontal="center" vertical="center" wrapText="1"/>
      <protection locked="0"/>
    </xf>
    <xf numFmtId="0" fontId="16" fillId="0" borderId="0" xfId="0" applyFont="1">
      <alignment vertical="center"/>
    </xf>
    <xf numFmtId="0" fontId="3" fillId="0" borderId="11" xfId="50" applyFont="1" applyFill="1" applyBorder="1" applyAlignment="1" applyProtection="1">
      <alignment horizontal="right" vertical="center"/>
    </xf>
    <xf numFmtId="4" fontId="3" fillId="0" borderId="11" xfId="50" applyNumberFormat="1" applyFont="1" applyFill="1" applyBorder="1" applyAlignment="1" applyProtection="1">
      <alignment horizontal="right" vertical="center"/>
      <protection locked="0"/>
    </xf>
    <xf numFmtId="3" fontId="3" fillId="0" borderId="11" xfId="50" applyNumberFormat="1" applyFont="1" applyFill="1" applyBorder="1" applyAlignment="1" applyProtection="1">
      <alignment horizontal="right" vertical="center"/>
    </xf>
    <xf numFmtId="0" fontId="10" fillId="0" borderId="5" xfId="50" applyFont="1" applyFill="1" applyBorder="1" applyAlignment="1" applyProtection="1"/>
    <xf numFmtId="0" fontId="3" fillId="0" borderId="10" xfId="50" applyFont="1" applyFill="1" applyBorder="1" applyAlignment="1" applyProtection="1">
      <alignment horizontal="center" vertical="center"/>
    </xf>
    <xf numFmtId="0" fontId="3" fillId="0" borderId="12" xfId="50" applyFont="1" applyFill="1" applyBorder="1" applyAlignment="1" applyProtection="1">
      <alignment horizontal="left" vertical="center"/>
    </xf>
    <xf numFmtId="4" fontId="3" fillId="0" borderId="5" xfId="50" applyNumberFormat="1" applyFont="1" applyFill="1" applyBorder="1" applyAlignment="1" applyProtection="1">
      <alignment horizontal="right" vertical="center"/>
      <protection locked="0"/>
    </xf>
    <xf numFmtId="0" fontId="3" fillId="0" borderId="0" xfId="50" applyFont="1" applyFill="1" applyBorder="1" applyAlignment="1" applyProtection="1">
      <alignment horizontal="right"/>
    </xf>
    <xf numFmtId="49" fontId="10" fillId="0" borderId="0" xfId="50" applyNumberFormat="1" applyFont="1" applyFill="1" applyBorder="1" applyAlignment="1" applyProtection="1"/>
    <xf numFmtId="0" fontId="17" fillId="0" borderId="0" xfId="50" applyFont="1" applyFill="1" applyBorder="1" applyAlignment="1" applyProtection="1">
      <alignment horizontal="right"/>
      <protection locked="0"/>
    </xf>
    <xf numFmtId="49" fontId="17" fillId="0" borderId="0" xfId="50" applyNumberFormat="1" applyFont="1" applyFill="1" applyBorder="1" applyAlignment="1" applyProtection="1">
      <protection locked="0"/>
    </xf>
    <xf numFmtId="0" fontId="5" fillId="0" borderId="0" xfId="50" applyFont="1" applyFill="1" applyBorder="1" applyAlignment="1" applyProtection="1">
      <alignment horizontal="right"/>
    </xf>
    <xf numFmtId="0" fontId="18" fillId="0" borderId="0" xfId="50" applyFont="1" applyFill="1" applyBorder="1" applyAlignment="1" applyProtection="1">
      <alignment horizontal="center" vertical="center" wrapText="1"/>
      <protection locked="0"/>
    </xf>
    <xf numFmtId="0" fontId="18" fillId="0" borderId="0" xfId="50" applyFont="1" applyFill="1" applyBorder="1" applyAlignment="1" applyProtection="1">
      <alignment horizontal="center" vertical="center"/>
      <protection locked="0"/>
    </xf>
    <xf numFmtId="0" fontId="18" fillId="0" borderId="0" xfId="50" applyFont="1" applyFill="1" applyBorder="1" applyAlignment="1" applyProtection="1">
      <alignment horizontal="center" vertical="center"/>
    </xf>
    <xf numFmtId="0" fontId="3" fillId="0" borderId="0" xfId="50" applyFont="1" applyFill="1" applyBorder="1" applyAlignment="1" applyProtection="1">
      <alignment horizontal="left" vertical="center"/>
      <protection locked="0"/>
    </xf>
    <xf numFmtId="0" fontId="6" fillId="0" borderId="1" xfId="50" applyFont="1" applyFill="1" applyBorder="1" applyAlignment="1" applyProtection="1">
      <alignment horizontal="center" vertical="center"/>
      <protection locked="0"/>
    </xf>
    <xf numFmtId="49" fontId="6" fillId="0" borderId="1" xfId="50" applyNumberFormat="1" applyFont="1" applyFill="1" applyBorder="1" applyAlignment="1" applyProtection="1">
      <alignment horizontal="center" vertical="center" wrapText="1"/>
      <protection locked="0"/>
    </xf>
    <xf numFmtId="0" fontId="6" fillId="0" borderId="16" xfId="50" applyFont="1" applyFill="1" applyBorder="1" applyAlignment="1" applyProtection="1">
      <alignment horizontal="center" vertical="center"/>
      <protection locked="0"/>
    </xf>
    <xf numFmtId="49" fontId="6" fillId="0" borderId="16" xfId="50" applyNumberFormat="1" applyFont="1" applyFill="1" applyBorder="1" applyAlignment="1" applyProtection="1">
      <alignment horizontal="center" vertical="center" wrapText="1"/>
      <protection locked="0"/>
    </xf>
    <xf numFmtId="49" fontId="6" fillId="0" borderId="5" xfId="50" applyNumberFormat="1" applyFont="1" applyFill="1" applyBorder="1" applyAlignment="1" applyProtection="1">
      <alignment horizontal="center" vertical="center"/>
      <protection locked="0"/>
    </xf>
    <xf numFmtId="178" fontId="3" fillId="0" borderId="5" xfId="50" applyNumberFormat="1" applyFont="1" applyFill="1" applyBorder="1" applyAlignment="1" applyProtection="1">
      <alignment horizontal="right" vertical="center"/>
      <protection locked="0"/>
    </xf>
    <xf numFmtId="178" fontId="3" fillId="0" borderId="5" xfId="50" applyNumberFormat="1" applyFont="1" applyFill="1" applyBorder="1" applyAlignment="1" applyProtection="1">
      <alignment horizontal="right" vertical="center" wrapText="1"/>
      <protection locked="0"/>
    </xf>
    <xf numFmtId="178" fontId="3" fillId="0" borderId="5" xfId="50" applyNumberFormat="1" applyFont="1" applyFill="1" applyBorder="1" applyAlignment="1" applyProtection="1">
      <alignment horizontal="right" vertical="center"/>
    </xf>
    <xf numFmtId="178" fontId="3" fillId="0" borderId="5" xfId="50" applyNumberFormat="1" applyFont="1" applyFill="1" applyBorder="1" applyAlignment="1" applyProtection="1">
      <alignment horizontal="right" vertical="center" wrapText="1"/>
    </xf>
    <xf numFmtId="0" fontId="10" fillId="0" borderId="3" xfId="50" applyFont="1" applyFill="1" applyBorder="1" applyAlignment="1" applyProtection="1">
      <alignment horizontal="center" vertical="center"/>
      <protection locked="0"/>
    </xf>
    <xf numFmtId="0" fontId="10" fillId="0" borderId="6" xfId="50" applyFont="1" applyFill="1" applyBorder="1" applyAlignment="1" applyProtection="1">
      <alignment horizontal="center" vertical="center"/>
      <protection locked="0"/>
    </xf>
    <xf numFmtId="0" fontId="3" fillId="0" borderId="1" xfId="50" applyFont="1" applyFill="1" applyBorder="1" applyAlignment="1" applyProtection="1">
      <alignment horizontal="left" vertical="center" wrapText="1"/>
      <protection locked="0"/>
    </xf>
    <xf numFmtId="0" fontId="10" fillId="0" borderId="16" xfId="50" applyFont="1" applyFill="1" applyBorder="1" applyAlignment="1" applyProtection="1">
      <alignment vertical="center"/>
    </xf>
    <xf numFmtId="0" fontId="1" fillId="0" borderId="16" xfId="50" applyFont="1" applyFill="1" applyBorder="1" applyAlignment="1" applyProtection="1">
      <alignment vertical="top"/>
      <protection locked="0"/>
    </xf>
    <xf numFmtId="0" fontId="10" fillId="0" borderId="4" xfId="50" applyFont="1" applyFill="1" applyBorder="1" applyAlignment="1" applyProtection="1">
      <alignment vertical="center"/>
    </xf>
    <xf numFmtId="0" fontId="1" fillId="0" borderId="4" xfId="50" applyFont="1" applyFill="1" applyBorder="1" applyAlignment="1" applyProtection="1">
      <alignment vertical="top"/>
      <protection locked="0"/>
    </xf>
    <xf numFmtId="0" fontId="1" fillId="0" borderId="5" xfId="50" applyFont="1" applyFill="1" applyBorder="1" applyAlignment="1" applyProtection="1">
      <alignment vertical="top"/>
      <protection locked="0"/>
    </xf>
    <xf numFmtId="0" fontId="10" fillId="0" borderId="5" xfId="50" applyFont="1" applyFill="1" applyBorder="1" applyAlignment="1" applyProtection="1">
      <alignment vertical="center"/>
    </xf>
    <xf numFmtId="0" fontId="10" fillId="0" borderId="0" xfId="50" applyFont="1" applyFill="1" applyBorder="1" applyAlignment="1" applyProtection="1"/>
    <xf numFmtId="177" fontId="10" fillId="0" borderId="0" xfId="50" applyNumberFormat="1" applyFont="1" applyFill="1" applyBorder="1" applyAlignment="1" applyProtection="1"/>
    <xf numFmtId="0" fontId="10" fillId="0" borderId="0" xfId="50" applyFont="1" applyFill="1" applyBorder="1" applyAlignment="1" applyProtection="1">
      <alignment vertical="top"/>
    </xf>
    <xf numFmtId="49" fontId="5" fillId="0" borderId="0" xfId="50" applyNumberFormat="1" applyFont="1" applyFill="1" applyBorder="1" applyAlignment="1" applyProtection="1"/>
    <xf numFmtId="0" fontId="12" fillId="0" borderId="0" xfId="50" applyFont="1" applyFill="1" applyBorder="1" applyAlignment="1" applyProtection="1">
      <alignment horizontal="center" vertical="center"/>
    </xf>
    <xf numFmtId="0" fontId="3" fillId="0" borderId="0" xfId="50" applyFont="1" applyFill="1" applyBorder="1" applyAlignment="1" applyProtection="1">
      <alignment horizontal="left" vertical="center"/>
      <protection locked="0"/>
    </xf>
    <xf numFmtId="0" fontId="6" fillId="0" borderId="0" xfId="50" applyFont="1" applyFill="1" applyBorder="1" applyAlignment="1" applyProtection="1">
      <alignment horizontal="left" vertical="center"/>
    </xf>
    <xf numFmtId="0" fontId="6" fillId="0" borderId="1" xfId="50" applyFont="1" applyFill="1" applyBorder="1" applyAlignment="1" applyProtection="1">
      <alignment horizontal="center" vertical="center" wrapText="1"/>
      <protection locked="0"/>
    </xf>
    <xf numFmtId="0" fontId="13" fillId="0" borderId="1" xfId="50" applyFont="1" applyFill="1" applyBorder="1" applyAlignment="1" applyProtection="1">
      <alignment horizontal="center" vertical="center" wrapText="1"/>
    </xf>
    <xf numFmtId="0" fontId="6" fillId="0" borderId="16" xfId="50" applyFont="1" applyFill="1" applyBorder="1" applyAlignment="1" applyProtection="1">
      <alignment horizontal="center" vertical="center" wrapText="1"/>
      <protection locked="0"/>
    </xf>
    <xf numFmtId="0" fontId="6" fillId="0" borderId="16" xfId="50" applyFont="1" applyFill="1" applyBorder="1" applyAlignment="1" applyProtection="1">
      <alignment horizontal="center" vertical="center"/>
    </xf>
    <xf numFmtId="0" fontId="6" fillId="0" borderId="16" xfId="50" applyFont="1" applyFill="1" applyBorder="1" applyAlignment="1" applyProtection="1">
      <alignment horizontal="center" vertical="center" wrapText="1"/>
    </xf>
    <xf numFmtId="0" fontId="6" fillId="0" borderId="4" xfId="50" applyFont="1" applyFill="1" applyBorder="1" applyAlignment="1" applyProtection="1">
      <alignment horizontal="center" vertical="center" wrapText="1"/>
      <protection locked="0"/>
    </xf>
    <xf numFmtId="0" fontId="6" fillId="0" borderId="4" xfId="50" applyFont="1" applyFill="1" applyBorder="1" applyAlignment="1" applyProtection="1">
      <alignment horizontal="center" vertical="center"/>
    </xf>
    <xf numFmtId="0" fontId="13" fillId="0" borderId="4" xfId="50" applyFont="1" applyFill="1" applyBorder="1" applyAlignment="1" applyProtection="1">
      <alignment horizontal="center" vertical="center" wrapText="1"/>
    </xf>
    <xf numFmtId="0" fontId="5" fillId="0" borderId="5" xfId="50" applyFont="1" applyFill="1" applyBorder="1" applyAlignment="1" applyProtection="1">
      <alignment horizontal="center" vertical="center"/>
    </xf>
    <xf numFmtId="0" fontId="1" fillId="0" borderId="5" xfId="50" applyFont="1" applyFill="1" applyBorder="1" applyAlignment="1" applyProtection="1">
      <alignment horizontal="left" vertical="top" wrapText="1"/>
      <protection locked="0"/>
    </xf>
    <xf numFmtId="0" fontId="1" fillId="0" borderId="5" xfId="50" applyFont="1" applyFill="1" applyBorder="1" applyAlignment="1" applyProtection="1">
      <alignment horizontal="left" vertical="center" wrapText="1"/>
      <protection locked="0"/>
    </xf>
    <xf numFmtId="0" fontId="1" fillId="0" borderId="5" xfId="50" applyFont="1" applyFill="1" applyBorder="1" applyAlignment="1" applyProtection="1">
      <alignment horizontal="left" vertical="top" wrapText="1"/>
    </xf>
    <xf numFmtId="0" fontId="3" fillId="0" borderId="5" xfId="50" applyFont="1" applyFill="1" applyBorder="1" applyAlignment="1" applyProtection="1">
      <alignment horizontal="left" vertical="center" wrapText="1"/>
    </xf>
    <xf numFmtId="0" fontId="10" fillId="0" borderId="5" xfId="50" applyFont="1" applyFill="1" applyBorder="1" applyAlignment="1" applyProtection="1"/>
    <xf numFmtId="0" fontId="10" fillId="0" borderId="2"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left" vertical="center"/>
    </xf>
    <xf numFmtId="0" fontId="1" fillId="0" borderId="6" xfId="50" applyFont="1" applyFill="1" applyBorder="1" applyAlignment="1" applyProtection="1">
      <alignment horizontal="left" vertical="center"/>
    </xf>
    <xf numFmtId="0" fontId="5" fillId="0" borderId="0" xfId="50" applyFont="1" applyFill="1" applyBorder="1" applyAlignment="1" applyProtection="1"/>
    <xf numFmtId="0" fontId="6" fillId="0" borderId="0" xfId="50" applyFont="1" applyFill="1" applyBorder="1" applyAlignment="1" applyProtection="1"/>
    <xf numFmtId="0" fontId="6" fillId="0" borderId="1" xfId="50" applyFont="1" applyFill="1" applyBorder="1" applyAlignment="1" applyProtection="1">
      <alignment horizontal="center" vertical="center"/>
    </xf>
    <xf numFmtId="0" fontId="6" fillId="0" borderId="2" xfId="50" applyFont="1" applyFill="1" applyBorder="1" applyAlignment="1" applyProtection="1">
      <alignment horizontal="center" vertical="center"/>
    </xf>
    <xf numFmtId="0" fontId="6" fillId="0" borderId="3" xfId="50" applyFont="1" applyFill="1" applyBorder="1" applyAlignment="1" applyProtection="1">
      <alignment horizontal="center" vertical="center"/>
    </xf>
    <xf numFmtId="0" fontId="6" fillId="0" borderId="6" xfId="50" applyFont="1" applyFill="1" applyBorder="1" applyAlignment="1" applyProtection="1">
      <alignment horizontal="center" vertical="center"/>
    </xf>
    <xf numFmtId="0" fontId="6" fillId="0" borderId="7" xfId="50" applyFont="1" applyFill="1" applyBorder="1" applyAlignment="1" applyProtection="1">
      <alignment horizontal="center" vertical="center"/>
    </xf>
    <xf numFmtId="0" fontId="6" fillId="0" borderId="8" xfId="50" applyFont="1" applyFill="1" applyBorder="1" applyAlignment="1" applyProtection="1">
      <alignment horizontal="center" vertical="center"/>
    </xf>
    <xf numFmtId="0" fontId="6" fillId="0" borderId="10" xfId="50" applyFont="1" applyFill="1" applyBorder="1" applyAlignment="1" applyProtection="1">
      <alignment horizontal="center" vertical="center" wrapText="1"/>
      <protection locked="0"/>
    </xf>
    <xf numFmtId="0" fontId="6" fillId="0" borderId="11" xfId="50" applyFont="1" applyFill="1" applyBorder="1" applyAlignment="1" applyProtection="1">
      <alignment horizontal="center" vertical="center"/>
    </xf>
    <xf numFmtId="0" fontId="6" fillId="0" borderId="5" xfId="50" applyFont="1" applyFill="1" applyBorder="1" applyAlignment="1" applyProtection="1">
      <alignment horizontal="center" vertical="center" wrapText="1"/>
    </xf>
    <xf numFmtId="0" fontId="10" fillId="0" borderId="5" xfId="50" applyFont="1" applyFill="1" applyBorder="1" applyAlignment="1" applyProtection="1">
      <alignment horizontal="center" vertical="center"/>
      <protection locked="0"/>
    </xf>
    <xf numFmtId="4" fontId="3" fillId="0" borderId="5" xfId="50" applyNumberFormat="1" applyFont="1" applyFill="1" applyBorder="1" applyAlignment="1" applyProtection="1">
      <alignment horizontal="right" vertical="center"/>
      <protection locked="0"/>
    </xf>
    <xf numFmtId="4" fontId="3" fillId="0" borderId="5" xfId="50" applyNumberFormat="1" applyFont="1" applyFill="1" applyBorder="1" applyAlignment="1" applyProtection="1">
      <alignment horizontal="right" vertical="center"/>
    </xf>
    <xf numFmtId="0" fontId="3" fillId="0" borderId="5" xfId="50" applyFont="1" applyFill="1" applyBorder="1" applyAlignment="1" applyProtection="1">
      <alignment horizontal="right" vertical="center"/>
      <protection locked="0"/>
    </xf>
    <xf numFmtId="0" fontId="3" fillId="0" borderId="5" xfId="50" applyFont="1" applyFill="1" applyBorder="1" applyAlignment="1" applyProtection="1">
      <alignment horizontal="right" vertical="center" wrapText="1"/>
      <protection locked="0"/>
    </xf>
    <xf numFmtId="0" fontId="3" fillId="0" borderId="5" xfId="50" applyFont="1" applyFill="1" applyBorder="1" applyAlignment="1" applyProtection="1">
      <alignment horizontal="right" vertical="center"/>
    </xf>
    <xf numFmtId="0" fontId="3" fillId="0" borderId="5" xfId="50" applyFont="1" applyFill="1" applyBorder="1" applyAlignment="1" applyProtection="1">
      <alignment horizontal="right" vertical="center" wrapText="1"/>
    </xf>
    <xf numFmtId="177" fontId="10" fillId="0" borderId="0" xfId="50" applyNumberFormat="1" applyFont="1" applyFill="1" applyBorder="1" applyAlignment="1" applyProtection="1">
      <alignment vertical="top"/>
    </xf>
    <xf numFmtId="177" fontId="3" fillId="0" borderId="0" xfId="50" applyNumberFormat="1" applyFont="1" applyFill="1" applyBorder="1" applyAlignment="1" applyProtection="1">
      <alignment horizontal="right" vertical="center"/>
    </xf>
    <xf numFmtId="177" fontId="12" fillId="0" borderId="0" xfId="50" applyNumberFormat="1" applyFont="1" applyFill="1" applyBorder="1" applyAlignment="1" applyProtection="1">
      <alignment horizontal="center" vertical="center"/>
    </xf>
    <xf numFmtId="177" fontId="3" fillId="0" borderId="0" xfId="50" applyNumberFormat="1" applyFont="1" applyFill="1" applyBorder="1" applyAlignment="1" applyProtection="1">
      <alignment horizontal="right"/>
    </xf>
    <xf numFmtId="177" fontId="6" fillId="0" borderId="2" xfId="50" applyNumberFormat="1" applyFont="1" applyFill="1" applyBorder="1" applyAlignment="1" applyProtection="1">
      <alignment horizontal="center" vertical="center"/>
    </xf>
    <xf numFmtId="177" fontId="6" fillId="0" borderId="3" xfId="50" applyNumberFormat="1" applyFont="1" applyFill="1" applyBorder="1" applyAlignment="1" applyProtection="1">
      <alignment horizontal="center" vertical="center"/>
    </xf>
    <xf numFmtId="177" fontId="6" fillId="0" borderId="6" xfId="50" applyNumberFormat="1" applyFont="1" applyFill="1" applyBorder="1" applyAlignment="1" applyProtection="1">
      <alignment horizontal="center" vertical="center"/>
    </xf>
    <xf numFmtId="177" fontId="13" fillId="0" borderId="1" xfId="50" applyNumberFormat="1" applyFont="1" applyFill="1" applyBorder="1" applyAlignment="1" applyProtection="1">
      <alignment horizontal="center" vertical="center" wrapText="1"/>
    </xf>
    <xf numFmtId="177" fontId="6" fillId="0" borderId="16" xfId="50" applyNumberFormat="1" applyFont="1" applyFill="1" applyBorder="1" applyAlignment="1" applyProtection="1">
      <alignment horizontal="center" vertical="center"/>
    </xf>
    <xf numFmtId="177" fontId="13" fillId="0" borderId="4" xfId="50" applyNumberFormat="1" applyFont="1" applyFill="1" applyBorder="1" applyAlignment="1" applyProtection="1">
      <alignment horizontal="center" vertical="center" wrapText="1"/>
    </xf>
    <xf numFmtId="177" fontId="6" fillId="0" borderId="4" xfId="50" applyNumberFormat="1" applyFont="1" applyFill="1" applyBorder="1" applyAlignment="1" applyProtection="1">
      <alignment horizontal="center" vertical="center"/>
    </xf>
    <xf numFmtId="179" fontId="10" fillId="0" borderId="5" xfId="50" applyNumberFormat="1" applyFont="1" applyFill="1" applyBorder="1" applyAlignment="1" applyProtection="1">
      <alignment horizontal="center" vertical="center"/>
      <protection locked="0"/>
    </xf>
    <xf numFmtId="179" fontId="5" fillId="0" borderId="5" xfId="50" applyNumberFormat="1" applyFont="1" applyFill="1" applyBorder="1" applyAlignment="1" applyProtection="1">
      <alignment horizontal="center" vertical="center"/>
    </xf>
    <xf numFmtId="177" fontId="3" fillId="0" borderId="5" xfId="50" applyNumberFormat="1" applyFont="1" applyFill="1" applyBorder="1" applyAlignment="1" applyProtection="1">
      <alignment horizontal="right" vertical="center" wrapText="1"/>
    </xf>
    <xf numFmtId="177" fontId="3" fillId="0" borderId="5" xfId="50" applyNumberFormat="1" applyFont="1" applyFill="1" applyBorder="1" applyAlignment="1" applyProtection="1">
      <alignment horizontal="right" vertical="center"/>
    </xf>
    <xf numFmtId="177" fontId="10" fillId="0" borderId="5" xfId="50" applyNumberFormat="1" applyFont="1" applyFill="1" applyBorder="1" applyAlignment="1" applyProtection="1"/>
    <xf numFmtId="177" fontId="3" fillId="0" borderId="5" xfId="50" applyNumberFormat="1" applyFont="1" applyFill="1" applyBorder="1" applyAlignment="1" applyProtection="1">
      <alignment horizontal="right" vertical="center" wrapText="1"/>
      <protection locked="0"/>
    </xf>
    <xf numFmtId="0" fontId="10" fillId="0" borderId="0" xfId="50" applyFont="1" applyFill="1" applyBorder="1" applyAlignment="1" applyProtection="1">
      <alignment vertical="top"/>
      <protection locked="0"/>
    </xf>
    <xf numFmtId="49" fontId="5" fillId="0" borderId="0" xfId="50" applyNumberFormat="1" applyFont="1" applyFill="1" applyBorder="1" applyAlignment="1" applyProtection="1">
      <protection locked="0"/>
    </xf>
    <xf numFmtId="0" fontId="6" fillId="0" borderId="0" xfId="50" applyFont="1" applyFill="1" applyBorder="1" applyAlignment="1" applyProtection="1">
      <alignment horizontal="left" vertical="center"/>
      <protection locked="0"/>
    </xf>
    <xf numFmtId="0" fontId="6" fillId="0" borderId="2" xfId="50" applyFont="1" applyFill="1" applyBorder="1" applyAlignment="1" applyProtection="1">
      <alignment horizontal="center" vertical="center"/>
      <protection locked="0"/>
    </xf>
    <xf numFmtId="0" fontId="6" fillId="0" borderId="16" xfId="50" applyFont="1" applyFill="1" applyBorder="1" applyAlignment="1" applyProtection="1">
      <alignment horizontal="center" vertical="center" wrapText="1"/>
      <protection locked="0"/>
    </xf>
    <xf numFmtId="0" fontId="6" fillId="0" borderId="4" xfId="50" applyFont="1" applyFill="1" applyBorder="1" applyAlignment="1" applyProtection="1">
      <alignment horizontal="center" vertical="center"/>
      <protection locked="0"/>
    </xf>
    <xf numFmtId="0" fontId="10" fillId="0" borderId="5" xfId="50" applyFont="1" applyFill="1" applyBorder="1" applyAlignment="1" applyProtection="1">
      <alignment horizontal="center" vertical="center"/>
      <protection locked="0"/>
    </xf>
    <xf numFmtId="0" fontId="3" fillId="0" borderId="5" xfId="50" applyFont="1" applyFill="1" applyBorder="1" applyAlignment="1" applyProtection="1">
      <alignment horizontal="left" vertical="center"/>
    </xf>
    <xf numFmtId="0" fontId="6" fillId="0" borderId="6" xfId="50" applyFont="1" applyFill="1" applyBorder="1" applyAlignment="1" applyProtection="1">
      <alignment horizontal="center" vertical="center"/>
      <protection locked="0"/>
    </xf>
    <xf numFmtId="0" fontId="6" fillId="0" borderId="6" xfId="50" applyFont="1" applyFill="1" applyBorder="1" applyAlignment="1" applyProtection="1">
      <alignment horizontal="center" vertical="center" wrapText="1"/>
      <protection locked="0"/>
    </xf>
    <xf numFmtId="0" fontId="6" fillId="0" borderId="4" xfId="50" applyFont="1" applyFill="1" applyBorder="1" applyAlignment="1" applyProtection="1">
      <alignment horizontal="center" vertical="center" wrapText="1"/>
      <protection locked="0"/>
    </xf>
    <xf numFmtId="0" fontId="10" fillId="0" borderId="2"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left" vertical="center"/>
      <protection locked="0"/>
    </xf>
    <xf numFmtId="0" fontId="1" fillId="0" borderId="6" xfId="50" applyFont="1" applyFill="1" applyBorder="1" applyAlignment="1" applyProtection="1">
      <alignment horizontal="left" vertical="center"/>
      <protection locked="0"/>
    </xf>
    <xf numFmtId="0" fontId="19" fillId="0" borderId="0" xfId="50" applyFont="1" applyFill="1" applyBorder="1" applyAlignment="1" applyProtection="1">
      <alignment horizontal="center"/>
    </xf>
    <xf numFmtId="0" fontId="19" fillId="0" borderId="0" xfId="50" applyFont="1" applyFill="1" applyBorder="1" applyAlignment="1" applyProtection="1">
      <alignment horizontal="center" wrapText="1"/>
    </xf>
    <xf numFmtId="0" fontId="19" fillId="0" borderId="0" xfId="50" applyFont="1" applyFill="1" applyBorder="1" applyAlignment="1" applyProtection="1">
      <alignment wrapText="1"/>
    </xf>
    <xf numFmtId="0" fontId="19" fillId="0" borderId="0" xfId="50" applyFont="1" applyFill="1" applyBorder="1" applyAlignment="1" applyProtection="1"/>
    <xf numFmtId="0" fontId="10" fillId="0" borderId="0" xfId="50" applyFont="1" applyFill="1" applyBorder="1" applyAlignment="1" applyProtection="1">
      <alignment horizontal="center" wrapText="1"/>
    </xf>
    <xf numFmtId="0" fontId="1" fillId="0" borderId="0" xfId="50" applyFont="1" applyFill="1" applyBorder="1" applyAlignment="1" applyProtection="1">
      <alignment horizontal="right" wrapText="1"/>
    </xf>
    <xf numFmtId="0" fontId="20"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vertical="center" wrapText="1"/>
    </xf>
    <xf numFmtId="0" fontId="13" fillId="0" borderId="16" xfId="50" applyFont="1" applyFill="1" applyBorder="1" applyAlignment="1" applyProtection="1">
      <alignment horizontal="center" vertical="center" wrapText="1"/>
    </xf>
    <xf numFmtId="0" fontId="19" fillId="0" borderId="15" xfId="50" applyFont="1" applyFill="1" applyBorder="1" applyAlignment="1" applyProtection="1">
      <alignment horizontal="center" vertical="center" wrapText="1"/>
    </xf>
    <xf numFmtId="4" fontId="3" fillId="0" borderId="15" xfId="50" applyNumberFormat="1" applyFont="1" applyFill="1" applyBorder="1" applyAlignment="1" applyProtection="1">
      <alignment horizontal="right" vertical="center"/>
    </xf>
    <xf numFmtId="4" fontId="1" fillId="0" borderId="15" xfId="50" applyNumberFormat="1" applyFont="1" applyFill="1" applyBorder="1" applyAlignment="1" applyProtection="1">
      <alignment horizontal="right" vertical="center"/>
    </xf>
    <xf numFmtId="0" fontId="3" fillId="0" borderId="18" xfId="50" applyFont="1" applyFill="1" applyBorder="1" applyAlignment="1" applyProtection="1">
      <alignment horizontal="left" vertical="top" wrapText="1"/>
    </xf>
    <xf numFmtId="0" fontId="3" fillId="0" borderId="0" xfId="50" applyFont="1" applyFill="1" applyAlignment="1" applyProtection="1">
      <alignment horizontal="left" vertical="top" wrapText="1"/>
    </xf>
    <xf numFmtId="0" fontId="10" fillId="0" borderId="0" xfId="50" applyFont="1" applyFill="1" applyBorder="1" applyAlignment="1" applyProtection="1">
      <alignment vertical="top"/>
    </xf>
    <xf numFmtId="49" fontId="6" fillId="0" borderId="2" xfId="50" applyNumberFormat="1" applyFont="1" applyFill="1" applyBorder="1" applyAlignment="1" applyProtection="1">
      <alignment horizontal="center" vertical="center" wrapText="1"/>
    </xf>
    <xf numFmtId="49" fontId="6" fillId="0" borderId="6" xfId="50" applyNumberFormat="1" applyFont="1" applyFill="1" applyBorder="1" applyAlignment="1" applyProtection="1">
      <alignment horizontal="center" vertical="center" wrapText="1"/>
    </xf>
    <xf numFmtId="49" fontId="6" fillId="0" borderId="5" xfId="50" applyNumberFormat="1" applyFont="1" applyFill="1" applyBorder="1" applyAlignment="1" applyProtection="1">
      <alignment horizontal="center" vertical="center"/>
    </xf>
    <xf numFmtId="4" fontId="1" fillId="0" borderId="5" xfId="50" applyNumberFormat="1" applyFont="1" applyFill="1" applyBorder="1" applyAlignment="1" applyProtection="1">
      <alignment horizontal="right" vertical="center" wrapText="1"/>
    </xf>
    <xf numFmtId="4" fontId="3" fillId="0" borderId="5" xfId="50" applyNumberFormat="1" applyFont="1" applyFill="1" applyBorder="1" applyAlignment="1" applyProtection="1">
      <alignment horizontal="right" vertical="center"/>
    </xf>
    <xf numFmtId="0" fontId="10" fillId="0" borderId="2" xfId="50" applyFont="1" applyFill="1" applyBorder="1" applyAlignment="1" applyProtection="1">
      <alignment horizontal="center" vertical="center"/>
    </xf>
    <xf numFmtId="0" fontId="10" fillId="0" borderId="6" xfId="50" applyFont="1" applyFill="1" applyBorder="1" applyAlignment="1" applyProtection="1">
      <alignment horizontal="center" vertical="center"/>
    </xf>
    <xf numFmtId="4" fontId="1" fillId="0" borderId="5" xfId="50" applyNumberFormat="1" applyFont="1" applyFill="1" applyBorder="1" applyAlignment="1" applyProtection="1">
      <alignment horizontal="right" vertical="center" wrapText="1"/>
      <protection locked="0"/>
    </xf>
    <xf numFmtId="0" fontId="12" fillId="0" borderId="0" xfId="50" applyFont="1" applyFill="1" applyBorder="1" applyAlignment="1" applyProtection="1">
      <alignment horizontal="center" vertical="top"/>
    </xf>
    <xf numFmtId="0" fontId="8" fillId="0" borderId="0" xfId="50" applyFont="1" applyFill="1" applyBorder="1" applyAlignment="1" applyProtection="1">
      <alignment horizontal="center" vertical="center"/>
    </xf>
    <xf numFmtId="0" fontId="3" fillId="0" borderId="5" xfId="50" applyFont="1" applyFill="1" applyBorder="1" applyAlignment="1" applyProtection="1">
      <alignment horizontal="left" vertical="center"/>
      <protection locked="0"/>
    </xf>
    <xf numFmtId="177" fontId="3" fillId="0" borderId="5" xfId="50" applyNumberFormat="1" applyFont="1" applyFill="1" applyBorder="1" applyAlignment="1" applyProtection="1">
      <alignment horizontal="right" vertical="center"/>
    </xf>
    <xf numFmtId="177" fontId="3" fillId="0" borderId="5" xfId="50" applyNumberFormat="1" applyFont="1" applyFill="1" applyBorder="1" applyAlignment="1" applyProtection="1">
      <alignment horizontal="right" vertical="center"/>
      <protection locked="0"/>
    </xf>
    <xf numFmtId="0" fontId="3" fillId="0" borderId="4" xfId="50" applyFont="1" applyFill="1" applyBorder="1" applyAlignment="1" applyProtection="1">
      <alignment horizontal="left" vertical="center"/>
    </xf>
    <xf numFmtId="0" fontId="3" fillId="0" borderId="10" xfId="50" applyFont="1" applyFill="1" applyBorder="1" applyAlignment="1" applyProtection="1">
      <alignment horizontal="right" vertical="center"/>
      <protection locked="0"/>
    </xf>
    <xf numFmtId="0" fontId="22" fillId="0" borderId="4" xfId="50" applyFont="1" applyFill="1" applyBorder="1" applyAlignment="1" applyProtection="1">
      <alignment horizontal="center" vertical="center"/>
      <protection locked="0"/>
    </xf>
    <xf numFmtId="4" fontId="22" fillId="0" borderId="10" xfId="50" applyNumberFormat="1" applyFont="1" applyFill="1" applyBorder="1" applyAlignment="1" applyProtection="1">
      <alignment horizontal="right" vertical="center"/>
      <protection locked="0"/>
    </xf>
    <xf numFmtId="0" fontId="22" fillId="0" borderId="5" xfId="50" applyFont="1" applyFill="1" applyBorder="1" applyAlignment="1" applyProtection="1">
      <alignment horizontal="center" vertical="center"/>
    </xf>
    <xf numFmtId="4" fontId="22" fillId="0" borderId="5" xfId="50" applyNumberFormat="1" applyFont="1" applyFill="1" applyBorder="1" applyAlignment="1" applyProtection="1">
      <alignment horizontal="right" vertical="center"/>
      <protection locked="0"/>
    </xf>
    <xf numFmtId="177" fontId="10" fillId="0" borderId="0" xfId="50" applyNumberFormat="1" applyFont="1" applyFill="1" applyBorder="1" applyAlignment="1" applyProtection="1"/>
    <xf numFmtId="0" fontId="13" fillId="0" borderId="0" xfId="50" applyFont="1" applyFill="1" applyBorder="1" applyAlignment="1" applyProtection="1">
      <alignment vertical="center"/>
    </xf>
    <xf numFmtId="0" fontId="6" fillId="0" borderId="0" xfId="50" applyFont="1" applyFill="1" applyBorder="1" applyAlignment="1" applyProtection="1">
      <alignment horizontal="left" vertical="center" wrapText="1"/>
    </xf>
    <xf numFmtId="0" fontId="10" fillId="0" borderId="5" xfId="50" applyFont="1" applyFill="1" applyBorder="1" applyAlignment="1" applyProtection="1">
      <alignment horizontal="left" vertical="center" wrapText="1"/>
    </xf>
    <xf numFmtId="0" fontId="10" fillId="0" borderId="6" xfId="50" applyFont="1" applyFill="1" applyBorder="1" applyAlignment="1" applyProtection="1">
      <alignment horizontal="left" vertical="center" wrapText="1"/>
    </xf>
    <xf numFmtId="0" fontId="3" fillId="0" borderId="5" xfId="50" applyFont="1" applyFill="1" applyBorder="1" applyAlignment="1" applyProtection="1">
      <alignment horizontal="right" vertical="center"/>
    </xf>
    <xf numFmtId="0" fontId="10" fillId="0" borderId="6" xfId="50" applyFont="1" applyFill="1" applyBorder="1" applyAlignment="1" applyProtection="1">
      <alignment horizontal="center" vertical="center" wrapText="1"/>
    </xf>
    <xf numFmtId="177" fontId="5" fillId="0" borderId="0" xfId="50" applyNumberFormat="1" applyFont="1" applyFill="1" applyBorder="1" applyAlignment="1" applyProtection="1">
      <alignment horizontal="right" vertical="center"/>
    </xf>
    <xf numFmtId="177" fontId="12" fillId="0" borderId="0" xfId="50" applyNumberFormat="1" applyFont="1" applyFill="1" applyBorder="1" applyAlignment="1" applyProtection="1">
      <alignment horizontal="center" vertical="center"/>
    </xf>
    <xf numFmtId="177" fontId="5" fillId="0" borderId="0" xfId="50" applyNumberFormat="1" applyFont="1" applyFill="1" applyBorder="1" applyAlignment="1" applyProtection="1">
      <alignment horizontal="right"/>
    </xf>
    <xf numFmtId="177" fontId="6" fillId="0" borderId="6" xfId="50" applyNumberFormat="1" applyFont="1" applyFill="1" applyBorder="1" applyAlignment="1" applyProtection="1">
      <alignment horizontal="center" vertical="center" wrapText="1"/>
    </xf>
    <xf numFmtId="177" fontId="6" fillId="0" borderId="1" xfId="50" applyNumberFormat="1" applyFont="1" applyFill="1" applyBorder="1" applyAlignment="1" applyProtection="1">
      <alignment horizontal="center" vertical="center" wrapText="1"/>
    </xf>
    <xf numFmtId="177" fontId="6" fillId="0" borderId="4" xfId="50" applyNumberFormat="1" applyFont="1" applyFill="1" applyBorder="1" applyAlignment="1" applyProtection="1">
      <alignment horizontal="center" vertical="center" wrapText="1"/>
    </xf>
    <xf numFmtId="176" fontId="6" fillId="0" borderId="5" xfId="50" applyNumberFormat="1" applyFont="1" applyFill="1" applyBorder="1" applyAlignment="1" applyProtection="1">
      <alignment horizontal="center" vertical="center"/>
    </xf>
    <xf numFmtId="177" fontId="10" fillId="0" borderId="5" xfId="50" applyNumberFormat="1" applyFont="1" applyFill="1" applyBorder="1" applyAlignment="1" applyProtection="1"/>
    <xf numFmtId="0" fontId="11" fillId="0" borderId="0" xfId="50" applyFont="1" applyFill="1" applyBorder="1" applyAlignment="1" applyProtection="1">
      <alignment horizontal="center" vertical="center"/>
      <protection locked="0"/>
    </xf>
    <xf numFmtId="0" fontId="10" fillId="0" borderId="1" xfId="50" applyFont="1" applyFill="1" applyBorder="1" applyAlignment="1" applyProtection="1">
      <alignment horizontal="center" vertical="center" wrapText="1"/>
      <protection locked="0"/>
    </xf>
    <xf numFmtId="0" fontId="10" fillId="0" borderId="8" xfId="50" applyFont="1" applyFill="1" applyBorder="1" applyAlignment="1" applyProtection="1">
      <alignment horizontal="center" vertical="center" wrapText="1"/>
      <protection locked="0"/>
    </xf>
    <xf numFmtId="0" fontId="10" fillId="0" borderId="3" xfId="50" applyFont="1" applyFill="1" applyBorder="1" applyAlignment="1" applyProtection="1">
      <alignment horizontal="center" vertical="center" wrapText="1"/>
      <protection locked="0"/>
    </xf>
    <xf numFmtId="0" fontId="10" fillId="0" borderId="3" xfId="50" applyFont="1" applyFill="1" applyBorder="1" applyAlignment="1" applyProtection="1">
      <alignment horizontal="center" vertical="center" wrapText="1"/>
    </xf>
    <xf numFmtId="0" fontId="10" fillId="0" borderId="16" xfId="50" applyFont="1" applyFill="1" applyBorder="1" applyAlignment="1" applyProtection="1">
      <alignment horizontal="center" vertical="center" wrapText="1"/>
    </xf>
    <xf numFmtId="0" fontId="10" fillId="0" borderId="17" xfId="50" applyFont="1" applyFill="1" applyBorder="1" applyAlignment="1" applyProtection="1">
      <alignment horizontal="center" vertical="center" wrapText="1"/>
    </xf>
    <xf numFmtId="0" fontId="5" fillId="0" borderId="4"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2" xfId="50" applyFont="1" applyFill="1" applyBorder="1" applyAlignment="1" applyProtection="1">
      <alignment horizontal="center" vertical="center"/>
    </xf>
    <xf numFmtId="0" fontId="5" fillId="0" borderId="5" xfId="50" applyFont="1" applyFill="1" applyBorder="1" applyAlignment="1" applyProtection="1">
      <alignment horizontal="center" vertical="center"/>
    </xf>
    <xf numFmtId="3" fontId="5" fillId="0" borderId="2" xfId="50" applyNumberFormat="1" applyFont="1" applyFill="1" applyBorder="1" applyAlignment="1" applyProtection="1">
      <alignment horizontal="center" vertical="center"/>
    </xf>
    <xf numFmtId="3" fontId="5" fillId="0" borderId="5" xfId="50" applyNumberFormat="1" applyFont="1" applyFill="1" applyBorder="1" applyAlignment="1" applyProtection="1">
      <alignment horizontal="center" vertical="center"/>
    </xf>
    <xf numFmtId="0" fontId="3" fillId="0" borderId="2" xfId="50" applyFont="1" applyFill="1" applyBorder="1" applyAlignment="1" applyProtection="1">
      <alignment horizontal="center" vertical="center"/>
      <protection locked="0"/>
    </xf>
    <xf numFmtId="0" fontId="3" fillId="0" borderId="6" xfId="50" applyFont="1" applyFill="1" applyBorder="1" applyAlignment="1" applyProtection="1">
      <alignment horizontal="right" vertical="center"/>
      <protection locked="0"/>
    </xf>
    <xf numFmtId="0" fontId="10" fillId="0" borderId="12" xfId="50" applyFont="1" applyFill="1" applyBorder="1" applyAlignment="1" applyProtection="1">
      <alignment horizontal="center" vertical="center"/>
      <protection locked="0"/>
    </xf>
    <xf numFmtId="0" fontId="10" fillId="0" borderId="12" xfId="50" applyFont="1" applyFill="1" applyBorder="1" applyAlignment="1" applyProtection="1">
      <alignment horizontal="center" vertical="center" wrapText="1"/>
    </xf>
    <xf numFmtId="0" fontId="10" fillId="0" borderId="11" xfId="50" applyFont="1" applyFill="1" applyBorder="1" applyAlignment="1" applyProtection="1">
      <alignment horizontal="center" vertical="center" wrapText="1"/>
    </xf>
    <xf numFmtId="0" fontId="10" fillId="0" borderId="17"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protection locked="0"/>
    </xf>
    <xf numFmtId="0" fontId="10" fillId="0" borderId="11" xfId="50" applyFont="1" applyFill="1" applyBorder="1" applyAlignment="1" applyProtection="1">
      <alignment horizontal="center" vertical="center" wrapText="1"/>
      <protection locked="0"/>
    </xf>
    <xf numFmtId="0" fontId="5" fillId="0" borderId="11" xfId="50" applyFont="1" applyFill="1" applyBorder="1" applyAlignment="1" applyProtection="1">
      <alignment horizontal="center" vertical="center"/>
      <protection locked="0"/>
    </xf>
    <xf numFmtId="177" fontId="1" fillId="0" borderId="5" xfId="50" applyNumberFormat="1" applyFont="1" applyFill="1" applyBorder="1" applyAlignment="1" applyProtection="1">
      <alignment vertical="top"/>
      <protection locked="0"/>
    </xf>
    <xf numFmtId="0" fontId="1" fillId="0" borderId="5" xfId="50" applyFont="1" applyFill="1" applyBorder="1" applyAlignment="1" applyProtection="1"/>
    <xf numFmtId="177" fontId="1" fillId="0" borderId="5" xfId="50" applyNumberFormat="1" applyFont="1" applyFill="1" applyBorder="1" applyAlignment="1" applyProtection="1"/>
    <xf numFmtId="0" fontId="5" fillId="0" borderId="0" xfId="50" applyFont="1" applyFill="1" applyBorder="1" applyAlignment="1" applyProtection="1">
      <alignment horizontal="right" vertical="center"/>
      <protection locked="0"/>
    </xf>
    <xf numFmtId="0" fontId="5" fillId="0" borderId="0" xfId="50" applyFont="1" applyFill="1" applyBorder="1" applyAlignment="1" applyProtection="1">
      <alignment horizontal="right"/>
      <protection locked="0"/>
    </xf>
    <xf numFmtId="0" fontId="10" fillId="0" borderId="6" xfId="50" applyFont="1" applyFill="1" applyBorder="1" applyAlignment="1" applyProtection="1">
      <alignment horizontal="center" vertical="center" wrapText="1"/>
      <protection locked="0"/>
    </xf>
    <xf numFmtId="0" fontId="10" fillId="0" borderId="8" xfId="50" applyFont="1" applyFill="1" applyBorder="1" applyAlignment="1" applyProtection="1">
      <alignment horizontal="center" vertical="center" wrapText="1"/>
    </xf>
    <xf numFmtId="0" fontId="5" fillId="0" borderId="4" xfId="50" applyFont="1" applyFill="1" applyBorder="1" applyAlignment="1" applyProtection="1">
      <alignment horizontal="center" vertical="center"/>
      <protection locked="0"/>
    </xf>
    <xf numFmtId="3" fontId="5" fillId="0" borderId="4" xfId="50" applyNumberFormat="1" applyFont="1" applyFill="1" applyBorder="1" applyAlignment="1" applyProtection="1">
      <alignment horizontal="center" vertical="center"/>
    </xf>
    <xf numFmtId="3" fontId="5" fillId="0" borderId="11" xfId="50" applyNumberFormat="1" applyFont="1" applyFill="1" applyBorder="1" applyAlignment="1" applyProtection="1">
      <alignment horizontal="center" vertical="center"/>
    </xf>
    <xf numFmtId="0" fontId="3" fillId="0" borderId="4" xfId="50" applyFont="1" applyFill="1" applyBorder="1" applyAlignment="1" applyProtection="1">
      <alignment horizontal="right" vertical="center"/>
      <protection locked="0"/>
    </xf>
    <xf numFmtId="0" fontId="3" fillId="0" borderId="11" xfId="50" applyFont="1" applyFill="1" applyBorder="1" applyAlignment="1" applyProtection="1">
      <alignment horizontal="right" vertical="center"/>
      <protection locked="0"/>
    </xf>
    <xf numFmtId="177" fontId="3" fillId="0" borderId="10" xfId="50" applyNumberFormat="1" applyFont="1" applyFill="1" applyBorder="1" applyAlignment="1" applyProtection="1">
      <alignment horizontal="right" vertical="center"/>
      <protection locked="0"/>
    </xf>
    <xf numFmtId="0" fontId="22" fillId="0" borderId="4" xfId="50" applyFont="1" applyFill="1" applyBorder="1" applyAlignment="1" applyProtection="1">
      <alignment horizontal="center" vertical="center"/>
    </xf>
    <xf numFmtId="4" fontId="22" fillId="0" borderId="10" xfId="50" applyNumberFormat="1" applyFont="1" applyFill="1" applyBorder="1" applyAlignment="1" applyProtection="1">
      <alignment horizontal="right" vertical="center"/>
    </xf>
    <xf numFmtId="4" fontId="22" fillId="0" borderId="5" xfId="50" applyNumberFormat="1" applyFont="1" applyFill="1" applyBorder="1" applyAlignment="1" applyProtection="1">
      <alignment horizontal="right" vertical="center"/>
    </xf>
    <xf numFmtId="177" fontId="3" fillId="0" borderId="10" xfId="50" applyNumberFormat="1" applyFont="1" applyFill="1" applyBorder="1" applyAlignment="1" applyProtection="1">
      <alignment horizontal="righ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9"/>
  <sheetViews>
    <sheetView topLeftCell="A13" workbookViewId="0">
      <selection activeCell="D39" sqref="D39"/>
    </sheetView>
  </sheetViews>
  <sheetFormatPr defaultColWidth="8" defaultRowHeight="14.25" customHeight="1" outlineLevelCol="3"/>
  <cols>
    <col min="1" max="1" width="39.5714285714286" style="127" customWidth="1"/>
    <col min="2" max="2" width="43.1428571428571" style="127" customWidth="1"/>
    <col min="3" max="3" width="40.4285714285714" style="127" customWidth="1"/>
    <col min="4" max="4" width="46.1428571428571" style="127" customWidth="1"/>
    <col min="5" max="5" width="8" style="3" customWidth="1"/>
    <col min="6" max="16384" width="8" style="3"/>
  </cols>
  <sheetData>
    <row r="1" ht="13.5" customHeight="1" spans="1:4">
      <c r="A1" s="128"/>
      <c r="B1" s="128"/>
      <c r="C1" s="128"/>
      <c r="D1" s="181" t="s">
        <v>0</v>
      </c>
    </row>
    <row r="2" ht="36" customHeight="1" spans="1:4">
      <c r="A2" s="116" t="s">
        <v>1</v>
      </c>
      <c r="B2" s="304"/>
      <c r="C2" s="304"/>
      <c r="D2" s="304"/>
    </row>
    <row r="3" ht="21" customHeight="1" spans="1:4">
      <c r="A3" s="91" t="s">
        <v>2</v>
      </c>
      <c r="B3" s="305"/>
      <c r="C3" s="305"/>
      <c r="D3" s="181" t="s">
        <v>3</v>
      </c>
    </row>
    <row r="4" ht="19.5" customHeight="1" spans="1:4">
      <c r="A4" s="40" t="s">
        <v>4</v>
      </c>
      <c r="B4" s="79"/>
      <c r="C4" s="40" t="s">
        <v>5</v>
      </c>
      <c r="D4" s="79"/>
    </row>
    <row r="5" ht="19.5" customHeight="1" spans="1:4">
      <c r="A5" s="42" t="s">
        <v>6</v>
      </c>
      <c r="B5" s="42" t="s">
        <v>7</v>
      </c>
      <c r="C5" s="42" t="s">
        <v>8</v>
      </c>
      <c r="D5" s="42" t="s">
        <v>7</v>
      </c>
    </row>
    <row r="6" ht="19.5" customHeight="1" spans="1:4">
      <c r="A6" s="46"/>
      <c r="B6" s="46"/>
      <c r="C6" s="46"/>
      <c r="D6" s="46"/>
    </row>
    <row r="7" ht="20.25" customHeight="1" spans="1:4">
      <c r="A7" s="274" t="s">
        <v>9</v>
      </c>
      <c r="B7" s="300">
        <v>26981022.38</v>
      </c>
      <c r="C7" s="274" t="s">
        <v>10</v>
      </c>
      <c r="D7" s="300"/>
    </row>
    <row r="8" ht="20.25" customHeight="1" spans="1:4">
      <c r="A8" s="274" t="s">
        <v>11</v>
      </c>
      <c r="B8" s="300"/>
      <c r="C8" s="274" t="s">
        <v>12</v>
      </c>
      <c r="D8" s="300"/>
    </row>
    <row r="9" ht="20.25" customHeight="1" spans="1:4">
      <c r="A9" s="274" t="s">
        <v>13</v>
      </c>
      <c r="B9" s="320"/>
      <c r="C9" s="274" t="s">
        <v>14</v>
      </c>
      <c r="D9" s="300"/>
    </row>
    <row r="10" ht="20.25" customHeight="1" spans="1:4">
      <c r="A10" s="274" t="s">
        <v>15</v>
      </c>
      <c r="B10" s="140"/>
      <c r="C10" s="274" t="s">
        <v>16</v>
      </c>
      <c r="D10" s="300"/>
    </row>
    <row r="11" ht="20.25" customHeight="1" spans="1:4">
      <c r="A11" s="274" t="s">
        <v>17</v>
      </c>
      <c r="B11" s="320"/>
      <c r="C11" s="274" t="s">
        <v>18</v>
      </c>
      <c r="D11" s="300"/>
    </row>
    <row r="12" ht="20.25" customHeight="1" spans="1:4">
      <c r="A12" s="274" t="s">
        <v>19</v>
      </c>
      <c r="B12" s="140"/>
      <c r="C12" s="274" t="s">
        <v>20</v>
      </c>
      <c r="D12" s="300"/>
    </row>
    <row r="13" ht="20.25" customHeight="1" spans="1:4">
      <c r="A13" s="274" t="s">
        <v>21</v>
      </c>
      <c r="B13" s="140"/>
      <c r="C13" s="274" t="s">
        <v>22</v>
      </c>
      <c r="D13" s="300"/>
    </row>
    <row r="14" ht="20.25" customHeight="1" spans="1:4">
      <c r="A14" s="274" t="s">
        <v>23</v>
      </c>
      <c r="B14" s="308">
        <v>1920000</v>
      </c>
      <c r="C14" s="274" t="s">
        <v>24</v>
      </c>
      <c r="D14" s="300">
        <v>31320993.73</v>
      </c>
    </row>
    <row r="15" ht="20.25" customHeight="1" spans="1:4">
      <c r="A15" s="309" t="s">
        <v>25</v>
      </c>
      <c r="B15" s="308"/>
      <c r="C15" s="274" t="s">
        <v>26</v>
      </c>
      <c r="D15" s="300"/>
    </row>
    <row r="16" ht="20.25" customHeight="1" spans="1:4">
      <c r="A16" s="309" t="s">
        <v>27</v>
      </c>
      <c r="B16" s="364">
        <v>451500</v>
      </c>
      <c r="C16" s="274" t="s">
        <v>28</v>
      </c>
      <c r="D16" s="300">
        <v>847607.03</v>
      </c>
    </row>
    <row r="17" ht="20.25" customHeight="1" spans="1:4">
      <c r="A17" s="177"/>
      <c r="B17" s="329"/>
      <c r="C17" s="274" t="s">
        <v>29</v>
      </c>
      <c r="D17" s="300"/>
    </row>
    <row r="18" ht="20.25" customHeight="1" spans="1:4">
      <c r="A18" s="177"/>
      <c r="B18" s="177"/>
      <c r="C18" s="274" t="s">
        <v>30</v>
      </c>
      <c r="D18" s="300"/>
    </row>
    <row r="19" ht="20.25" customHeight="1" spans="1:4">
      <c r="A19" s="177"/>
      <c r="B19" s="177"/>
      <c r="C19" s="274" t="s">
        <v>31</v>
      </c>
      <c r="D19" s="300"/>
    </row>
    <row r="20" ht="20.25" customHeight="1" spans="1:4">
      <c r="A20" s="177"/>
      <c r="B20" s="177"/>
      <c r="C20" s="274" t="s">
        <v>32</v>
      </c>
      <c r="D20" s="300"/>
    </row>
    <row r="21" ht="20.25" customHeight="1" spans="1:4">
      <c r="A21" s="177"/>
      <c r="B21" s="177"/>
      <c r="C21" s="274" t="s">
        <v>33</v>
      </c>
      <c r="D21" s="300"/>
    </row>
    <row r="22" ht="20.25" customHeight="1" spans="1:4">
      <c r="A22" s="177"/>
      <c r="B22" s="177"/>
      <c r="C22" s="274" t="s">
        <v>34</v>
      </c>
      <c r="D22" s="300"/>
    </row>
    <row r="23" ht="20.25" customHeight="1" spans="1:4">
      <c r="A23" s="177"/>
      <c r="B23" s="177"/>
      <c r="C23" s="274" t="s">
        <v>35</v>
      </c>
      <c r="D23" s="300"/>
    </row>
    <row r="24" ht="20.25" customHeight="1" spans="1:4">
      <c r="A24" s="177"/>
      <c r="B24" s="177"/>
      <c r="C24" s="274" t="s">
        <v>36</v>
      </c>
      <c r="D24" s="300"/>
    </row>
    <row r="25" ht="20.25" customHeight="1" spans="1:4">
      <c r="A25" s="177"/>
      <c r="B25" s="177"/>
      <c r="C25" s="274" t="s">
        <v>37</v>
      </c>
      <c r="D25" s="300"/>
    </row>
    <row r="26" ht="20.25" customHeight="1" spans="1:4">
      <c r="A26" s="177"/>
      <c r="B26" s="177"/>
      <c r="C26" s="274" t="s">
        <v>38</v>
      </c>
      <c r="D26" s="300">
        <v>671082.34</v>
      </c>
    </row>
    <row r="27" ht="20.25" customHeight="1" spans="1:4">
      <c r="A27" s="177"/>
      <c r="B27" s="177"/>
      <c r="C27" s="274" t="s">
        <v>39</v>
      </c>
      <c r="D27" s="300"/>
    </row>
    <row r="28" ht="20.25" customHeight="1" spans="1:4">
      <c r="A28" s="177"/>
      <c r="B28" s="177"/>
      <c r="C28" s="274" t="s">
        <v>40</v>
      </c>
      <c r="D28" s="300"/>
    </row>
    <row r="29" ht="20.25" customHeight="1" spans="1:4">
      <c r="A29" s="177"/>
      <c r="B29" s="177"/>
      <c r="C29" s="274" t="s">
        <v>41</v>
      </c>
      <c r="D29" s="300"/>
    </row>
    <row r="30" ht="20.25" customHeight="1" spans="1:4">
      <c r="A30" s="177"/>
      <c r="B30" s="177"/>
      <c r="C30" s="274" t="s">
        <v>42</v>
      </c>
      <c r="D30" s="300"/>
    </row>
    <row r="31" ht="20.25" customHeight="1" spans="1:4">
      <c r="A31" s="177"/>
      <c r="B31" s="177"/>
      <c r="C31" s="274" t="s">
        <v>43</v>
      </c>
      <c r="D31" s="300"/>
    </row>
    <row r="32" ht="20.25" customHeight="1" spans="1:4">
      <c r="A32" s="177"/>
      <c r="B32" s="177"/>
      <c r="C32" s="274" t="s">
        <v>44</v>
      </c>
      <c r="D32" s="300"/>
    </row>
    <row r="33" ht="20.25" customHeight="1" spans="1:4">
      <c r="A33" s="177"/>
      <c r="B33" s="177"/>
      <c r="C33" s="274" t="s">
        <v>45</v>
      </c>
      <c r="D33" s="300"/>
    </row>
    <row r="34" ht="20.25" customHeight="1" spans="1:4">
      <c r="A34" s="177"/>
      <c r="B34" s="177"/>
      <c r="C34" s="274" t="s">
        <v>46</v>
      </c>
      <c r="D34" s="300"/>
    </row>
    <row r="35" ht="20.25" customHeight="1" spans="1:4">
      <c r="A35" s="177"/>
      <c r="B35" s="177"/>
      <c r="C35" s="274" t="s">
        <v>47</v>
      </c>
      <c r="D35" s="300"/>
    </row>
    <row r="36" ht="20.25" customHeight="1" spans="1:4">
      <c r="A36" s="177"/>
      <c r="B36" s="177"/>
      <c r="C36" s="274" t="s">
        <v>48</v>
      </c>
      <c r="D36" s="300"/>
    </row>
    <row r="37" ht="20.25" customHeight="1" spans="1:4">
      <c r="A37" s="365" t="s">
        <v>49</v>
      </c>
      <c r="B37" s="366">
        <f>B7+B14+B16</f>
        <v>29352522.38</v>
      </c>
      <c r="C37" s="313" t="s">
        <v>50</v>
      </c>
      <c r="D37" s="367">
        <f>D26+D16+D14</f>
        <v>32839683.1</v>
      </c>
    </row>
    <row r="38" ht="20.25" customHeight="1" spans="1:4">
      <c r="A38" s="309" t="s">
        <v>51</v>
      </c>
      <c r="B38" s="368">
        <v>3487160.72</v>
      </c>
      <c r="C38" s="274" t="s">
        <v>52</v>
      </c>
      <c r="D38" s="320" t="s">
        <v>53</v>
      </c>
    </row>
    <row r="39" ht="20.25" customHeight="1" spans="1:4">
      <c r="A39" s="311" t="s">
        <v>54</v>
      </c>
      <c r="B39" s="312">
        <f>SUM(B37:B38)</f>
        <v>32839683.1</v>
      </c>
      <c r="C39" s="313" t="s">
        <v>55</v>
      </c>
      <c r="D39" s="314">
        <f>D37</f>
        <v>32839683.1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9.14285714285714" defaultRowHeight="12" customHeight="1" outlineLevelRow="7"/>
  <cols>
    <col min="1" max="1" width="34.2857142857143" style="87" customWidth="1"/>
    <col min="2" max="2" width="13" style="3" customWidth="1"/>
    <col min="3" max="3" width="51" style="87" customWidth="1"/>
    <col min="4" max="4" width="15.2857142857143" style="87" customWidth="1"/>
    <col min="5" max="5" width="11.5714285714286" style="87" customWidth="1"/>
    <col min="6" max="6" width="23.5714285714286" style="87" customWidth="1"/>
    <col min="7" max="7" width="11.2857142857143" style="3" customWidth="1"/>
    <col min="8" max="8" width="16" style="87" customWidth="1"/>
    <col min="9" max="9" width="11.8571428571429" style="3" customWidth="1"/>
    <col min="10" max="10" width="12.4285714285714" style="3" customWidth="1"/>
    <col min="11" max="11" width="74" style="87" customWidth="1"/>
    <col min="12" max="12" width="9.14285714285714" style="3" customWidth="1"/>
    <col min="13" max="16384" width="9.14285714285714" style="3"/>
  </cols>
  <sheetData>
    <row r="1" ht="17.25" customHeight="1" spans="11:11">
      <c r="K1" s="126" t="s">
        <v>420</v>
      </c>
    </row>
    <row r="2" ht="28.5" customHeight="1" spans="1:11">
      <c r="A2" s="116" t="s">
        <v>421</v>
      </c>
      <c r="B2" s="117"/>
      <c r="C2" s="90"/>
      <c r="D2" s="90"/>
      <c r="E2" s="90"/>
      <c r="F2" s="90"/>
      <c r="G2" s="117"/>
      <c r="H2" s="90"/>
      <c r="I2" s="117"/>
      <c r="J2" s="117"/>
      <c r="K2" s="90"/>
    </row>
    <row r="3" ht="17.25" customHeight="1" spans="1:2">
      <c r="A3" s="118" t="s">
        <v>2</v>
      </c>
      <c r="B3" s="119"/>
    </row>
    <row r="4" ht="44.25" customHeight="1" spans="1:11">
      <c r="A4" s="47" t="s">
        <v>299</v>
      </c>
      <c r="B4" s="120" t="s">
        <v>173</v>
      </c>
      <c r="C4" s="47" t="s">
        <v>300</v>
      </c>
      <c r="D4" s="47" t="s">
        <v>301</v>
      </c>
      <c r="E4" s="47" t="s">
        <v>302</v>
      </c>
      <c r="F4" s="47" t="s">
        <v>303</v>
      </c>
      <c r="G4" s="120" t="s">
        <v>304</v>
      </c>
      <c r="H4" s="47" t="s">
        <v>305</v>
      </c>
      <c r="I4" s="120" t="s">
        <v>306</v>
      </c>
      <c r="J4" s="120" t="s">
        <v>307</v>
      </c>
      <c r="K4" s="47" t="s">
        <v>308</v>
      </c>
    </row>
    <row r="5" ht="14.25" customHeight="1" spans="1:11">
      <c r="A5" s="47">
        <v>1</v>
      </c>
      <c r="B5" s="120">
        <v>2</v>
      </c>
      <c r="C5" s="47">
        <v>3</v>
      </c>
      <c r="D5" s="47">
        <v>4</v>
      </c>
      <c r="E5" s="47">
        <v>5</v>
      </c>
      <c r="F5" s="47">
        <v>6</v>
      </c>
      <c r="G5" s="120">
        <v>7</v>
      </c>
      <c r="H5" s="47">
        <v>8</v>
      </c>
      <c r="I5" s="120">
        <v>9</v>
      </c>
      <c r="J5" s="120">
        <v>10</v>
      </c>
      <c r="K5" s="47">
        <v>11</v>
      </c>
    </row>
    <row r="6" ht="42" customHeight="1" spans="1:11">
      <c r="A6" s="121" t="s">
        <v>140</v>
      </c>
      <c r="B6" s="122"/>
      <c r="C6" s="98"/>
      <c r="D6" s="98"/>
      <c r="E6" s="98"/>
      <c r="F6" s="123"/>
      <c r="G6" s="124"/>
      <c r="H6" s="123"/>
      <c r="I6" s="124"/>
      <c r="J6" s="124"/>
      <c r="K6" s="123"/>
    </row>
    <row r="7" ht="51.75" customHeight="1" spans="1:11">
      <c r="A7" s="125" t="s">
        <v>140</v>
      </c>
      <c r="B7" s="125" t="s">
        <v>140</v>
      </c>
      <c r="C7" s="125" t="s">
        <v>140</v>
      </c>
      <c r="D7" s="125" t="s">
        <v>140</v>
      </c>
      <c r="E7" s="125" t="s">
        <v>140</v>
      </c>
      <c r="F7" s="121" t="s">
        <v>140</v>
      </c>
      <c r="G7" s="125" t="s">
        <v>140</v>
      </c>
      <c r="H7" s="121" t="s">
        <v>140</v>
      </c>
      <c r="I7" s="125" t="s">
        <v>140</v>
      </c>
      <c r="J7" s="125" t="s">
        <v>140</v>
      </c>
      <c r="K7" s="121" t="s">
        <v>140</v>
      </c>
    </row>
    <row r="8" ht="33" customHeight="1" spans="1:1">
      <c r="A8" s="87" t="s">
        <v>422</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22" sqref="B22"/>
    </sheetView>
  </sheetViews>
  <sheetFormatPr defaultColWidth="9.14285714285714" defaultRowHeight="14.25" customHeight="1" outlineLevelCol="5"/>
  <cols>
    <col min="1" max="1" width="32.1428571428571" style="127" customWidth="1"/>
    <col min="2" max="2" width="20.7142857142857" style="182" customWidth="1"/>
    <col min="3" max="3" width="32.1428571428571" style="127" customWidth="1"/>
    <col min="4" max="4" width="27.7142857142857" style="127" customWidth="1"/>
    <col min="5" max="6" width="36.7142857142857" style="127" customWidth="1"/>
    <col min="7" max="7" width="9.14285714285714" style="127" customWidth="1"/>
    <col min="8" max="16384" width="9.14285714285714" style="127"/>
  </cols>
  <sheetData>
    <row r="1" ht="12" customHeight="1" spans="1:6">
      <c r="A1" s="183">
        <v>1</v>
      </c>
      <c r="B1" s="184">
        <v>0</v>
      </c>
      <c r="C1" s="183">
        <v>1</v>
      </c>
      <c r="D1" s="185"/>
      <c r="E1" s="185"/>
      <c r="F1" s="181" t="s">
        <v>423</v>
      </c>
    </row>
    <row r="2" ht="26.25" customHeight="1" spans="1:6">
      <c r="A2" s="186" t="s">
        <v>424</v>
      </c>
      <c r="B2" s="186" t="s">
        <v>425</v>
      </c>
      <c r="C2" s="187"/>
      <c r="D2" s="188"/>
      <c r="E2" s="188"/>
      <c r="F2" s="188"/>
    </row>
    <row r="3" ht="13.5" customHeight="1" spans="1:6">
      <c r="A3" s="189" t="s">
        <v>2</v>
      </c>
      <c r="B3" s="189" t="s">
        <v>2</v>
      </c>
      <c r="C3" s="183"/>
      <c r="D3" s="185"/>
      <c r="E3" s="185"/>
      <c r="F3" s="181" t="s">
        <v>3</v>
      </c>
    </row>
    <row r="4" ht="19.5" customHeight="1" spans="1:6">
      <c r="A4" s="190" t="s">
        <v>426</v>
      </c>
      <c r="B4" s="191" t="s">
        <v>88</v>
      </c>
      <c r="C4" s="190" t="s">
        <v>89</v>
      </c>
      <c r="D4" s="40" t="s">
        <v>427</v>
      </c>
      <c r="E4" s="41"/>
      <c r="F4" s="79"/>
    </row>
    <row r="5" ht="18.75" customHeight="1" spans="1:6">
      <c r="A5" s="192"/>
      <c r="B5" s="193"/>
      <c r="C5" s="192"/>
      <c r="D5" s="42" t="s">
        <v>61</v>
      </c>
      <c r="E5" s="40" t="s">
        <v>97</v>
      </c>
      <c r="F5" s="42" t="s">
        <v>98</v>
      </c>
    </row>
    <row r="6" ht="18.75" customHeight="1" spans="1:6">
      <c r="A6" s="120">
        <v>1</v>
      </c>
      <c r="B6" s="194" t="s">
        <v>155</v>
      </c>
      <c r="C6" s="120">
        <v>3</v>
      </c>
      <c r="D6" s="120">
        <v>4</v>
      </c>
      <c r="E6" s="138">
        <v>5</v>
      </c>
      <c r="F6" s="138">
        <v>6</v>
      </c>
    </row>
    <row r="7" ht="21" customHeight="1" spans="1:6">
      <c r="A7" s="125" t="s">
        <v>140</v>
      </c>
      <c r="B7" s="125"/>
      <c r="C7" s="125"/>
      <c r="D7" s="195" t="s">
        <v>140</v>
      </c>
      <c r="E7" s="196" t="s">
        <v>140</v>
      </c>
      <c r="F7" s="196" t="s">
        <v>140</v>
      </c>
    </row>
    <row r="8" ht="21" customHeight="1" spans="1:6">
      <c r="A8" s="125"/>
      <c r="B8" s="125" t="s">
        <v>140</v>
      </c>
      <c r="C8" s="125" t="s">
        <v>140</v>
      </c>
      <c r="D8" s="197" t="s">
        <v>140</v>
      </c>
      <c r="E8" s="198" t="s">
        <v>140</v>
      </c>
      <c r="F8" s="198" t="s">
        <v>140</v>
      </c>
    </row>
    <row r="9" ht="18.75" customHeight="1" spans="1:6">
      <c r="A9" s="199" t="s">
        <v>139</v>
      </c>
      <c r="B9" s="199" t="s">
        <v>139</v>
      </c>
      <c r="C9" s="200" t="s">
        <v>139</v>
      </c>
      <c r="D9" s="197" t="s">
        <v>140</v>
      </c>
      <c r="E9" s="198" t="s">
        <v>140</v>
      </c>
      <c r="F9" s="198" t="s">
        <v>140</v>
      </c>
    </row>
    <row r="10" customHeight="1" spans="1:1">
      <c r="A10" s="127" t="s">
        <v>428</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48"/>
  <sheetViews>
    <sheetView tabSelected="1" topLeftCell="A3" workbookViewId="0">
      <selection activeCell="C25" sqref="C25"/>
    </sheetView>
  </sheetViews>
  <sheetFormatPr defaultColWidth="9.14285714285714" defaultRowHeight="14.25" customHeight="1"/>
  <cols>
    <col min="1" max="1" width="39.1428571428571" style="127" customWidth="1"/>
    <col min="2" max="2" width="34.8571428571429" style="127" customWidth="1"/>
    <col min="3" max="3" width="35.2857142857143" style="127" customWidth="1"/>
    <col min="4" max="4" width="7.71428571428571" style="127" customWidth="1"/>
    <col min="5" max="5" width="10.2857142857143" style="127" customWidth="1"/>
    <col min="6" max="6" width="14" style="127" customWidth="1"/>
    <col min="7" max="7" width="12" style="127" customWidth="1"/>
    <col min="8" max="10" width="12.5714285714286" style="127" customWidth="1"/>
    <col min="11" max="11" width="12.5714285714286" style="3" customWidth="1"/>
    <col min="12" max="14" width="12.5714285714286" style="127" customWidth="1"/>
    <col min="15" max="16" width="12.5714285714286" style="3" customWidth="1"/>
    <col min="17" max="17" width="10.4285714285714" style="127" customWidth="1"/>
    <col min="18" max="18" width="9.14285714285714" style="3" customWidth="1"/>
    <col min="19" max="16384" width="9.14285714285714" style="3"/>
  </cols>
  <sheetData>
    <row r="1" ht="13.5" customHeight="1" spans="1:17">
      <c r="A1" s="128"/>
      <c r="B1" s="128"/>
      <c r="C1" s="128"/>
      <c r="D1" s="128"/>
      <c r="E1" s="128"/>
      <c r="F1" s="128"/>
      <c r="G1" s="128"/>
      <c r="H1" s="128"/>
      <c r="I1" s="128"/>
      <c r="J1" s="128"/>
      <c r="O1" s="126"/>
      <c r="P1" s="126"/>
      <c r="Q1" s="88" t="s">
        <v>429</v>
      </c>
    </row>
    <row r="2" ht="27.75" customHeight="1" spans="1:17">
      <c r="A2" s="89" t="s">
        <v>430</v>
      </c>
      <c r="B2" s="90"/>
      <c r="C2" s="90"/>
      <c r="D2" s="90"/>
      <c r="E2" s="90"/>
      <c r="F2" s="90"/>
      <c r="G2" s="90"/>
      <c r="H2" s="90"/>
      <c r="I2" s="90"/>
      <c r="J2" s="90"/>
      <c r="K2" s="117"/>
      <c r="L2" s="90"/>
      <c r="M2" s="90"/>
      <c r="N2" s="90"/>
      <c r="O2" s="117"/>
      <c r="P2" s="117"/>
      <c r="Q2" s="90"/>
    </row>
    <row r="3" ht="18.75" customHeight="1" spans="1:17">
      <c r="A3" s="91" t="s">
        <v>2</v>
      </c>
      <c r="B3" s="34"/>
      <c r="C3" s="34"/>
      <c r="D3" s="34"/>
      <c r="E3" s="34"/>
      <c r="F3" s="34"/>
      <c r="G3" s="34"/>
      <c r="H3" s="34"/>
      <c r="I3" s="34"/>
      <c r="J3" s="34"/>
      <c r="O3" s="133"/>
      <c r="P3" s="133"/>
      <c r="Q3" s="181" t="s">
        <v>162</v>
      </c>
    </row>
    <row r="4" ht="15.75" customHeight="1" spans="1:17">
      <c r="A4" s="135" t="s">
        <v>431</v>
      </c>
      <c r="B4" s="147" t="s">
        <v>432</v>
      </c>
      <c r="C4" s="147" t="s">
        <v>433</v>
      </c>
      <c r="D4" s="147" t="s">
        <v>434</v>
      </c>
      <c r="E4" s="147" t="s">
        <v>435</v>
      </c>
      <c r="F4" s="147" t="s">
        <v>436</v>
      </c>
      <c r="G4" s="95" t="s">
        <v>179</v>
      </c>
      <c r="H4" s="95"/>
      <c r="I4" s="95"/>
      <c r="J4" s="95"/>
      <c r="K4" s="163"/>
      <c r="L4" s="95"/>
      <c r="M4" s="95"/>
      <c r="N4" s="95"/>
      <c r="O4" s="164"/>
      <c r="P4" s="163"/>
      <c r="Q4" s="96"/>
    </row>
    <row r="5" ht="17.25" customHeight="1" spans="1:17">
      <c r="A5" s="149"/>
      <c r="B5" s="150"/>
      <c r="C5" s="150"/>
      <c r="D5" s="150"/>
      <c r="E5" s="150"/>
      <c r="F5" s="150"/>
      <c r="G5" s="150" t="s">
        <v>61</v>
      </c>
      <c r="H5" s="150" t="s">
        <v>64</v>
      </c>
      <c r="I5" s="150" t="s">
        <v>437</v>
      </c>
      <c r="J5" s="150" t="s">
        <v>438</v>
      </c>
      <c r="K5" s="151" t="s">
        <v>439</v>
      </c>
      <c r="L5" s="165" t="s">
        <v>68</v>
      </c>
      <c r="M5" s="165"/>
      <c r="N5" s="165"/>
      <c r="O5" s="166"/>
      <c r="P5" s="172"/>
      <c r="Q5" s="153"/>
    </row>
    <row r="6" ht="54" customHeight="1" spans="1:17">
      <c r="A6" s="152"/>
      <c r="B6" s="153"/>
      <c r="C6" s="153"/>
      <c r="D6" s="153"/>
      <c r="E6" s="153"/>
      <c r="F6" s="153"/>
      <c r="G6" s="153"/>
      <c r="H6" s="153" t="s">
        <v>63</v>
      </c>
      <c r="I6" s="153"/>
      <c r="J6" s="153"/>
      <c r="K6" s="154"/>
      <c r="L6" s="153" t="s">
        <v>63</v>
      </c>
      <c r="M6" s="153" t="s">
        <v>69</v>
      </c>
      <c r="N6" s="153" t="s">
        <v>188</v>
      </c>
      <c r="O6" s="25" t="s">
        <v>71</v>
      </c>
      <c r="P6" s="154" t="s">
        <v>72</v>
      </c>
      <c r="Q6" s="153" t="s">
        <v>73</v>
      </c>
    </row>
    <row r="7" ht="15" customHeight="1" spans="1:17">
      <c r="A7" s="46">
        <v>1</v>
      </c>
      <c r="B7" s="61">
        <v>2</v>
      </c>
      <c r="C7" s="61">
        <v>3</v>
      </c>
      <c r="D7" s="61">
        <v>4</v>
      </c>
      <c r="E7" s="61">
        <v>5</v>
      </c>
      <c r="F7" s="61">
        <v>6</v>
      </c>
      <c r="G7" s="155">
        <v>7</v>
      </c>
      <c r="H7" s="155">
        <v>8</v>
      </c>
      <c r="I7" s="155">
        <v>9</v>
      </c>
      <c r="J7" s="155">
        <v>10</v>
      </c>
      <c r="K7" s="155">
        <v>11</v>
      </c>
      <c r="L7" s="155">
        <v>12</v>
      </c>
      <c r="M7" s="155">
        <v>13</v>
      </c>
      <c r="N7" s="155">
        <v>14</v>
      </c>
      <c r="O7" s="155">
        <v>15</v>
      </c>
      <c r="P7" s="155">
        <v>16</v>
      </c>
      <c r="Q7" s="155">
        <v>17</v>
      </c>
    </row>
    <row r="8" ht="21" customHeight="1" spans="1:17">
      <c r="A8" s="111" t="s">
        <v>75</v>
      </c>
      <c r="B8" s="100"/>
      <c r="C8" s="100"/>
      <c r="D8" s="100"/>
      <c r="E8" s="174"/>
      <c r="F8" s="175">
        <v>310000</v>
      </c>
      <c r="G8" s="175">
        <v>2380800</v>
      </c>
      <c r="H8" s="175">
        <v>9300</v>
      </c>
      <c r="I8" s="175"/>
      <c r="J8" s="175"/>
      <c r="K8" s="175"/>
      <c r="L8" s="175">
        <v>2371500</v>
      </c>
      <c r="M8" s="175"/>
      <c r="N8" s="175"/>
      <c r="O8" s="180"/>
      <c r="P8" s="175"/>
      <c r="Q8" s="175">
        <v>451500</v>
      </c>
    </row>
    <row r="9" ht="21" customHeight="1" spans="1:17">
      <c r="A9" s="111" t="s">
        <v>77</v>
      </c>
      <c r="B9" s="100" t="s">
        <v>140</v>
      </c>
      <c r="C9" s="100" t="s">
        <v>140</v>
      </c>
      <c r="D9" s="100" t="s">
        <v>140</v>
      </c>
      <c r="E9" s="174" t="s">
        <v>140</v>
      </c>
      <c r="F9" s="175"/>
      <c r="G9" s="175">
        <v>67100</v>
      </c>
      <c r="H9" s="175">
        <v>4500</v>
      </c>
      <c r="I9" s="175"/>
      <c r="J9" s="175"/>
      <c r="K9" s="175"/>
      <c r="L9" s="175">
        <v>62600</v>
      </c>
      <c r="M9" s="175"/>
      <c r="N9" s="175"/>
      <c r="O9" s="180"/>
      <c r="P9" s="175"/>
      <c r="Q9" s="175">
        <v>62600</v>
      </c>
    </row>
    <row r="10" ht="25.5" customHeight="1" spans="1:17">
      <c r="A10" s="111" t="s">
        <v>440</v>
      </c>
      <c r="B10" s="100" t="s">
        <v>441</v>
      </c>
      <c r="C10" s="100" t="s">
        <v>442</v>
      </c>
      <c r="D10" s="100" t="s">
        <v>443</v>
      </c>
      <c r="E10" s="176">
        <v>1</v>
      </c>
      <c r="F10" s="103"/>
      <c r="G10" s="103">
        <v>1000</v>
      </c>
      <c r="H10" s="103">
        <v>1000</v>
      </c>
      <c r="I10" s="175"/>
      <c r="J10" s="103"/>
      <c r="K10" s="175"/>
      <c r="L10" s="103"/>
      <c r="M10" s="103"/>
      <c r="N10" s="103"/>
      <c r="O10" s="180"/>
      <c r="P10" s="175"/>
      <c r="Q10" s="103"/>
    </row>
    <row r="11" ht="25.5" customHeight="1" spans="1:17">
      <c r="A11" s="111" t="s">
        <v>440</v>
      </c>
      <c r="B11" s="100" t="s">
        <v>444</v>
      </c>
      <c r="C11" s="100" t="s">
        <v>445</v>
      </c>
      <c r="D11" s="100" t="s">
        <v>443</v>
      </c>
      <c r="E11" s="176">
        <v>1</v>
      </c>
      <c r="F11" s="103"/>
      <c r="G11" s="103">
        <v>3500</v>
      </c>
      <c r="H11" s="103">
        <v>3500</v>
      </c>
      <c r="I11" s="175"/>
      <c r="J11" s="103"/>
      <c r="K11" s="175"/>
      <c r="L11" s="103"/>
      <c r="M11" s="103"/>
      <c r="N11" s="103"/>
      <c r="O11" s="180"/>
      <c r="P11" s="175"/>
      <c r="Q11" s="103"/>
    </row>
    <row r="12" ht="25.5" customHeight="1" spans="1:17">
      <c r="A12" s="111" t="s">
        <v>309</v>
      </c>
      <c r="B12" s="100" t="s">
        <v>446</v>
      </c>
      <c r="C12" s="100" t="s">
        <v>447</v>
      </c>
      <c r="D12" s="100" t="s">
        <v>443</v>
      </c>
      <c r="E12" s="176">
        <v>2</v>
      </c>
      <c r="F12" s="103"/>
      <c r="G12" s="103">
        <v>10000</v>
      </c>
      <c r="H12" s="103"/>
      <c r="I12" s="175"/>
      <c r="J12" s="103"/>
      <c r="K12" s="175"/>
      <c r="L12" s="103">
        <v>10000</v>
      </c>
      <c r="M12" s="103"/>
      <c r="N12" s="103"/>
      <c r="O12" s="180"/>
      <c r="P12" s="175"/>
      <c r="Q12" s="103">
        <v>10000</v>
      </c>
    </row>
    <row r="13" ht="25.5" customHeight="1" spans="1:17">
      <c r="A13" s="111" t="s">
        <v>309</v>
      </c>
      <c r="B13" s="100" t="s">
        <v>448</v>
      </c>
      <c r="C13" s="100" t="s">
        <v>449</v>
      </c>
      <c r="D13" s="100" t="s">
        <v>443</v>
      </c>
      <c r="E13" s="176">
        <v>2</v>
      </c>
      <c r="F13" s="103"/>
      <c r="G13" s="103">
        <v>12000</v>
      </c>
      <c r="H13" s="103"/>
      <c r="I13" s="175"/>
      <c r="J13" s="103"/>
      <c r="K13" s="175"/>
      <c r="L13" s="103">
        <v>12000</v>
      </c>
      <c r="M13" s="103"/>
      <c r="N13" s="103"/>
      <c r="O13" s="180"/>
      <c r="P13" s="175"/>
      <c r="Q13" s="103">
        <v>12000</v>
      </c>
    </row>
    <row r="14" ht="25.5" customHeight="1" spans="1:17">
      <c r="A14" s="111" t="s">
        <v>309</v>
      </c>
      <c r="B14" s="100" t="s">
        <v>450</v>
      </c>
      <c r="C14" s="100" t="s">
        <v>451</v>
      </c>
      <c r="D14" s="100" t="s">
        <v>443</v>
      </c>
      <c r="E14" s="176">
        <v>6</v>
      </c>
      <c r="F14" s="103"/>
      <c r="G14" s="103">
        <v>7200</v>
      </c>
      <c r="H14" s="103"/>
      <c r="I14" s="175"/>
      <c r="J14" s="103"/>
      <c r="K14" s="175"/>
      <c r="L14" s="103">
        <v>7200</v>
      </c>
      <c r="M14" s="103"/>
      <c r="N14" s="103"/>
      <c r="O14" s="180"/>
      <c r="P14" s="175"/>
      <c r="Q14" s="103">
        <v>7200</v>
      </c>
    </row>
    <row r="15" ht="25.5" customHeight="1" spans="1:17">
      <c r="A15" s="111" t="s">
        <v>309</v>
      </c>
      <c r="B15" s="100" t="s">
        <v>452</v>
      </c>
      <c r="C15" s="100" t="s">
        <v>453</v>
      </c>
      <c r="D15" s="100" t="s">
        <v>443</v>
      </c>
      <c r="E15" s="176">
        <v>1</v>
      </c>
      <c r="F15" s="103"/>
      <c r="G15" s="103">
        <v>15000</v>
      </c>
      <c r="H15" s="103"/>
      <c r="I15" s="175"/>
      <c r="J15" s="103"/>
      <c r="K15" s="175"/>
      <c r="L15" s="103">
        <v>15000</v>
      </c>
      <c r="M15" s="103"/>
      <c r="N15" s="103"/>
      <c r="O15" s="180"/>
      <c r="P15" s="175"/>
      <c r="Q15" s="103">
        <v>15000</v>
      </c>
    </row>
    <row r="16" ht="25.5" customHeight="1" spans="1:17">
      <c r="A16" s="111" t="s">
        <v>309</v>
      </c>
      <c r="B16" s="100" t="s">
        <v>454</v>
      </c>
      <c r="C16" s="100" t="s">
        <v>455</v>
      </c>
      <c r="D16" s="100" t="s">
        <v>443</v>
      </c>
      <c r="E16" s="176">
        <v>2</v>
      </c>
      <c r="F16" s="103"/>
      <c r="G16" s="103">
        <v>1600</v>
      </c>
      <c r="H16" s="103"/>
      <c r="I16" s="175"/>
      <c r="J16" s="103"/>
      <c r="K16" s="175"/>
      <c r="L16" s="103">
        <v>1600</v>
      </c>
      <c r="M16" s="103"/>
      <c r="N16" s="103"/>
      <c r="O16" s="180"/>
      <c r="P16" s="175"/>
      <c r="Q16" s="103">
        <v>1600</v>
      </c>
    </row>
    <row r="17" ht="25.5" customHeight="1" spans="1:17">
      <c r="A17" s="111" t="s">
        <v>309</v>
      </c>
      <c r="B17" s="100" t="s">
        <v>456</v>
      </c>
      <c r="C17" s="100" t="s">
        <v>457</v>
      </c>
      <c r="D17" s="100" t="s">
        <v>443</v>
      </c>
      <c r="E17" s="176">
        <v>4</v>
      </c>
      <c r="F17" s="103"/>
      <c r="G17" s="103">
        <v>4800</v>
      </c>
      <c r="H17" s="103"/>
      <c r="I17" s="175"/>
      <c r="J17" s="103"/>
      <c r="K17" s="175"/>
      <c r="L17" s="103">
        <v>4800</v>
      </c>
      <c r="M17" s="103"/>
      <c r="N17" s="103"/>
      <c r="O17" s="180"/>
      <c r="P17" s="175"/>
      <c r="Q17" s="103">
        <v>4800</v>
      </c>
    </row>
    <row r="18" ht="25.5" customHeight="1" spans="1:17">
      <c r="A18" s="111" t="s">
        <v>309</v>
      </c>
      <c r="B18" s="100" t="s">
        <v>458</v>
      </c>
      <c r="C18" s="100" t="s">
        <v>459</v>
      </c>
      <c r="D18" s="100" t="s">
        <v>443</v>
      </c>
      <c r="E18" s="176">
        <v>4</v>
      </c>
      <c r="F18" s="103"/>
      <c r="G18" s="103">
        <v>3200</v>
      </c>
      <c r="H18" s="103"/>
      <c r="I18" s="175"/>
      <c r="J18" s="103"/>
      <c r="K18" s="175"/>
      <c r="L18" s="103">
        <v>3200</v>
      </c>
      <c r="M18" s="103"/>
      <c r="N18" s="103"/>
      <c r="O18" s="180"/>
      <c r="P18" s="175"/>
      <c r="Q18" s="103">
        <v>3200</v>
      </c>
    </row>
    <row r="19" ht="25.5" customHeight="1" spans="1:17">
      <c r="A19" s="111" t="s">
        <v>309</v>
      </c>
      <c r="B19" s="100" t="s">
        <v>460</v>
      </c>
      <c r="C19" s="100" t="s">
        <v>461</v>
      </c>
      <c r="D19" s="100" t="s">
        <v>443</v>
      </c>
      <c r="E19" s="176">
        <v>2</v>
      </c>
      <c r="F19" s="103"/>
      <c r="G19" s="103">
        <v>2000</v>
      </c>
      <c r="H19" s="103"/>
      <c r="I19" s="175"/>
      <c r="J19" s="103"/>
      <c r="K19" s="175"/>
      <c r="L19" s="103">
        <v>2000</v>
      </c>
      <c r="M19" s="103"/>
      <c r="N19" s="103"/>
      <c r="O19" s="180"/>
      <c r="P19" s="175"/>
      <c r="Q19" s="103">
        <v>2000</v>
      </c>
    </row>
    <row r="20" ht="25.5" customHeight="1" spans="1:17">
      <c r="A20" s="111" t="s">
        <v>309</v>
      </c>
      <c r="B20" s="100" t="s">
        <v>462</v>
      </c>
      <c r="C20" s="100" t="s">
        <v>463</v>
      </c>
      <c r="D20" s="100" t="s">
        <v>443</v>
      </c>
      <c r="E20" s="176">
        <v>40</v>
      </c>
      <c r="F20" s="103"/>
      <c r="G20" s="103">
        <v>6800</v>
      </c>
      <c r="H20" s="103"/>
      <c r="I20" s="175"/>
      <c r="J20" s="103"/>
      <c r="K20" s="175"/>
      <c r="L20" s="103">
        <v>6800</v>
      </c>
      <c r="M20" s="103"/>
      <c r="N20" s="103"/>
      <c r="O20" s="180"/>
      <c r="P20" s="175"/>
      <c r="Q20" s="103">
        <v>6800</v>
      </c>
    </row>
    <row r="21" ht="21" customHeight="1" spans="1:17">
      <c r="A21" s="111" t="s">
        <v>79</v>
      </c>
      <c r="B21" s="177"/>
      <c r="C21" s="177"/>
      <c r="D21" s="177"/>
      <c r="E21" s="177"/>
      <c r="F21" s="175">
        <v>80000</v>
      </c>
      <c r="G21" s="175">
        <v>2000000</v>
      </c>
      <c r="H21" s="175"/>
      <c r="I21" s="175"/>
      <c r="J21" s="175"/>
      <c r="K21" s="175"/>
      <c r="L21" s="175">
        <v>2000000</v>
      </c>
      <c r="M21" s="175"/>
      <c r="N21" s="175"/>
      <c r="O21" s="180">
        <v>1920000</v>
      </c>
      <c r="P21" s="175"/>
      <c r="Q21" s="175">
        <v>80000</v>
      </c>
    </row>
    <row r="22" ht="25.5" customHeight="1" spans="1:17">
      <c r="A22" s="111" t="s">
        <v>359</v>
      </c>
      <c r="B22" s="100" t="s">
        <v>446</v>
      </c>
      <c r="C22" s="100" t="s">
        <v>447</v>
      </c>
      <c r="D22" s="100" t="s">
        <v>443</v>
      </c>
      <c r="E22" s="176">
        <v>5</v>
      </c>
      <c r="F22" s="103">
        <v>25000</v>
      </c>
      <c r="G22" s="103">
        <v>25000</v>
      </c>
      <c r="H22" s="103"/>
      <c r="I22" s="175"/>
      <c r="J22" s="103"/>
      <c r="K22" s="175"/>
      <c r="L22" s="103">
        <v>25000</v>
      </c>
      <c r="M22" s="103"/>
      <c r="N22" s="103"/>
      <c r="O22" s="180"/>
      <c r="P22" s="175"/>
      <c r="Q22" s="103">
        <v>25000</v>
      </c>
    </row>
    <row r="23" ht="25.5" customHeight="1" spans="1:17">
      <c r="A23" s="111" t="s">
        <v>359</v>
      </c>
      <c r="B23" s="100" t="s">
        <v>464</v>
      </c>
      <c r="C23" s="100" t="s">
        <v>465</v>
      </c>
      <c r="D23" s="100" t="s">
        <v>443</v>
      </c>
      <c r="E23" s="176">
        <v>1</v>
      </c>
      <c r="F23" s="103">
        <v>5000</v>
      </c>
      <c r="G23" s="103">
        <v>5000</v>
      </c>
      <c r="H23" s="103"/>
      <c r="I23" s="175"/>
      <c r="J23" s="103"/>
      <c r="K23" s="175"/>
      <c r="L23" s="103">
        <v>5000</v>
      </c>
      <c r="M23" s="103"/>
      <c r="N23" s="103"/>
      <c r="O23" s="180"/>
      <c r="P23" s="175"/>
      <c r="Q23" s="103">
        <v>5000</v>
      </c>
    </row>
    <row r="24" ht="25.5" customHeight="1" spans="1:17">
      <c r="A24" s="111" t="s">
        <v>359</v>
      </c>
      <c r="B24" s="100" t="s">
        <v>466</v>
      </c>
      <c r="C24" s="100" t="s">
        <v>467</v>
      </c>
      <c r="D24" s="100" t="s">
        <v>443</v>
      </c>
      <c r="E24" s="176">
        <v>1</v>
      </c>
      <c r="F24" s="103">
        <v>50000</v>
      </c>
      <c r="G24" s="103">
        <v>50000</v>
      </c>
      <c r="H24" s="103"/>
      <c r="I24" s="175"/>
      <c r="J24" s="103"/>
      <c r="K24" s="175"/>
      <c r="L24" s="103">
        <v>50000</v>
      </c>
      <c r="M24" s="103"/>
      <c r="N24" s="103"/>
      <c r="O24" s="180"/>
      <c r="P24" s="175"/>
      <c r="Q24" s="103">
        <v>50000</v>
      </c>
    </row>
    <row r="25" ht="25.5" customHeight="1" spans="1:17">
      <c r="A25" s="111" t="s">
        <v>359</v>
      </c>
      <c r="B25" s="100" t="s">
        <v>285</v>
      </c>
      <c r="C25" s="100" t="s">
        <v>468</v>
      </c>
      <c r="D25" s="100" t="s">
        <v>443</v>
      </c>
      <c r="E25" s="176">
        <v>1200</v>
      </c>
      <c r="F25" s="103"/>
      <c r="G25" s="103">
        <v>1920000</v>
      </c>
      <c r="H25" s="103"/>
      <c r="I25" s="175"/>
      <c r="J25" s="103"/>
      <c r="K25" s="175"/>
      <c r="L25" s="103">
        <v>1920000</v>
      </c>
      <c r="M25" s="103"/>
      <c r="N25" s="103"/>
      <c r="O25" s="180">
        <v>1920000</v>
      </c>
      <c r="P25" s="175"/>
      <c r="Q25" s="103"/>
    </row>
    <row r="26" ht="21" customHeight="1" spans="1:17">
      <c r="A26" s="111" t="s">
        <v>81</v>
      </c>
      <c r="B26" s="177"/>
      <c r="C26" s="177"/>
      <c r="D26" s="177"/>
      <c r="E26" s="177"/>
      <c r="F26" s="175"/>
      <c r="G26" s="175">
        <v>55500</v>
      </c>
      <c r="H26" s="175">
        <v>4800</v>
      </c>
      <c r="I26" s="175"/>
      <c r="J26" s="175"/>
      <c r="K26" s="175"/>
      <c r="L26" s="175">
        <v>50700</v>
      </c>
      <c r="M26" s="175"/>
      <c r="N26" s="175"/>
      <c r="O26" s="180"/>
      <c r="P26" s="175"/>
      <c r="Q26" s="175">
        <v>50700</v>
      </c>
    </row>
    <row r="27" ht="25.5" customHeight="1" spans="1:17">
      <c r="A27" s="111" t="s">
        <v>469</v>
      </c>
      <c r="B27" s="100" t="s">
        <v>470</v>
      </c>
      <c r="C27" s="100" t="s">
        <v>471</v>
      </c>
      <c r="D27" s="100" t="s">
        <v>443</v>
      </c>
      <c r="E27" s="176">
        <v>4</v>
      </c>
      <c r="F27" s="103"/>
      <c r="G27" s="103">
        <v>800</v>
      </c>
      <c r="H27" s="103">
        <v>800</v>
      </c>
      <c r="I27" s="175"/>
      <c r="J27" s="103"/>
      <c r="K27" s="175"/>
      <c r="L27" s="103"/>
      <c r="M27" s="103"/>
      <c r="N27" s="103"/>
      <c r="O27" s="180"/>
      <c r="P27" s="175"/>
      <c r="Q27" s="103"/>
    </row>
    <row r="28" ht="25.5" customHeight="1" spans="1:17">
      <c r="A28" s="111" t="s">
        <v>469</v>
      </c>
      <c r="B28" s="100" t="s">
        <v>472</v>
      </c>
      <c r="C28" s="100" t="s">
        <v>471</v>
      </c>
      <c r="D28" s="100" t="s">
        <v>443</v>
      </c>
      <c r="E28" s="176">
        <v>20</v>
      </c>
      <c r="F28" s="103"/>
      <c r="G28" s="103">
        <v>4000</v>
      </c>
      <c r="H28" s="103">
        <v>4000</v>
      </c>
      <c r="I28" s="175"/>
      <c r="J28" s="103"/>
      <c r="K28" s="175"/>
      <c r="L28" s="103"/>
      <c r="M28" s="103"/>
      <c r="N28" s="103"/>
      <c r="O28" s="180"/>
      <c r="P28" s="175"/>
      <c r="Q28" s="103"/>
    </row>
    <row r="29" ht="25.5" customHeight="1" spans="1:17">
      <c r="A29" s="111" t="s">
        <v>403</v>
      </c>
      <c r="B29" s="100" t="s">
        <v>473</v>
      </c>
      <c r="C29" s="100" t="s">
        <v>447</v>
      </c>
      <c r="D29" s="100" t="s">
        <v>443</v>
      </c>
      <c r="E29" s="176">
        <v>5</v>
      </c>
      <c r="F29" s="103"/>
      <c r="G29" s="103">
        <v>25000</v>
      </c>
      <c r="H29" s="103"/>
      <c r="I29" s="175"/>
      <c r="J29" s="103"/>
      <c r="K29" s="175"/>
      <c r="L29" s="103">
        <v>25000</v>
      </c>
      <c r="M29" s="103"/>
      <c r="N29" s="103"/>
      <c r="O29" s="180"/>
      <c r="P29" s="175"/>
      <c r="Q29" s="103">
        <v>25000</v>
      </c>
    </row>
    <row r="30" ht="25.5" customHeight="1" spans="1:17">
      <c r="A30" s="111" t="s">
        <v>403</v>
      </c>
      <c r="B30" s="100" t="s">
        <v>474</v>
      </c>
      <c r="C30" s="100" t="s">
        <v>451</v>
      </c>
      <c r="D30" s="100" t="s">
        <v>443</v>
      </c>
      <c r="E30" s="176">
        <v>2</v>
      </c>
      <c r="F30" s="103"/>
      <c r="G30" s="103">
        <v>2400</v>
      </c>
      <c r="H30" s="103"/>
      <c r="I30" s="175"/>
      <c r="J30" s="103"/>
      <c r="K30" s="175"/>
      <c r="L30" s="103">
        <v>2400</v>
      </c>
      <c r="M30" s="103"/>
      <c r="N30" s="103"/>
      <c r="O30" s="180"/>
      <c r="P30" s="175"/>
      <c r="Q30" s="103">
        <v>2400</v>
      </c>
    </row>
    <row r="31" ht="25.5" customHeight="1" spans="1:17">
      <c r="A31" s="111" t="s">
        <v>403</v>
      </c>
      <c r="B31" s="100" t="s">
        <v>475</v>
      </c>
      <c r="C31" s="100" t="s">
        <v>476</v>
      </c>
      <c r="D31" s="100" t="s">
        <v>443</v>
      </c>
      <c r="E31" s="176">
        <v>1</v>
      </c>
      <c r="F31" s="103"/>
      <c r="G31" s="103">
        <v>20000</v>
      </c>
      <c r="H31" s="103"/>
      <c r="I31" s="175"/>
      <c r="J31" s="103"/>
      <c r="K31" s="175"/>
      <c r="L31" s="103">
        <v>20000</v>
      </c>
      <c r="M31" s="103"/>
      <c r="N31" s="103"/>
      <c r="O31" s="180"/>
      <c r="P31" s="175"/>
      <c r="Q31" s="103">
        <v>20000</v>
      </c>
    </row>
    <row r="32" ht="25.5" customHeight="1" spans="1:17">
      <c r="A32" s="111" t="s">
        <v>403</v>
      </c>
      <c r="B32" s="100" t="s">
        <v>477</v>
      </c>
      <c r="C32" s="100" t="s">
        <v>478</v>
      </c>
      <c r="D32" s="100" t="s">
        <v>443</v>
      </c>
      <c r="E32" s="176">
        <v>1</v>
      </c>
      <c r="F32" s="103"/>
      <c r="G32" s="103">
        <v>2800</v>
      </c>
      <c r="H32" s="103"/>
      <c r="I32" s="175"/>
      <c r="J32" s="103"/>
      <c r="K32" s="175"/>
      <c r="L32" s="103">
        <v>2800</v>
      </c>
      <c r="M32" s="103"/>
      <c r="N32" s="103"/>
      <c r="O32" s="180"/>
      <c r="P32" s="175"/>
      <c r="Q32" s="103">
        <v>2800</v>
      </c>
    </row>
    <row r="33" ht="25.5" customHeight="1" spans="1:17">
      <c r="A33" s="111" t="s">
        <v>403</v>
      </c>
      <c r="B33" s="100" t="s">
        <v>458</v>
      </c>
      <c r="C33" s="100" t="s">
        <v>479</v>
      </c>
      <c r="D33" s="100" t="s">
        <v>443</v>
      </c>
      <c r="E33" s="176">
        <v>1</v>
      </c>
      <c r="F33" s="103"/>
      <c r="G33" s="103">
        <v>500</v>
      </c>
      <c r="H33" s="103"/>
      <c r="I33" s="175"/>
      <c r="J33" s="103"/>
      <c r="K33" s="175"/>
      <c r="L33" s="103">
        <v>500</v>
      </c>
      <c r="M33" s="103"/>
      <c r="N33" s="103"/>
      <c r="O33" s="180"/>
      <c r="P33" s="175"/>
      <c r="Q33" s="103">
        <v>500</v>
      </c>
    </row>
    <row r="34" ht="21" customHeight="1" spans="1:17">
      <c r="A34" s="111" t="s">
        <v>83</v>
      </c>
      <c r="B34" s="177"/>
      <c r="C34" s="177"/>
      <c r="D34" s="177"/>
      <c r="E34" s="177"/>
      <c r="F34" s="175"/>
      <c r="G34" s="175">
        <v>28200</v>
      </c>
      <c r="H34" s="175"/>
      <c r="I34" s="175"/>
      <c r="J34" s="175"/>
      <c r="K34" s="175"/>
      <c r="L34" s="175">
        <v>28200</v>
      </c>
      <c r="M34" s="175"/>
      <c r="N34" s="175"/>
      <c r="O34" s="180"/>
      <c r="P34" s="175"/>
      <c r="Q34" s="175">
        <v>28200</v>
      </c>
    </row>
    <row r="35" ht="25.5" customHeight="1" spans="1:17">
      <c r="A35" s="111" t="s">
        <v>411</v>
      </c>
      <c r="B35" s="100" t="s">
        <v>446</v>
      </c>
      <c r="C35" s="100" t="s">
        <v>447</v>
      </c>
      <c r="D35" s="100" t="s">
        <v>443</v>
      </c>
      <c r="E35" s="176">
        <v>4</v>
      </c>
      <c r="F35" s="103"/>
      <c r="G35" s="103">
        <v>20000</v>
      </c>
      <c r="H35" s="103"/>
      <c r="I35" s="175"/>
      <c r="J35" s="103"/>
      <c r="K35" s="175"/>
      <c r="L35" s="103">
        <v>20000</v>
      </c>
      <c r="M35" s="103"/>
      <c r="N35" s="103"/>
      <c r="O35" s="180"/>
      <c r="P35" s="175"/>
      <c r="Q35" s="103">
        <v>20000</v>
      </c>
    </row>
    <row r="36" ht="25.5" customHeight="1" spans="1:17">
      <c r="A36" s="111" t="s">
        <v>411</v>
      </c>
      <c r="B36" s="100" t="s">
        <v>480</v>
      </c>
      <c r="C36" s="100" t="s">
        <v>481</v>
      </c>
      <c r="D36" s="100" t="s">
        <v>443</v>
      </c>
      <c r="E36" s="176">
        <v>2</v>
      </c>
      <c r="F36" s="103"/>
      <c r="G36" s="103">
        <v>3000</v>
      </c>
      <c r="H36" s="103"/>
      <c r="I36" s="175"/>
      <c r="J36" s="103"/>
      <c r="K36" s="175"/>
      <c r="L36" s="103">
        <v>3000</v>
      </c>
      <c r="M36" s="103"/>
      <c r="N36" s="103"/>
      <c r="O36" s="180"/>
      <c r="P36" s="175"/>
      <c r="Q36" s="103">
        <v>3000</v>
      </c>
    </row>
    <row r="37" ht="25.5" customHeight="1" spans="1:17">
      <c r="A37" s="111" t="s">
        <v>411</v>
      </c>
      <c r="B37" s="100" t="s">
        <v>482</v>
      </c>
      <c r="C37" s="100" t="s">
        <v>478</v>
      </c>
      <c r="D37" s="100" t="s">
        <v>443</v>
      </c>
      <c r="E37" s="176">
        <v>1</v>
      </c>
      <c r="F37" s="103"/>
      <c r="G37" s="103">
        <v>1500</v>
      </c>
      <c r="H37" s="103"/>
      <c r="I37" s="175"/>
      <c r="J37" s="103"/>
      <c r="K37" s="175"/>
      <c r="L37" s="103">
        <v>1500</v>
      </c>
      <c r="M37" s="103"/>
      <c r="N37" s="103"/>
      <c r="O37" s="180"/>
      <c r="P37" s="175"/>
      <c r="Q37" s="103">
        <v>1500</v>
      </c>
    </row>
    <row r="38" ht="25.5" customHeight="1" spans="1:17">
      <c r="A38" s="111" t="s">
        <v>411</v>
      </c>
      <c r="B38" s="100" t="s">
        <v>462</v>
      </c>
      <c r="C38" s="100" t="s">
        <v>483</v>
      </c>
      <c r="D38" s="100" t="s">
        <v>443</v>
      </c>
      <c r="E38" s="176">
        <v>20</v>
      </c>
      <c r="F38" s="103"/>
      <c r="G38" s="103">
        <v>3700</v>
      </c>
      <c r="H38" s="103"/>
      <c r="I38" s="175"/>
      <c r="J38" s="103"/>
      <c r="K38" s="175"/>
      <c r="L38" s="103">
        <v>3700</v>
      </c>
      <c r="M38" s="103"/>
      <c r="N38" s="103"/>
      <c r="O38" s="180"/>
      <c r="P38" s="175"/>
      <c r="Q38" s="103">
        <v>3700</v>
      </c>
    </row>
    <row r="39" ht="21" customHeight="1" spans="1:17">
      <c r="A39" s="111" t="s">
        <v>85</v>
      </c>
      <c r="B39" s="177"/>
      <c r="C39" s="177"/>
      <c r="D39" s="177"/>
      <c r="E39" s="177"/>
      <c r="F39" s="175">
        <v>230000</v>
      </c>
      <c r="G39" s="175">
        <v>230000</v>
      </c>
      <c r="H39" s="175"/>
      <c r="I39" s="175"/>
      <c r="J39" s="175"/>
      <c r="K39" s="175"/>
      <c r="L39" s="175">
        <v>230000</v>
      </c>
      <c r="M39" s="175"/>
      <c r="N39" s="175"/>
      <c r="O39" s="180"/>
      <c r="P39" s="175"/>
      <c r="Q39" s="175">
        <v>230000</v>
      </c>
    </row>
    <row r="40" ht="25.5" customHeight="1" spans="1:17">
      <c r="A40" s="111" t="s">
        <v>415</v>
      </c>
      <c r="B40" s="100" t="s">
        <v>446</v>
      </c>
      <c r="C40" s="100" t="s">
        <v>447</v>
      </c>
      <c r="D40" s="100" t="s">
        <v>443</v>
      </c>
      <c r="E40" s="176">
        <v>5</v>
      </c>
      <c r="F40" s="103">
        <v>25000</v>
      </c>
      <c r="G40" s="103">
        <v>25000</v>
      </c>
      <c r="H40" s="103"/>
      <c r="I40" s="175"/>
      <c r="J40" s="103"/>
      <c r="K40" s="175"/>
      <c r="L40" s="103">
        <v>25000</v>
      </c>
      <c r="M40" s="103"/>
      <c r="N40" s="103"/>
      <c r="O40" s="180"/>
      <c r="P40" s="175"/>
      <c r="Q40" s="103">
        <v>25000</v>
      </c>
    </row>
    <row r="41" ht="25.5" customHeight="1" spans="1:17">
      <c r="A41" s="111" t="s">
        <v>415</v>
      </c>
      <c r="B41" s="100" t="s">
        <v>448</v>
      </c>
      <c r="C41" s="100" t="s">
        <v>449</v>
      </c>
      <c r="D41" s="100" t="s">
        <v>443</v>
      </c>
      <c r="E41" s="176">
        <v>2</v>
      </c>
      <c r="F41" s="103">
        <v>10000</v>
      </c>
      <c r="G41" s="103">
        <v>10000</v>
      </c>
      <c r="H41" s="103"/>
      <c r="I41" s="175"/>
      <c r="J41" s="103"/>
      <c r="K41" s="175"/>
      <c r="L41" s="103">
        <v>10000</v>
      </c>
      <c r="M41" s="103"/>
      <c r="N41" s="103"/>
      <c r="O41" s="180"/>
      <c r="P41" s="175"/>
      <c r="Q41" s="103">
        <v>10000</v>
      </c>
    </row>
    <row r="42" ht="25.5" customHeight="1" spans="1:17">
      <c r="A42" s="111" t="s">
        <v>415</v>
      </c>
      <c r="B42" s="100" t="s">
        <v>484</v>
      </c>
      <c r="C42" s="100" t="s">
        <v>485</v>
      </c>
      <c r="D42" s="100" t="s">
        <v>443</v>
      </c>
      <c r="E42" s="176">
        <v>2</v>
      </c>
      <c r="F42" s="103">
        <v>12000</v>
      </c>
      <c r="G42" s="103">
        <v>12000</v>
      </c>
      <c r="H42" s="103"/>
      <c r="I42" s="175"/>
      <c r="J42" s="103"/>
      <c r="K42" s="175"/>
      <c r="L42" s="103">
        <v>12000</v>
      </c>
      <c r="M42" s="103"/>
      <c r="N42" s="103"/>
      <c r="O42" s="180"/>
      <c r="P42" s="175"/>
      <c r="Q42" s="103">
        <v>12000</v>
      </c>
    </row>
    <row r="43" ht="25.5" customHeight="1" spans="1:17">
      <c r="A43" s="111" t="s">
        <v>415</v>
      </c>
      <c r="B43" s="100" t="s">
        <v>486</v>
      </c>
      <c r="C43" s="100" t="s">
        <v>487</v>
      </c>
      <c r="D43" s="100" t="s">
        <v>443</v>
      </c>
      <c r="E43" s="176">
        <v>1</v>
      </c>
      <c r="F43" s="103">
        <v>20000</v>
      </c>
      <c r="G43" s="103">
        <v>20000</v>
      </c>
      <c r="H43" s="103"/>
      <c r="I43" s="175"/>
      <c r="J43" s="103"/>
      <c r="K43" s="175"/>
      <c r="L43" s="103">
        <v>20000</v>
      </c>
      <c r="M43" s="103"/>
      <c r="N43" s="103"/>
      <c r="O43" s="180"/>
      <c r="P43" s="175"/>
      <c r="Q43" s="103">
        <v>20000</v>
      </c>
    </row>
    <row r="44" ht="25.5" customHeight="1" spans="1:17">
      <c r="A44" s="111" t="s">
        <v>415</v>
      </c>
      <c r="B44" s="100" t="s">
        <v>488</v>
      </c>
      <c r="C44" s="100" t="s">
        <v>478</v>
      </c>
      <c r="D44" s="100" t="s">
        <v>443</v>
      </c>
      <c r="E44" s="176">
        <v>1</v>
      </c>
      <c r="F44" s="103">
        <v>3000</v>
      </c>
      <c r="G44" s="103">
        <v>3000</v>
      </c>
      <c r="H44" s="103"/>
      <c r="I44" s="175"/>
      <c r="J44" s="103"/>
      <c r="K44" s="175"/>
      <c r="L44" s="103">
        <v>3000</v>
      </c>
      <c r="M44" s="103"/>
      <c r="N44" s="103"/>
      <c r="O44" s="180"/>
      <c r="P44" s="175"/>
      <c r="Q44" s="103">
        <v>3000</v>
      </c>
    </row>
    <row r="45" ht="25.5" customHeight="1" spans="1:17">
      <c r="A45" s="111" t="s">
        <v>415</v>
      </c>
      <c r="B45" s="100" t="s">
        <v>489</v>
      </c>
      <c r="C45" s="100" t="s">
        <v>490</v>
      </c>
      <c r="D45" s="100" t="s">
        <v>443</v>
      </c>
      <c r="E45" s="176">
        <v>10</v>
      </c>
      <c r="F45" s="103">
        <v>10000</v>
      </c>
      <c r="G45" s="103">
        <v>10000</v>
      </c>
      <c r="H45" s="103"/>
      <c r="I45" s="175"/>
      <c r="J45" s="103"/>
      <c r="K45" s="175"/>
      <c r="L45" s="103">
        <v>10000</v>
      </c>
      <c r="M45" s="103"/>
      <c r="N45" s="103"/>
      <c r="O45" s="180"/>
      <c r="P45" s="175"/>
      <c r="Q45" s="103">
        <v>10000</v>
      </c>
    </row>
    <row r="46" ht="25.5" customHeight="1" spans="1:17">
      <c r="A46" s="111" t="s">
        <v>415</v>
      </c>
      <c r="B46" s="100" t="s">
        <v>491</v>
      </c>
      <c r="C46" s="100" t="s">
        <v>492</v>
      </c>
      <c r="D46" s="100" t="s">
        <v>443</v>
      </c>
      <c r="E46" s="176">
        <v>5</v>
      </c>
      <c r="F46" s="103">
        <v>20000</v>
      </c>
      <c r="G46" s="103">
        <v>20000</v>
      </c>
      <c r="H46" s="103"/>
      <c r="I46" s="175"/>
      <c r="J46" s="103"/>
      <c r="K46" s="175"/>
      <c r="L46" s="103">
        <v>20000</v>
      </c>
      <c r="M46" s="103"/>
      <c r="N46" s="103"/>
      <c r="O46" s="180"/>
      <c r="P46" s="175"/>
      <c r="Q46" s="103">
        <v>20000</v>
      </c>
    </row>
    <row r="47" ht="25.5" customHeight="1" spans="1:17">
      <c r="A47" s="111" t="s">
        <v>415</v>
      </c>
      <c r="B47" s="100" t="s">
        <v>493</v>
      </c>
      <c r="C47" s="100" t="s">
        <v>494</v>
      </c>
      <c r="D47" s="100" t="s">
        <v>443</v>
      </c>
      <c r="E47" s="176">
        <v>26</v>
      </c>
      <c r="F47" s="103">
        <v>130000</v>
      </c>
      <c r="G47" s="103">
        <v>130000</v>
      </c>
      <c r="H47" s="103"/>
      <c r="I47" s="175"/>
      <c r="J47" s="103"/>
      <c r="K47" s="175"/>
      <c r="L47" s="103">
        <v>130000</v>
      </c>
      <c r="M47" s="103"/>
      <c r="N47" s="103"/>
      <c r="O47" s="180"/>
      <c r="P47" s="175"/>
      <c r="Q47" s="103">
        <v>130000</v>
      </c>
    </row>
    <row r="48" ht="21" customHeight="1" spans="1:17">
      <c r="A48" s="178" t="s">
        <v>139</v>
      </c>
      <c r="B48" s="179"/>
      <c r="C48" s="179"/>
      <c r="D48" s="179"/>
      <c r="E48" s="174"/>
      <c r="F48" s="175">
        <v>310000</v>
      </c>
      <c r="G48" s="175">
        <v>2380800</v>
      </c>
      <c r="H48" s="175">
        <v>9300</v>
      </c>
      <c r="I48" s="175"/>
      <c r="J48" s="175"/>
      <c r="K48" s="175"/>
      <c r="L48" s="175">
        <v>2371500</v>
      </c>
      <c r="M48" s="175"/>
      <c r="N48" s="175"/>
      <c r="O48" s="180">
        <v>1920000</v>
      </c>
      <c r="P48" s="175"/>
      <c r="Q48" s="175">
        <v>451500</v>
      </c>
    </row>
  </sheetData>
  <mergeCells count="16">
    <mergeCell ref="A2:Q2"/>
    <mergeCell ref="A3:F3"/>
    <mergeCell ref="G4:Q4"/>
    <mergeCell ref="L5:Q5"/>
    <mergeCell ref="A48:E48"/>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topLeftCell="B1" workbookViewId="0">
      <selection activeCell="H21" sqref="H21"/>
    </sheetView>
  </sheetViews>
  <sheetFormatPr defaultColWidth="9.14285714285714" defaultRowHeight="14.25" customHeight="1"/>
  <cols>
    <col min="1" max="1" width="33.7142857142857" style="127" customWidth="1"/>
    <col min="2" max="2" width="29.4285714285714" style="127" customWidth="1"/>
    <col min="3" max="3" width="29" style="127" customWidth="1"/>
    <col min="4" max="4" width="12" style="3" customWidth="1"/>
    <col min="5" max="5" width="20.1428571428571" style="3" customWidth="1"/>
    <col min="6" max="6" width="11.1428571428571" style="3" customWidth="1"/>
    <col min="7" max="7" width="23.8571428571429" style="3" customWidth="1"/>
    <col min="8" max="8" width="19" style="127" customWidth="1"/>
    <col min="9" max="10" width="15.5714285714286" style="127" customWidth="1"/>
    <col min="11" max="11" width="10" style="127" customWidth="1"/>
    <col min="12" max="12" width="9.14285714285714" style="3" customWidth="1"/>
    <col min="13" max="14" width="9.14285714285714" style="127" customWidth="1"/>
    <col min="15" max="15" width="12.7142857142857" style="127" customWidth="1"/>
    <col min="16" max="16" width="18" style="3" customWidth="1"/>
    <col min="17" max="17" width="9.14285714285714" style="3" customWidth="1"/>
    <col min="18" max="18" width="10.4285714285714" style="127" customWidth="1"/>
    <col min="19" max="19" width="9.14285714285714" style="3" customWidth="1"/>
    <col min="20" max="16384" width="9.14285714285714" style="3"/>
  </cols>
  <sheetData>
    <row r="1" ht="13.5" customHeight="1" spans="1:18">
      <c r="A1" s="143"/>
      <c r="B1" s="143"/>
      <c r="C1" s="143"/>
      <c r="D1" s="144"/>
      <c r="E1" s="144"/>
      <c r="F1" s="144"/>
      <c r="G1" s="144"/>
      <c r="H1" s="143"/>
      <c r="I1" s="143"/>
      <c r="J1" s="143"/>
      <c r="K1" s="143"/>
      <c r="L1" s="33"/>
      <c r="M1" s="161"/>
      <c r="N1" s="161"/>
      <c r="O1" s="161"/>
      <c r="P1" s="126"/>
      <c r="Q1" s="168"/>
      <c r="R1" s="169" t="s">
        <v>495</v>
      </c>
    </row>
    <row r="2" ht="27.75" customHeight="1" spans="1:18">
      <c r="A2" s="89" t="s">
        <v>496</v>
      </c>
      <c r="B2" s="145"/>
      <c r="C2" s="145"/>
      <c r="D2" s="117"/>
      <c r="E2" s="117"/>
      <c r="F2" s="117"/>
      <c r="G2" s="117"/>
      <c r="H2" s="145"/>
      <c r="I2" s="145"/>
      <c r="J2" s="145"/>
      <c r="K2" s="145"/>
      <c r="L2" s="162"/>
      <c r="M2" s="145"/>
      <c r="N2" s="145"/>
      <c r="O2" s="145"/>
      <c r="P2" s="117"/>
      <c r="Q2" s="162"/>
      <c r="R2" s="145"/>
    </row>
    <row r="3" ht="18.75" customHeight="1" spans="1:18">
      <c r="A3" s="130" t="s">
        <v>2</v>
      </c>
      <c r="B3" s="131"/>
      <c r="C3" s="131"/>
      <c r="D3" s="146"/>
      <c r="E3" s="146"/>
      <c r="F3" s="146"/>
      <c r="G3" s="146"/>
      <c r="H3" s="131"/>
      <c r="I3" s="131"/>
      <c r="J3" s="131"/>
      <c r="K3" s="131"/>
      <c r="L3" s="33"/>
      <c r="M3" s="161"/>
      <c r="N3" s="161"/>
      <c r="O3" s="161"/>
      <c r="P3" s="133"/>
      <c r="Q3" s="170"/>
      <c r="R3" s="171" t="s">
        <v>162</v>
      </c>
    </row>
    <row r="4" ht="15.75" customHeight="1" spans="1:18">
      <c r="A4" s="135" t="s">
        <v>431</v>
      </c>
      <c r="B4" s="147" t="s">
        <v>497</v>
      </c>
      <c r="C4" s="147" t="s">
        <v>498</v>
      </c>
      <c r="D4" s="148" t="s">
        <v>499</v>
      </c>
      <c r="E4" s="148" t="s">
        <v>500</v>
      </c>
      <c r="F4" s="148" t="s">
        <v>501</v>
      </c>
      <c r="G4" s="148" t="s">
        <v>502</v>
      </c>
      <c r="H4" s="95" t="s">
        <v>179</v>
      </c>
      <c r="I4" s="95"/>
      <c r="J4" s="95"/>
      <c r="K4" s="95"/>
      <c r="L4" s="163"/>
      <c r="M4" s="95"/>
      <c r="N4" s="95"/>
      <c r="O4" s="95"/>
      <c r="P4" s="164"/>
      <c r="Q4" s="163"/>
      <c r="R4" s="96"/>
    </row>
    <row r="5" ht="17.25" customHeight="1" spans="1:18">
      <c r="A5" s="149"/>
      <c r="B5" s="150"/>
      <c r="C5" s="150"/>
      <c r="D5" s="151"/>
      <c r="E5" s="151"/>
      <c r="F5" s="151"/>
      <c r="G5" s="151"/>
      <c r="H5" s="150" t="s">
        <v>61</v>
      </c>
      <c r="I5" s="150" t="s">
        <v>64</v>
      </c>
      <c r="J5" s="150" t="s">
        <v>437</v>
      </c>
      <c r="K5" s="150" t="s">
        <v>438</v>
      </c>
      <c r="L5" s="151" t="s">
        <v>439</v>
      </c>
      <c r="M5" s="165" t="s">
        <v>503</v>
      </c>
      <c r="N5" s="165"/>
      <c r="O5" s="165"/>
      <c r="P5" s="166"/>
      <c r="Q5" s="172"/>
      <c r="R5" s="153"/>
    </row>
    <row r="6" ht="54" customHeight="1" spans="1:18">
      <c r="A6" s="152"/>
      <c r="B6" s="153"/>
      <c r="C6" s="153"/>
      <c r="D6" s="154"/>
      <c r="E6" s="154"/>
      <c r="F6" s="154"/>
      <c r="G6" s="154"/>
      <c r="H6" s="153"/>
      <c r="I6" s="153" t="s">
        <v>63</v>
      </c>
      <c r="J6" s="153"/>
      <c r="K6" s="153"/>
      <c r="L6" s="154"/>
      <c r="M6" s="153" t="s">
        <v>63</v>
      </c>
      <c r="N6" s="153" t="s">
        <v>69</v>
      </c>
      <c r="O6" s="153" t="s">
        <v>188</v>
      </c>
      <c r="P6" s="25" t="s">
        <v>71</v>
      </c>
      <c r="Q6" s="154" t="s">
        <v>72</v>
      </c>
      <c r="R6" s="153" t="s">
        <v>73</v>
      </c>
    </row>
    <row r="7" ht="15" customHeight="1" spans="1:18">
      <c r="A7" s="152">
        <v>1</v>
      </c>
      <c r="B7" s="153">
        <v>2</v>
      </c>
      <c r="C7" s="153">
        <v>3</v>
      </c>
      <c r="D7" s="155"/>
      <c r="E7" s="155"/>
      <c r="F7" s="155"/>
      <c r="G7" s="155"/>
      <c r="H7" s="154">
        <v>4</v>
      </c>
      <c r="I7" s="154">
        <v>5</v>
      </c>
      <c r="J7" s="154">
        <v>6</v>
      </c>
      <c r="K7" s="154">
        <v>7</v>
      </c>
      <c r="L7" s="154">
        <v>8</v>
      </c>
      <c r="M7" s="154">
        <v>9</v>
      </c>
      <c r="N7" s="154">
        <v>10</v>
      </c>
      <c r="O7" s="154">
        <v>11</v>
      </c>
      <c r="P7" s="154">
        <v>12</v>
      </c>
      <c r="Q7" s="154">
        <v>13</v>
      </c>
      <c r="R7" s="154">
        <v>14</v>
      </c>
    </row>
    <row r="8" ht="21" customHeight="1" spans="1:21">
      <c r="A8" s="156" t="s">
        <v>61</v>
      </c>
      <c r="B8" s="157"/>
      <c r="C8" s="157"/>
      <c r="D8" s="157"/>
      <c r="E8" s="157"/>
      <c r="F8" s="158"/>
      <c r="G8" s="158"/>
      <c r="H8" s="158"/>
      <c r="I8" s="167">
        <v>1920000</v>
      </c>
      <c r="J8" s="167"/>
      <c r="K8" s="167"/>
      <c r="L8" s="167"/>
      <c r="M8" s="167"/>
      <c r="N8" s="167"/>
      <c r="O8" s="167"/>
      <c r="P8" s="167">
        <v>1920000</v>
      </c>
      <c r="Q8" s="167"/>
      <c r="R8" s="167"/>
      <c r="S8" s="173"/>
      <c r="T8" s="173"/>
      <c r="U8" s="173"/>
    </row>
    <row r="9" customHeight="1" spans="1:21">
      <c r="A9" s="159" t="s">
        <v>75</v>
      </c>
      <c r="B9" s="157" t="s">
        <v>279</v>
      </c>
      <c r="C9" s="157" t="s">
        <v>283</v>
      </c>
      <c r="D9" s="157" t="s">
        <v>98</v>
      </c>
      <c r="E9" s="157" t="s">
        <v>504</v>
      </c>
      <c r="F9" s="160" t="s">
        <v>99</v>
      </c>
      <c r="G9" s="160" t="s">
        <v>505</v>
      </c>
      <c r="H9" s="160" t="s">
        <v>506</v>
      </c>
      <c r="I9" s="167">
        <v>1920000</v>
      </c>
      <c r="J9" s="167"/>
      <c r="K9" s="167"/>
      <c r="L9" s="167"/>
      <c r="M9" s="167"/>
      <c r="N9" s="167"/>
      <c r="O9" s="167"/>
      <c r="P9" s="167">
        <v>1920000</v>
      </c>
      <c r="Q9" s="167"/>
      <c r="R9" s="167"/>
      <c r="S9" s="173"/>
      <c r="T9" s="173"/>
      <c r="U9" s="173"/>
    </row>
  </sheetData>
  <mergeCells count="16">
    <mergeCell ref="A2:R2"/>
    <mergeCell ref="A3:C3"/>
    <mergeCell ref="H4:R4"/>
    <mergeCell ref="M5:R5"/>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workbookViewId="0">
      <selection activeCell="A10" sqref="A10"/>
    </sheetView>
  </sheetViews>
  <sheetFormatPr defaultColWidth="9.14285714285714" defaultRowHeight="14.25" customHeight="1" outlineLevelCol="4"/>
  <cols>
    <col min="1" max="1" width="37.7142857142857" style="127" customWidth="1"/>
    <col min="2" max="4" width="13.4285714285714" style="127" customWidth="1"/>
    <col min="5" max="5" width="10.2857142857143" style="127" customWidth="1"/>
    <col min="6" max="6" width="9.14285714285714" style="3" customWidth="1"/>
    <col min="7" max="16384" width="9.14285714285714" style="3"/>
  </cols>
  <sheetData>
    <row r="1" ht="13.5" customHeight="1" spans="1:5">
      <c r="A1" s="128"/>
      <c r="B1" s="128"/>
      <c r="C1" s="128"/>
      <c r="D1" s="129"/>
      <c r="E1" s="126" t="s">
        <v>507</v>
      </c>
    </row>
    <row r="2" ht="27.75" customHeight="1" spans="1:5">
      <c r="A2" s="89" t="s">
        <v>508</v>
      </c>
      <c r="B2" s="90"/>
      <c r="C2" s="90"/>
      <c r="D2" s="90"/>
      <c r="E2" s="90"/>
    </row>
    <row r="3" ht="18" customHeight="1" spans="1:5">
      <c r="A3" s="130" t="s">
        <v>2</v>
      </c>
      <c r="B3" s="131"/>
      <c r="C3" s="131"/>
      <c r="D3" s="132"/>
      <c r="E3" s="133" t="s">
        <v>162</v>
      </c>
    </row>
    <row r="4" ht="19.5" customHeight="1" spans="1:5">
      <c r="A4" s="42" t="s">
        <v>509</v>
      </c>
      <c r="B4" s="40" t="s">
        <v>179</v>
      </c>
      <c r="C4" s="41"/>
      <c r="D4" s="41"/>
      <c r="E4" s="41"/>
    </row>
    <row r="5" ht="40.5" customHeight="1" spans="1:5">
      <c r="A5" s="46"/>
      <c r="B5" s="134" t="s">
        <v>61</v>
      </c>
      <c r="C5" s="135" t="s">
        <v>64</v>
      </c>
      <c r="D5" s="136" t="s">
        <v>510</v>
      </c>
      <c r="E5" s="137" t="s">
        <v>511</v>
      </c>
    </row>
    <row r="6" ht="19.5" customHeight="1" spans="1:5">
      <c r="A6" s="138">
        <v>1</v>
      </c>
      <c r="B6" s="138">
        <v>2</v>
      </c>
      <c r="C6" s="138">
        <v>3</v>
      </c>
      <c r="D6" s="139">
        <v>4</v>
      </c>
      <c r="E6" s="138">
        <v>5</v>
      </c>
    </row>
    <row r="7" ht="19.5" customHeight="1" spans="1:5">
      <c r="A7" s="121" t="s">
        <v>140</v>
      </c>
      <c r="B7" s="140" t="s">
        <v>140</v>
      </c>
      <c r="C7" s="140" t="s">
        <v>140</v>
      </c>
      <c r="D7" s="141" t="s">
        <v>140</v>
      </c>
      <c r="E7" s="140" t="s">
        <v>140</v>
      </c>
    </row>
    <row r="8" ht="19.5" customHeight="1" spans="1:5">
      <c r="A8" s="98" t="s">
        <v>140</v>
      </c>
      <c r="B8" s="140" t="s">
        <v>140</v>
      </c>
      <c r="C8" s="140" t="s">
        <v>140</v>
      </c>
      <c r="D8" s="141" t="s">
        <v>140</v>
      </c>
      <c r="E8" s="140" t="s">
        <v>140</v>
      </c>
    </row>
    <row r="9" ht="19.5" customHeight="1" spans="1:5">
      <c r="A9" s="142" t="s">
        <v>61</v>
      </c>
      <c r="B9" s="140" t="s">
        <v>140</v>
      </c>
      <c r="C9" s="140" t="s">
        <v>140</v>
      </c>
      <c r="D9" s="141" t="s">
        <v>140</v>
      </c>
      <c r="E9" s="140" t="s">
        <v>140</v>
      </c>
    </row>
    <row r="10" customHeight="1" spans="1:1">
      <c r="A10" s="127" t="s">
        <v>512</v>
      </c>
    </row>
  </sheetData>
  <mergeCells count="4">
    <mergeCell ref="A2:E2"/>
    <mergeCell ref="A3:D3"/>
    <mergeCell ref="B4:D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9.14285714285714" defaultRowHeight="12" customHeight="1" outlineLevelRow="7"/>
  <cols>
    <col min="1" max="1" width="34.2857142857143" style="87" customWidth="1"/>
    <col min="2" max="2" width="14.2857142857143" style="3" customWidth="1"/>
    <col min="3" max="3" width="50.1428571428571" style="87" customWidth="1"/>
    <col min="4" max="4" width="15" style="87" customWidth="1"/>
    <col min="5" max="5" width="14.5714285714286" style="87" customWidth="1"/>
    <col min="6" max="6" width="23.5714285714286" style="87" customWidth="1"/>
    <col min="7" max="7" width="11.2857142857143" style="3" customWidth="1"/>
    <col min="8" max="8" width="18.7142857142857" style="87" customWidth="1"/>
    <col min="9" max="9" width="15.5714285714286" style="3" customWidth="1"/>
    <col min="10" max="10" width="18.8571428571429" style="3" customWidth="1"/>
    <col min="11" max="11" width="68.4285714285714" style="87" customWidth="1"/>
    <col min="12" max="12" width="9.14285714285714" style="3" customWidth="1"/>
    <col min="13" max="16384" width="9.14285714285714" style="3"/>
  </cols>
  <sheetData>
    <row r="1" customHeight="1" spans="11:11">
      <c r="K1" s="126" t="s">
        <v>513</v>
      </c>
    </row>
    <row r="2" ht="28.5" customHeight="1" spans="1:11">
      <c r="A2" s="116" t="s">
        <v>514</v>
      </c>
      <c r="B2" s="117"/>
      <c r="C2" s="90"/>
      <c r="D2" s="90"/>
      <c r="E2" s="90"/>
      <c r="F2" s="90"/>
      <c r="G2" s="117"/>
      <c r="H2" s="90"/>
      <c r="I2" s="117"/>
      <c r="J2" s="117"/>
      <c r="K2" s="90"/>
    </row>
    <row r="3" ht="17.25" customHeight="1" spans="1:2">
      <c r="A3" s="118" t="s">
        <v>2</v>
      </c>
      <c r="B3" s="119"/>
    </row>
    <row r="4" ht="44.25" customHeight="1" spans="1:11">
      <c r="A4" s="47" t="s">
        <v>299</v>
      </c>
      <c r="B4" s="120" t="s">
        <v>173</v>
      </c>
      <c r="C4" s="47" t="s">
        <v>300</v>
      </c>
      <c r="D4" s="47" t="s">
        <v>301</v>
      </c>
      <c r="E4" s="47" t="s">
        <v>302</v>
      </c>
      <c r="F4" s="47" t="s">
        <v>303</v>
      </c>
      <c r="G4" s="120" t="s">
        <v>304</v>
      </c>
      <c r="H4" s="47" t="s">
        <v>305</v>
      </c>
      <c r="I4" s="120" t="s">
        <v>306</v>
      </c>
      <c r="J4" s="120" t="s">
        <v>307</v>
      </c>
      <c r="K4" s="47" t="s">
        <v>308</v>
      </c>
    </row>
    <row r="5" ht="14.25" customHeight="1" spans="1:11">
      <c r="A5" s="47">
        <v>1</v>
      </c>
      <c r="B5" s="120">
        <v>2</v>
      </c>
      <c r="C5" s="47">
        <v>3</v>
      </c>
      <c r="D5" s="47">
        <v>4</v>
      </c>
      <c r="E5" s="47">
        <v>5</v>
      </c>
      <c r="F5" s="47">
        <v>6</v>
      </c>
      <c r="G5" s="120">
        <v>7</v>
      </c>
      <c r="H5" s="47">
        <v>8</v>
      </c>
      <c r="I5" s="120">
        <v>9</v>
      </c>
      <c r="J5" s="120">
        <v>10</v>
      </c>
      <c r="K5" s="47">
        <v>11</v>
      </c>
    </row>
    <row r="6" ht="42" customHeight="1" spans="1:11">
      <c r="A6" s="121" t="s">
        <v>140</v>
      </c>
      <c r="B6" s="122"/>
      <c r="C6" s="98"/>
      <c r="D6" s="98"/>
      <c r="E6" s="98"/>
      <c r="F6" s="123"/>
      <c r="G6" s="124"/>
      <c r="H6" s="123"/>
      <c r="I6" s="124"/>
      <c r="J6" s="124"/>
      <c r="K6" s="123"/>
    </row>
    <row r="7" ht="54" customHeight="1" spans="1:11">
      <c r="A7" s="125" t="s">
        <v>140</v>
      </c>
      <c r="B7" s="125" t="s">
        <v>140</v>
      </c>
      <c r="C7" s="125" t="s">
        <v>140</v>
      </c>
      <c r="D7" s="125" t="s">
        <v>140</v>
      </c>
      <c r="E7" s="125" t="s">
        <v>140</v>
      </c>
      <c r="F7" s="121" t="s">
        <v>140</v>
      </c>
      <c r="G7" s="125" t="s">
        <v>140</v>
      </c>
      <c r="H7" s="121" t="s">
        <v>140</v>
      </c>
      <c r="I7" s="125" t="s">
        <v>140</v>
      </c>
      <c r="J7" s="125" t="s">
        <v>140</v>
      </c>
      <c r="K7" s="121" t="s">
        <v>140</v>
      </c>
    </row>
    <row r="8" customHeight="1" spans="1:1">
      <c r="A8" s="87" t="s">
        <v>512</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34"/>
  <sheetViews>
    <sheetView topLeftCell="A13" workbookViewId="0">
      <selection activeCell="B19" sqref="B19:B33"/>
    </sheetView>
  </sheetViews>
  <sheetFormatPr defaultColWidth="9.14285714285714" defaultRowHeight="12" customHeight="1" outlineLevelCol="7"/>
  <cols>
    <col min="1" max="1" width="29" style="87" customWidth="1"/>
    <col min="2" max="2" width="18.7142857142857" style="87" customWidth="1"/>
    <col min="3" max="3" width="24.8571428571429" style="87" customWidth="1"/>
    <col min="4" max="4" width="23.5714285714286" style="87" customWidth="1"/>
    <col min="5" max="5" width="17.8571428571429" style="87" customWidth="1"/>
    <col min="6" max="6" width="23.5714285714286" style="87" customWidth="1"/>
    <col min="7" max="7" width="25.1428571428571" style="87" customWidth="1"/>
    <col min="8" max="8" width="18.8571428571429" style="87" customWidth="1"/>
    <col min="9" max="9" width="9.14285714285714" style="3" customWidth="1"/>
    <col min="10" max="16384" width="9.14285714285714" style="3"/>
  </cols>
  <sheetData>
    <row r="1" ht="14.25" customHeight="1" spans="8:8">
      <c r="H1" s="88" t="s">
        <v>515</v>
      </c>
    </row>
    <row r="2" ht="28.5" customHeight="1" spans="1:8">
      <c r="A2" s="89" t="s">
        <v>516</v>
      </c>
      <c r="B2" s="90"/>
      <c r="C2" s="90"/>
      <c r="D2" s="90"/>
      <c r="E2" s="90"/>
      <c r="F2" s="90"/>
      <c r="G2" s="90"/>
      <c r="H2" s="90"/>
    </row>
    <row r="3" ht="13.5" customHeight="1" spans="1:2">
      <c r="A3" s="91" t="s">
        <v>2</v>
      </c>
      <c r="B3" s="92"/>
    </row>
    <row r="4" ht="18" customHeight="1" spans="1:8">
      <c r="A4" s="93" t="s">
        <v>426</v>
      </c>
      <c r="B4" s="93" t="s">
        <v>517</v>
      </c>
      <c r="C4" s="93" t="s">
        <v>518</v>
      </c>
      <c r="D4" s="93" t="s">
        <v>519</v>
      </c>
      <c r="E4" s="93" t="s">
        <v>520</v>
      </c>
      <c r="F4" s="94" t="s">
        <v>521</v>
      </c>
      <c r="G4" s="95"/>
      <c r="H4" s="96"/>
    </row>
    <row r="5" ht="18" customHeight="1" spans="1:8">
      <c r="A5" s="97"/>
      <c r="B5" s="97"/>
      <c r="C5" s="97"/>
      <c r="D5" s="97"/>
      <c r="E5" s="97"/>
      <c r="F5" s="47" t="s">
        <v>435</v>
      </c>
      <c r="G5" s="47" t="s">
        <v>522</v>
      </c>
      <c r="H5" s="47" t="s">
        <v>523</v>
      </c>
    </row>
    <row r="6" ht="21" customHeight="1" spans="1:8">
      <c r="A6" s="47">
        <v>1</v>
      </c>
      <c r="B6" s="47">
        <v>2</v>
      </c>
      <c r="C6" s="47">
        <v>3</v>
      </c>
      <c r="D6" s="47">
        <v>4</v>
      </c>
      <c r="E6" s="47">
        <v>5</v>
      </c>
      <c r="F6" s="47">
        <v>6</v>
      </c>
      <c r="G6" s="47">
        <v>7</v>
      </c>
      <c r="H6" s="47">
        <v>8</v>
      </c>
    </row>
    <row r="7" ht="21" customHeight="1" spans="1:8">
      <c r="A7" s="98" t="s">
        <v>524</v>
      </c>
      <c r="B7" s="99" t="s">
        <v>525</v>
      </c>
      <c r="C7" s="100" t="s">
        <v>447</v>
      </c>
      <c r="D7" s="100" t="s">
        <v>446</v>
      </c>
      <c r="E7" s="100" t="s">
        <v>443</v>
      </c>
      <c r="F7" s="101">
        <v>2</v>
      </c>
      <c r="G7" s="102">
        <v>5000</v>
      </c>
      <c r="H7" s="103">
        <v>10000</v>
      </c>
    </row>
    <row r="8" ht="21" customHeight="1" spans="1:8">
      <c r="A8" s="98" t="s">
        <v>524</v>
      </c>
      <c r="B8" s="99" t="s">
        <v>525</v>
      </c>
      <c r="C8" s="100" t="s">
        <v>449</v>
      </c>
      <c r="D8" s="100" t="s">
        <v>448</v>
      </c>
      <c r="E8" s="100" t="s">
        <v>443</v>
      </c>
      <c r="F8" s="101">
        <v>2</v>
      </c>
      <c r="G8" s="102">
        <v>6000</v>
      </c>
      <c r="H8" s="103">
        <v>12000</v>
      </c>
    </row>
    <row r="9" ht="21" customHeight="1" spans="1:8">
      <c r="A9" s="98" t="s">
        <v>524</v>
      </c>
      <c r="B9" s="99" t="s">
        <v>525</v>
      </c>
      <c r="C9" s="100" t="s">
        <v>451</v>
      </c>
      <c r="D9" s="100" t="s">
        <v>450</v>
      </c>
      <c r="E9" s="100" t="s">
        <v>443</v>
      </c>
      <c r="F9" s="101">
        <v>6</v>
      </c>
      <c r="G9" s="102">
        <v>1200</v>
      </c>
      <c r="H9" s="103">
        <v>7200</v>
      </c>
    </row>
    <row r="10" ht="21" customHeight="1" spans="1:8">
      <c r="A10" s="98" t="s">
        <v>524</v>
      </c>
      <c r="B10" s="99" t="s">
        <v>525</v>
      </c>
      <c r="C10" s="100" t="s">
        <v>453</v>
      </c>
      <c r="D10" s="100" t="s">
        <v>452</v>
      </c>
      <c r="E10" s="100" t="s">
        <v>443</v>
      </c>
      <c r="F10" s="101">
        <v>1</v>
      </c>
      <c r="G10" s="102">
        <v>15000</v>
      </c>
      <c r="H10" s="103">
        <v>15000</v>
      </c>
    </row>
    <row r="11" ht="21" customHeight="1" spans="1:8">
      <c r="A11" s="98" t="s">
        <v>524</v>
      </c>
      <c r="B11" s="99" t="s">
        <v>525</v>
      </c>
      <c r="C11" s="100" t="s">
        <v>455</v>
      </c>
      <c r="D11" s="100" t="s">
        <v>454</v>
      </c>
      <c r="E11" s="100" t="s">
        <v>443</v>
      </c>
      <c r="F11" s="101">
        <v>2</v>
      </c>
      <c r="G11" s="102">
        <v>800</v>
      </c>
      <c r="H11" s="103">
        <v>1600</v>
      </c>
    </row>
    <row r="12" ht="21" customHeight="1" spans="1:8">
      <c r="A12" s="98" t="s">
        <v>524</v>
      </c>
      <c r="B12" s="99" t="s">
        <v>525</v>
      </c>
      <c r="C12" s="100" t="s">
        <v>457</v>
      </c>
      <c r="D12" s="100" t="s">
        <v>456</v>
      </c>
      <c r="E12" s="100" t="s">
        <v>443</v>
      </c>
      <c r="F12" s="101">
        <v>4</v>
      </c>
      <c r="G12" s="102">
        <v>1200</v>
      </c>
      <c r="H12" s="103">
        <v>4800</v>
      </c>
    </row>
    <row r="13" ht="21" customHeight="1" spans="1:8">
      <c r="A13" s="98" t="s">
        <v>524</v>
      </c>
      <c r="B13" s="99" t="s">
        <v>525</v>
      </c>
      <c r="C13" s="100" t="s">
        <v>459</v>
      </c>
      <c r="D13" s="100" t="s">
        <v>458</v>
      </c>
      <c r="E13" s="100" t="s">
        <v>443</v>
      </c>
      <c r="F13" s="101">
        <v>4</v>
      </c>
      <c r="G13" s="102">
        <v>800</v>
      </c>
      <c r="H13" s="103">
        <v>3200</v>
      </c>
    </row>
    <row r="14" ht="21" customHeight="1" spans="1:8">
      <c r="A14" s="98" t="s">
        <v>524</v>
      </c>
      <c r="B14" s="99" t="s">
        <v>525</v>
      </c>
      <c r="C14" s="100" t="s">
        <v>461</v>
      </c>
      <c r="D14" s="100" t="s">
        <v>460</v>
      </c>
      <c r="E14" s="100" t="s">
        <v>443</v>
      </c>
      <c r="F14" s="101">
        <v>2</v>
      </c>
      <c r="G14" s="102">
        <v>1000</v>
      </c>
      <c r="H14" s="103">
        <v>2000</v>
      </c>
    </row>
    <row r="15" ht="21" customHeight="1" spans="1:8">
      <c r="A15" s="99" t="s">
        <v>290</v>
      </c>
      <c r="B15" s="99" t="s">
        <v>525</v>
      </c>
      <c r="C15" s="99" t="s">
        <v>526</v>
      </c>
      <c r="D15" s="99" t="s">
        <v>473</v>
      </c>
      <c r="E15" s="99" t="s">
        <v>443</v>
      </c>
      <c r="F15" s="99">
        <v>5</v>
      </c>
      <c r="G15" s="104">
        <v>5000</v>
      </c>
      <c r="H15" s="104">
        <v>25000</v>
      </c>
    </row>
    <row r="16" ht="21" customHeight="1" spans="1:8">
      <c r="A16" s="99" t="s">
        <v>290</v>
      </c>
      <c r="B16" s="99" t="s">
        <v>525</v>
      </c>
      <c r="C16" s="105" t="s">
        <v>527</v>
      </c>
      <c r="D16" s="105" t="s">
        <v>474</v>
      </c>
      <c r="E16" s="105" t="s">
        <v>443</v>
      </c>
      <c r="F16" s="99">
        <v>2</v>
      </c>
      <c r="G16" s="104">
        <v>1200</v>
      </c>
      <c r="H16" s="104">
        <v>2400</v>
      </c>
    </row>
    <row r="17" ht="21" customHeight="1" spans="1:8">
      <c r="A17" s="99" t="s">
        <v>290</v>
      </c>
      <c r="B17" s="99" t="s">
        <v>525</v>
      </c>
      <c r="C17" s="105" t="s">
        <v>528</v>
      </c>
      <c r="D17" s="105" t="s">
        <v>475</v>
      </c>
      <c r="E17" s="105" t="s">
        <v>443</v>
      </c>
      <c r="F17" s="99">
        <v>1</v>
      </c>
      <c r="G17" s="104">
        <v>20000</v>
      </c>
      <c r="H17" s="104">
        <v>20000</v>
      </c>
    </row>
    <row r="18" ht="21" customHeight="1" spans="1:8">
      <c r="A18" s="99" t="s">
        <v>290</v>
      </c>
      <c r="B18" s="99" t="s">
        <v>525</v>
      </c>
      <c r="C18" s="105" t="s">
        <v>529</v>
      </c>
      <c r="D18" s="105" t="s">
        <v>477</v>
      </c>
      <c r="E18" s="105" t="s">
        <v>443</v>
      </c>
      <c r="F18" s="99">
        <v>1</v>
      </c>
      <c r="G18" s="104">
        <v>2800</v>
      </c>
      <c r="H18" s="104">
        <v>2800</v>
      </c>
    </row>
    <row r="19" ht="21" customHeight="1" spans="1:8">
      <c r="A19" s="99" t="s">
        <v>290</v>
      </c>
      <c r="B19" s="99" t="s">
        <v>525</v>
      </c>
      <c r="C19" s="105" t="s">
        <v>530</v>
      </c>
      <c r="D19" s="105" t="s">
        <v>458</v>
      </c>
      <c r="E19" s="105" t="s">
        <v>443</v>
      </c>
      <c r="F19" s="99">
        <v>1</v>
      </c>
      <c r="G19" s="104">
        <v>500</v>
      </c>
      <c r="H19" s="104">
        <v>500</v>
      </c>
    </row>
    <row r="20" ht="21" customHeight="1" spans="1:8">
      <c r="A20" s="106" t="s">
        <v>294</v>
      </c>
      <c r="B20" s="99" t="s">
        <v>525</v>
      </c>
      <c r="C20" s="100" t="s">
        <v>447</v>
      </c>
      <c r="D20" s="100" t="s">
        <v>446</v>
      </c>
      <c r="E20" s="107" t="s">
        <v>531</v>
      </c>
      <c r="F20" s="108">
        <v>2</v>
      </c>
      <c r="G20" s="103">
        <v>20000</v>
      </c>
      <c r="H20" s="103">
        <v>20000</v>
      </c>
    </row>
    <row r="21" ht="21" customHeight="1" spans="1:8">
      <c r="A21" s="106" t="s">
        <v>294</v>
      </c>
      <c r="B21" s="99" t="s">
        <v>525</v>
      </c>
      <c r="C21" s="100" t="s">
        <v>481</v>
      </c>
      <c r="D21" s="100" t="s">
        <v>480</v>
      </c>
      <c r="E21" s="109" t="s">
        <v>531</v>
      </c>
      <c r="F21" s="108">
        <v>4</v>
      </c>
      <c r="G21" s="103">
        <v>3000</v>
      </c>
      <c r="H21" s="103">
        <v>3000</v>
      </c>
    </row>
    <row r="22" ht="21" customHeight="1" spans="1:8">
      <c r="A22" s="106" t="s">
        <v>294</v>
      </c>
      <c r="B22" s="99" t="s">
        <v>525</v>
      </c>
      <c r="C22" s="100" t="s">
        <v>478</v>
      </c>
      <c r="D22" s="100" t="s">
        <v>482</v>
      </c>
      <c r="E22" s="109" t="s">
        <v>531</v>
      </c>
      <c r="F22" s="108">
        <v>1</v>
      </c>
      <c r="G22" s="103">
        <v>1500</v>
      </c>
      <c r="H22" s="103">
        <v>1500</v>
      </c>
    </row>
    <row r="23" ht="21" customHeight="1" spans="1:8">
      <c r="A23" s="106" t="s">
        <v>294</v>
      </c>
      <c r="B23" s="99" t="s">
        <v>525</v>
      </c>
      <c r="C23" s="100" t="s">
        <v>483</v>
      </c>
      <c r="D23" s="100" t="s">
        <v>462</v>
      </c>
      <c r="E23" s="109" t="s">
        <v>532</v>
      </c>
      <c r="F23" s="108">
        <v>20</v>
      </c>
      <c r="G23" s="103">
        <v>3700</v>
      </c>
      <c r="H23" s="103">
        <v>3700</v>
      </c>
    </row>
    <row r="24" ht="21" customHeight="1" spans="1:8">
      <c r="A24" s="110" t="s">
        <v>296</v>
      </c>
      <c r="B24" s="99" t="s">
        <v>525</v>
      </c>
      <c r="C24" s="100" t="s">
        <v>447</v>
      </c>
      <c r="D24" s="100" t="s">
        <v>446</v>
      </c>
      <c r="E24" s="100" t="s">
        <v>531</v>
      </c>
      <c r="F24" s="101">
        <v>5</v>
      </c>
      <c r="G24" s="102">
        <v>5000</v>
      </c>
      <c r="H24" s="103">
        <v>25000</v>
      </c>
    </row>
    <row r="25" ht="21" customHeight="1" spans="1:8">
      <c r="A25" s="110" t="s">
        <v>296</v>
      </c>
      <c r="B25" s="99" t="s">
        <v>525</v>
      </c>
      <c r="C25" s="100" t="s">
        <v>449</v>
      </c>
      <c r="D25" s="100" t="s">
        <v>448</v>
      </c>
      <c r="E25" s="100" t="s">
        <v>531</v>
      </c>
      <c r="F25" s="101">
        <v>2</v>
      </c>
      <c r="G25" s="102">
        <v>5000</v>
      </c>
      <c r="H25" s="103">
        <v>10000</v>
      </c>
    </row>
    <row r="26" ht="21" customHeight="1" spans="1:8">
      <c r="A26" s="110" t="s">
        <v>296</v>
      </c>
      <c r="B26" s="99" t="s">
        <v>525</v>
      </c>
      <c r="C26" s="100" t="s">
        <v>485</v>
      </c>
      <c r="D26" s="100" t="s">
        <v>484</v>
      </c>
      <c r="E26" s="100" t="s">
        <v>531</v>
      </c>
      <c r="F26" s="101">
        <v>2</v>
      </c>
      <c r="G26" s="102">
        <v>6000</v>
      </c>
      <c r="H26" s="103">
        <v>12000</v>
      </c>
    </row>
    <row r="27" ht="21" customHeight="1" spans="1:8">
      <c r="A27" s="110" t="s">
        <v>296</v>
      </c>
      <c r="B27" s="99" t="s">
        <v>525</v>
      </c>
      <c r="C27" s="100" t="s">
        <v>487</v>
      </c>
      <c r="D27" s="100" t="s">
        <v>486</v>
      </c>
      <c r="E27" s="100" t="s">
        <v>531</v>
      </c>
      <c r="F27" s="101">
        <v>1</v>
      </c>
      <c r="G27" s="102">
        <v>20000</v>
      </c>
      <c r="H27" s="103">
        <v>20000</v>
      </c>
    </row>
    <row r="28" ht="21" customHeight="1" spans="1:8">
      <c r="A28" s="110" t="s">
        <v>296</v>
      </c>
      <c r="B28" s="99" t="s">
        <v>525</v>
      </c>
      <c r="C28" s="100" t="s">
        <v>478</v>
      </c>
      <c r="D28" s="100" t="s">
        <v>488</v>
      </c>
      <c r="E28" s="100" t="s">
        <v>531</v>
      </c>
      <c r="F28" s="101">
        <v>1</v>
      </c>
      <c r="G28" s="102">
        <v>3000</v>
      </c>
      <c r="H28" s="103">
        <v>3000</v>
      </c>
    </row>
    <row r="29" ht="21" customHeight="1" spans="1:8">
      <c r="A29" s="110" t="s">
        <v>296</v>
      </c>
      <c r="B29" s="99" t="s">
        <v>525</v>
      </c>
      <c r="C29" s="100" t="s">
        <v>490</v>
      </c>
      <c r="D29" s="100" t="s">
        <v>489</v>
      </c>
      <c r="E29" s="100" t="s">
        <v>533</v>
      </c>
      <c r="F29" s="101">
        <v>10</v>
      </c>
      <c r="G29" s="102">
        <v>1000</v>
      </c>
      <c r="H29" s="103">
        <v>10000</v>
      </c>
    </row>
    <row r="30" ht="21" customHeight="1" spans="1:8">
      <c r="A30" s="110" t="s">
        <v>296</v>
      </c>
      <c r="B30" s="99" t="s">
        <v>525</v>
      </c>
      <c r="C30" s="100" t="s">
        <v>492</v>
      </c>
      <c r="D30" s="100" t="s">
        <v>491</v>
      </c>
      <c r="E30" s="100" t="s">
        <v>531</v>
      </c>
      <c r="F30" s="101">
        <v>5</v>
      </c>
      <c r="G30" s="102">
        <v>4000</v>
      </c>
      <c r="H30" s="103">
        <v>20000</v>
      </c>
    </row>
    <row r="31" ht="21" customHeight="1" spans="1:8">
      <c r="A31" s="110" t="s">
        <v>296</v>
      </c>
      <c r="B31" s="99" t="s">
        <v>525</v>
      </c>
      <c r="C31" s="100" t="s">
        <v>494</v>
      </c>
      <c r="D31" s="100" t="s">
        <v>493</v>
      </c>
      <c r="E31" s="100" t="s">
        <v>534</v>
      </c>
      <c r="F31" s="101">
        <v>26</v>
      </c>
      <c r="G31" s="102">
        <v>5000</v>
      </c>
      <c r="H31" s="103">
        <v>130000</v>
      </c>
    </row>
    <row r="32" ht="21" customHeight="1" spans="1:8">
      <c r="A32" s="111" t="s">
        <v>279</v>
      </c>
      <c r="B32" s="99" t="s">
        <v>525</v>
      </c>
      <c r="C32" s="100" t="s">
        <v>447</v>
      </c>
      <c r="D32" s="100" t="s">
        <v>446</v>
      </c>
      <c r="E32" s="100" t="s">
        <v>443</v>
      </c>
      <c r="F32" s="101">
        <v>5</v>
      </c>
      <c r="G32" s="102">
        <v>5000</v>
      </c>
      <c r="H32" s="103">
        <v>25000</v>
      </c>
    </row>
    <row r="33" ht="21" customHeight="1" spans="1:8">
      <c r="A33" s="111" t="s">
        <v>279</v>
      </c>
      <c r="B33" s="99" t="s">
        <v>525</v>
      </c>
      <c r="C33" s="100" t="s">
        <v>465</v>
      </c>
      <c r="D33" s="100" t="s">
        <v>464</v>
      </c>
      <c r="E33" s="100" t="s">
        <v>443</v>
      </c>
      <c r="F33" s="101">
        <v>1</v>
      </c>
      <c r="G33" s="102">
        <v>5000</v>
      </c>
      <c r="H33" s="103">
        <v>5000</v>
      </c>
    </row>
    <row r="34" ht="24" customHeight="1" spans="1:8">
      <c r="A34" s="112" t="s">
        <v>61</v>
      </c>
      <c r="B34" s="113"/>
      <c r="C34" s="113"/>
      <c r="D34" s="113"/>
      <c r="E34" s="113"/>
      <c r="F34" s="114">
        <f>SUM(F7:F33)</f>
        <v>118</v>
      </c>
      <c r="G34" s="115">
        <f>SUM(G7:G33)</f>
        <v>147700</v>
      </c>
      <c r="H34" s="115">
        <f>SUM(H7:H33)</f>
        <v>394700</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5"/>
  <sheetViews>
    <sheetView topLeftCell="D1" workbookViewId="0">
      <selection activeCell="A54" sqref="$A54:$XFD61"/>
    </sheetView>
  </sheetViews>
  <sheetFormatPr defaultColWidth="8.57142857142857" defaultRowHeight="14.25" customHeight="1"/>
  <cols>
    <col min="1" max="1" width="18.1428571428571" style="34" customWidth="1"/>
    <col min="2" max="2" width="28" style="34" customWidth="1"/>
    <col min="3" max="3" width="38.7142857142857" style="34" customWidth="1"/>
    <col min="4" max="4" width="15.5714285714286" style="34" customWidth="1"/>
    <col min="5" max="5" width="84.2857142857143" style="34" customWidth="1"/>
    <col min="6" max="6" width="15.4285714285714" style="34" customWidth="1"/>
    <col min="7" max="7" width="16.4285714285714" style="34" customWidth="1"/>
    <col min="8" max="8" width="29.5714285714286" style="34" customWidth="1"/>
    <col min="9" max="9" width="30.5714285714286" style="34" customWidth="1"/>
    <col min="10" max="10" width="74.8571428571429" style="34" customWidth="1"/>
    <col min="11" max="11" width="8.57142857142857" style="34" customWidth="1"/>
    <col min="12" max="16384" width="8.57142857142857" style="34"/>
  </cols>
  <sheetData>
    <row r="1" s="33" customFormat="1" ht="81" customHeight="1" spans="1:10">
      <c r="A1" s="35" t="s">
        <v>535</v>
      </c>
      <c r="B1" s="36"/>
      <c r="C1" s="36"/>
      <c r="D1" s="36"/>
      <c r="E1" s="36"/>
      <c r="F1" s="36"/>
      <c r="G1" s="36"/>
      <c r="H1" s="36"/>
      <c r="I1" s="36"/>
      <c r="J1" s="77"/>
    </row>
    <row r="2" s="33" customFormat="1" ht="30" customHeight="1" spans="1:10">
      <c r="A2" s="37" t="s">
        <v>536</v>
      </c>
      <c r="B2" s="38" t="s">
        <v>75</v>
      </c>
      <c r="C2" s="39"/>
      <c r="D2" s="39"/>
      <c r="E2" s="39"/>
      <c r="F2" s="39"/>
      <c r="G2" s="39"/>
      <c r="H2" s="39"/>
      <c r="I2" s="39"/>
      <c r="J2" s="78"/>
    </row>
    <row r="3" s="33" customFormat="1" ht="32.25" customHeight="1" spans="1:10">
      <c r="A3" s="40" t="s">
        <v>537</v>
      </c>
      <c r="B3" s="41"/>
      <c r="C3" s="41"/>
      <c r="D3" s="41"/>
      <c r="E3" s="41"/>
      <c r="F3" s="41"/>
      <c r="G3" s="41"/>
      <c r="H3" s="41"/>
      <c r="I3" s="79"/>
      <c r="J3" s="37" t="s">
        <v>538</v>
      </c>
    </row>
    <row r="4" s="33" customFormat="1" ht="192" customHeight="1" spans="1:10">
      <c r="A4" s="42" t="s">
        <v>539</v>
      </c>
      <c r="B4" s="43" t="s">
        <v>540</v>
      </c>
      <c r="C4" s="44" t="s">
        <v>541</v>
      </c>
      <c r="D4" s="45"/>
      <c r="E4" s="45"/>
      <c r="F4" s="45"/>
      <c r="G4" s="45"/>
      <c r="H4" s="45"/>
      <c r="I4" s="62"/>
      <c r="J4" s="80" t="s">
        <v>542</v>
      </c>
    </row>
    <row r="5" s="33" customFormat="1" ht="192" customHeight="1" spans="1:10">
      <c r="A5" s="46"/>
      <c r="B5" s="43" t="s">
        <v>543</v>
      </c>
      <c r="C5" s="44" t="s">
        <v>544</v>
      </c>
      <c r="D5" s="45"/>
      <c r="E5" s="45"/>
      <c r="F5" s="45"/>
      <c r="G5" s="45"/>
      <c r="H5" s="45"/>
      <c r="I5" s="62"/>
      <c r="J5" s="80" t="s">
        <v>545</v>
      </c>
    </row>
    <row r="6" s="33" customFormat="1" ht="141.95" customHeight="1" spans="1:10">
      <c r="A6" s="43" t="s">
        <v>546</v>
      </c>
      <c r="B6" s="47" t="s">
        <v>547</v>
      </c>
      <c r="C6" s="48" t="s">
        <v>548</v>
      </c>
      <c r="D6" s="49"/>
      <c r="E6" s="49"/>
      <c r="F6" s="49"/>
      <c r="G6" s="49"/>
      <c r="H6" s="49"/>
      <c r="I6" s="81"/>
      <c r="J6" s="82" t="s">
        <v>549</v>
      </c>
    </row>
    <row r="7" s="33" customFormat="1" ht="32.25" customHeight="1" spans="1:10">
      <c r="A7" s="50" t="s">
        <v>550</v>
      </c>
      <c r="B7" s="51"/>
      <c r="C7" s="51"/>
      <c r="D7" s="51"/>
      <c r="E7" s="51"/>
      <c r="F7" s="51"/>
      <c r="G7" s="51"/>
      <c r="H7" s="51"/>
      <c r="I7" s="51"/>
      <c r="J7" s="83"/>
    </row>
    <row r="8" s="33" customFormat="1" ht="32.25" customHeight="1" spans="1:10">
      <c r="A8" s="52" t="s">
        <v>551</v>
      </c>
      <c r="B8" s="53"/>
      <c r="C8" s="54" t="s">
        <v>552</v>
      </c>
      <c r="D8" s="55"/>
      <c r="E8" s="56"/>
      <c r="F8" s="54" t="s">
        <v>553</v>
      </c>
      <c r="G8" s="56"/>
      <c r="H8" s="40" t="s">
        <v>554</v>
      </c>
      <c r="I8" s="41"/>
      <c r="J8" s="79"/>
    </row>
    <row r="9" s="33" customFormat="1" ht="32.25" customHeight="1" spans="1:10">
      <c r="A9" s="57"/>
      <c r="B9" s="58"/>
      <c r="C9" s="59"/>
      <c r="D9" s="60"/>
      <c r="E9" s="61"/>
      <c r="F9" s="59"/>
      <c r="G9" s="61"/>
      <c r="H9" s="43" t="s">
        <v>555</v>
      </c>
      <c r="I9" s="43" t="s">
        <v>556</v>
      </c>
      <c r="J9" s="43" t="s">
        <v>557</v>
      </c>
    </row>
    <row r="10" s="33" customFormat="1" ht="34.5" customHeight="1" spans="1:10">
      <c r="A10" s="44" t="s">
        <v>558</v>
      </c>
      <c r="B10" s="62"/>
      <c r="C10" s="44" t="s">
        <v>559</v>
      </c>
      <c r="D10" s="45"/>
      <c r="E10" s="62"/>
      <c r="F10" s="44" t="s">
        <v>227</v>
      </c>
      <c r="G10" s="62"/>
      <c r="H10" s="63">
        <v>12000</v>
      </c>
      <c r="I10" s="63">
        <v>12000</v>
      </c>
      <c r="J10" s="63"/>
    </row>
    <row r="11" s="33" customFormat="1" ht="34.5" customHeight="1" spans="1:10">
      <c r="A11" s="44" t="s">
        <v>560</v>
      </c>
      <c r="B11" s="64"/>
      <c r="C11" s="44" t="s">
        <v>561</v>
      </c>
      <c r="D11" s="65"/>
      <c r="E11" s="64"/>
      <c r="F11" s="44" t="s">
        <v>191</v>
      </c>
      <c r="G11" s="64"/>
      <c r="H11" s="63">
        <v>837510</v>
      </c>
      <c r="I11" s="63">
        <v>837510</v>
      </c>
      <c r="J11" s="63"/>
    </row>
    <row r="12" s="33" customFormat="1" ht="34.5" customHeight="1" spans="1:10">
      <c r="A12" s="44" t="s">
        <v>558</v>
      </c>
      <c r="B12" s="64"/>
      <c r="C12" s="44" t="s">
        <v>559</v>
      </c>
      <c r="D12" s="65"/>
      <c r="E12" s="64"/>
      <c r="F12" s="44" t="s">
        <v>191</v>
      </c>
      <c r="G12" s="64"/>
      <c r="H12" s="63">
        <v>1473220</v>
      </c>
      <c r="I12" s="63">
        <v>1473220</v>
      </c>
      <c r="J12" s="63"/>
    </row>
    <row r="13" s="33" customFormat="1" ht="34.5" customHeight="1" spans="1:10">
      <c r="A13" s="44" t="s">
        <v>560</v>
      </c>
      <c r="B13" s="64"/>
      <c r="C13" s="44" t="s">
        <v>561</v>
      </c>
      <c r="D13" s="65"/>
      <c r="E13" s="64"/>
      <c r="F13" s="44" t="s">
        <v>217</v>
      </c>
      <c r="G13" s="64"/>
      <c r="H13" s="63">
        <v>43700</v>
      </c>
      <c r="I13" s="63">
        <v>43700</v>
      </c>
      <c r="J13" s="63"/>
    </row>
    <row r="14" s="33" customFormat="1" ht="34.5" customHeight="1" spans="1:10">
      <c r="A14" s="44" t="s">
        <v>560</v>
      </c>
      <c r="B14" s="64"/>
      <c r="C14" s="44" t="s">
        <v>561</v>
      </c>
      <c r="D14" s="65"/>
      <c r="E14" s="64"/>
      <c r="F14" s="44" t="s">
        <v>215</v>
      </c>
      <c r="G14" s="64"/>
      <c r="H14" s="63">
        <v>101047</v>
      </c>
      <c r="I14" s="63">
        <v>101047</v>
      </c>
      <c r="J14" s="63"/>
    </row>
    <row r="15" s="33" customFormat="1" ht="34.5" customHeight="1" spans="1:10">
      <c r="A15" s="44" t="s">
        <v>560</v>
      </c>
      <c r="B15" s="64"/>
      <c r="C15" s="44" t="s">
        <v>561</v>
      </c>
      <c r="D15" s="65"/>
      <c r="E15" s="64"/>
      <c r="F15" s="44" t="s">
        <v>229</v>
      </c>
      <c r="G15" s="64"/>
      <c r="H15" s="63">
        <v>75000</v>
      </c>
      <c r="I15" s="63">
        <v>75000</v>
      </c>
      <c r="J15" s="63"/>
    </row>
    <row r="16" s="33" customFormat="1" ht="34.5" customHeight="1" spans="1:10">
      <c r="A16" s="44" t="s">
        <v>562</v>
      </c>
      <c r="B16" s="64"/>
      <c r="C16" s="44" t="s">
        <v>563</v>
      </c>
      <c r="D16" s="65"/>
      <c r="E16" s="64"/>
      <c r="F16" s="44" t="s">
        <v>202</v>
      </c>
      <c r="G16" s="64"/>
      <c r="H16" s="63">
        <v>262332.99</v>
      </c>
      <c r="I16" s="63">
        <v>262332.99</v>
      </c>
      <c r="J16" s="63"/>
    </row>
    <row r="17" s="33" customFormat="1" ht="34.5" customHeight="1" spans="1:10">
      <c r="A17" s="44" t="s">
        <v>564</v>
      </c>
      <c r="B17" s="64"/>
      <c r="C17" s="44" t="s">
        <v>565</v>
      </c>
      <c r="D17" s="65"/>
      <c r="E17" s="64"/>
      <c r="F17" s="44" t="s">
        <v>191</v>
      </c>
      <c r="G17" s="64"/>
      <c r="H17" s="63">
        <v>1168281</v>
      </c>
      <c r="I17" s="63">
        <v>1168281</v>
      </c>
      <c r="J17" s="63"/>
    </row>
    <row r="18" s="33" customFormat="1" ht="34.5" customHeight="1" spans="1:10">
      <c r="A18" s="44" t="s">
        <v>558</v>
      </c>
      <c r="B18" s="64"/>
      <c r="C18" s="44" t="s">
        <v>559</v>
      </c>
      <c r="D18" s="65"/>
      <c r="E18" s="64"/>
      <c r="F18" s="44" t="s">
        <v>215</v>
      </c>
      <c r="G18" s="64"/>
      <c r="H18" s="63">
        <v>223235.88</v>
      </c>
      <c r="I18" s="63">
        <v>223235.88</v>
      </c>
      <c r="J18" s="63"/>
    </row>
    <row r="19" s="33" customFormat="1" ht="34.5" customHeight="1" spans="1:10">
      <c r="A19" s="44" t="s">
        <v>564</v>
      </c>
      <c r="B19" s="64"/>
      <c r="C19" s="44" t="s">
        <v>565</v>
      </c>
      <c r="D19" s="65"/>
      <c r="E19" s="64"/>
      <c r="F19" s="44" t="s">
        <v>232</v>
      </c>
      <c r="G19" s="64"/>
      <c r="H19" s="63">
        <v>180000</v>
      </c>
      <c r="I19" s="63">
        <v>180000</v>
      </c>
      <c r="J19" s="63"/>
    </row>
    <row r="20" s="33" customFormat="1" ht="34.5" customHeight="1" spans="1:10">
      <c r="A20" s="44" t="s">
        <v>564</v>
      </c>
      <c r="B20" s="64"/>
      <c r="C20" s="44" t="s">
        <v>565</v>
      </c>
      <c r="D20" s="65"/>
      <c r="E20" s="64"/>
      <c r="F20" s="44" t="s">
        <v>229</v>
      </c>
      <c r="G20" s="64"/>
      <c r="H20" s="63">
        <v>103200</v>
      </c>
      <c r="I20" s="63">
        <v>103200</v>
      </c>
      <c r="J20" s="63"/>
    </row>
    <row r="21" s="33" customFormat="1" ht="34.5" customHeight="1" spans="1:10">
      <c r="A21" s="44" t="s">
        <v>562</v>
      </c>
      <c r="B21" s="64"/>
      <c r="C21" s="44" t="s">
        <v>563</v>
      </c>
      <c r="D21" s="65"/>
      <c r="E21" s="64"/>
      <c r="F21" s="44" t="s">
        <v>166</v>
      </c>
      <c r="G21" s="64"/>
      <c r="H21" s="63">
        <v>5000</v>
      </c>
      <c r="I21" s="63">
        <v>5000</v>
      </c>
      <c r="J21" s="63"/>
    </row>
    <row r="22" s="33" customFormat="1" ht="34.5" customHeight="1" spans="1:10">
      <c r="A22" s="44" t="s">
        <v>558</v>
      </c>
      <c r="B22" s="64"/>
      <c r="C22" s="44" t="s">
        <v>559</v>
      </c>
      <c r="D22" s="65"/>
      <c r="E22" s="64"/>
      <c r="F22" s="44" t="s">
        <v>217</v>
      </c>
      <c r="G22" s="64"/>
      <c r="H22" s="63">
        <v>96380</v>
      </c>
      <c r="I22" s="63">
        <v>96380</v>
      </c>
      <c r="J22" s="63"/>
    </row>
    <row r="23" s="33" customFormat="1" ht="34.5" customHeight="1" spans="1:10">
      <c r="A23" s="44" t="s">
        <v>564</v>
      </c>
      <c r="B23" s="64"/>
      <c r="C23" s="44" t="s">
        <v>565</v>
      </c>
      <c r="D23" s="65"/>
      <c r="E23" s="64"/>
      <c r="F23" s="44" t="s">
        <v>215</v>
      </c>
      <c r="G23" s="64"/>
      <c r="H23" s="63">
        <v>141415.38</v>
      </c>
      <c r="I23" s="63">
        <v>141415.38</v>
      </c>
      <c r="J23" s="63"/>
    </row>
    <row r="24" s="33" customFormat="1" ht="34.5" customHeight="1" spans="1:10">
      <c r="A24" s="44" t="s">
        <v>566</v>
      </c>
      <c r="B24" s="64"/>
      <c r="C24" s="44" t="s">
        <v>567</v>
      </c>
      <c r="D24" s="65"/>
      <c r="E24" s="64"/>
      <c r="F24" s="44" t="s">
        <v>278</v>
      </c>
      <c r="G24" s="64"/>
      <c r="H24" s="63">
        <v>36000</v>
      </c>
      <c r="I24" s="63">
        <v>36000</v>
      </c>
      <c r="J24" s="63"/>
    </row>
    <row r="25" s="33" customFormat="1" ht="34.5" customHeight="1" spans="1:10">
      <c r="A25" s="44" t="s">
        <v>560</v>
      </c>
      <c r="B25" s="64"/>
      <c r="C25" s="44" t="s">
        <v>561</v>
      </c>
      <c r="D25" s="65"/>
      <c r="E25" s="64"/>
      <c r="F25" s="44" t="s">
        <v>232</v>
      </c>
      <c r="G25" s="64"/>
      <c r="H25" s="63">
        <v>16902800</v>
      </c>
      <c r="I25" s="63">
        <v>16902800</v>
      </c>
      <c r="J25" s="63"/>
    </row>
    <row r="26" s="33" customFormat="1" ht="34.5" customHeight="1" spans="1:10">
      <c r="A26" s="44" t="s">
        <v>564</v>
      </c>
      <c r="B26" s="64"/>
      <c r="C26" s="44" t="s">
        <v>565</v>
      </c>
      <c r="D26" s="65"/>
      <c r="E26" s="64"/>
      <c r="F26" s="44" t="s">
        <v>217</v>
      </c>
      <c r="G26" s="64"/>
      <c r="H26" s="63">
        <v>64220</v>
      </c>
      <c r="I26" s="63">
        <v>64220</v>
      </c>
      <c r="J26" s="63"/>
    </row>
    <row r="27" s="33" customFormat="1" ht="34.5" customHeight="1" spans="1:10">
      <c r="A27" s="44" t="s">
        <v>568</v>
      </c>
      <c r="B27" s="64"/>
      <c r="C27" s="44" t="s">
        <v>569</v>
      </c>
      <c r="D27" s="65"/>
      <c r="E27" s="64"/>
      <c r="F27" s="44" t="s">
        <v>275</v>
      </c>
      <c r="G27" s="64"/>
      <c r="H27" s="63">
        <v>200000</v>
      </c>
      <c r="I27" s="63">
        <v>200000</v>
      </c>
      <c r="J27" s="63"/>
    </row>
    <row r="28" s="33" customFormat="1" ht="34.5" customHeight="1" spans="1:10">
      <c r="A28" s="44" t="s">
        <v>560</v>
      </c>
      <c r="B28" s="64"/>
      <c r="C28" s="44" t="s">
        <v>561</v>
      </c>
      <c r="D28" s="65"/>
      <c r="E28" s="64"/>
      <c r="F28" s="44" t="s">
        <v>249</v>
      </c>
      <c r="G28" s="64"/>
      <c r="H28" s="63">
        <v>3000</v>
      </c>
      <c r="I28" s="63">
        <v>3000</v>
      </c>
      <c r="J28" s="63"/>
    </row>
    <row r="29" s="33" customFormat="1" ht="34.5" customHeight="1" spans="1:10">
      <c r="A29" s="44" t="s">
        <v>570</v>
      </c>
      <c r="B29" s="64"/>
      <c r="C29" s="44" t="s">
        <v>571</v>
      </c>
      <c r="D29" s="65"/>
      <c r="E29" s="64"/>
      <c r="F29" s="44" t="s">
        <v>232</v>
      </c>
      <c r="G29" s="64"/>
      <c r="H29" s="63">
        <v>49200</v>
      </c>
      <c r="I29" s="63">
        <v>49200</v>
      </c>
      <c r="J29" s="63"/>
    </row>
    <row r="30" s="33" customFormat="1" ht="34.5" customHeight="1" spans="1:10">
      <c r="A30" s="44" t="s">
        <v>558</v>
      </c>
      <c r="B30" s="64"/>
      <c r="C30" s="44" t="s">
        <v>559</v>
      </c>
      <c r="D30" s="65"/>
      <c r="E30" s="64"/>
      <c r="F30" s="44" t="s">
        <v>229</v>
      </c>
      <c r="G30" s="64"/>
      <c r="H30" s="63">
        <v>130800</v>
      </c>
      <c r="I30" s="63">
        <v>130800</v>
      </c>
      <c r="J30" s="63"/>
    </row>
    <row r="31" s="33" customFormat="1" ht="34.5" customHeight="1" spans="1:10">
      <c r="A31" s="44" t="s">
        <v>570</v>
      </c>
      <c r="B31" s="64"/>
      <c r="C31" s="44" t="s">
        <v>571</v>
      </c>
      <c r="D31" s="65"/>
      <c r="E31" s="64"/>
      <c r="F31" s="44" t="s">
        <v>229</v>
      </c>
      <c r="G31" s="64"/>
      <c r="H31" s="63">
        <v>70800</v>
      </c>
      <c r="I31" s="63">
        <v>70800</v>
      </c>
      <c r="J31" s="63"/>
    </row>
    <row r="32" s="33" customFormat="1" ht="34.5" customHeight="1" spans="1:10">
      <c r="A32" s="44" t="s">
        <v>558</v>
      </c>
      <c r="B32" s="64"/>
      <c r="C32" s="44" t="s">
        <v>559</v>
      </c>
      <c r="D32" s="65"/>
      <c r="E32" s="64"/>
      <c r="F32" s="44" t="s">
        <v>202</v>
      </c>
      <c r="G32" s="64"/>
      <c r="H32" s="63">
        <v>588855.95</v>
      </c>
      <c r="I32" s="63">
        <v>588855.95</v>
      </c>
      <c r="J32" s="63"/>
    </row>
    <row r="33" s="33" customFormat="1" ht="34.5" customHeight="1" spans="1:10">
      <c r="A33" s="44" t="s">
        <v>564</v>
      </c>
      <c r="B33" s="64"/>
      <c r="C33" s="44" t="s">
        <v>565</v>
      </c>
      <c r="D33" s="65"/>
      <c r="E33" s="64"/>
      <c r="F33" s="44" t="s">
        <v>202</v>
      </c>
      <c r="G33" s="64"/>
      <c r="H33" s="63">
        <v>367561.59</v>
      </c>
      <c r="I33" s="63">
        <v>367561.59</v>
      </c>
      <c r="J33" s="63"/>
    </row>
    <row r="34" s="33" customFormat="1" ht="34.5" customHeight="1" spans="1:10">
      <c r="A34" s="44" t="s">
        <v>570</v>
      </c>
      <c r="B34" s="64"/>
      <c r="C34" s="44" t="s">
        <v>571</v>
      </c>
      <c r="D34" s="65"/>
      <c r="E34" s="64"/>
      <c r="F34" s="44" t="s">
        <v>202</v>
      </c>
      <c r="G34" s="64"/>
      <c r="H34" s="63">
        <v>245947.29</v>
      </c>
      <c r="I34" s="63">
        <v>245947.29</v>
      </c>
      <c r="J34" s="63"/>
    </row>
    <row r="35" s="33" customFormat="1" ht="34.5" customHeight="1" spans="1:10">
      <c r="A35" s="44" t="s">
        <v>562</v>
      </c>
      <c r="B35" s="64"/>
      <c r="C35" s="44" t="s">
        <v>563</v>
      </c>
      <c r="D35" s="65"/>
      <c r="E35" s="64"/>
      <c r="F35" s="44" t="s">
        <v>215</v>
      </c>
      <c r="G35" s="64"/>
      <c r="H35" s="63">
        <v>105712.44</v>
      </c>
      <c r="I35" s="63">
        <v>105712.44</v>
      </c>
      <c r="J35" s="63"/>
    </row>
    <row r="36" s="33" customFormat="1" ht="34.5" customHeight="1" spans="1:10">
      <c r="A36" s="44" t="s">
        <v>570</v>
      </c>
      <c r="B36" s="64"/>
      <c r="C36" s="44" t="s">
        <v>571</v>
      </c>
      <c r="D36" s="65"/>
      <c r="E36" s="64"/>
      <c r="F36" s="44" t="s">
        <v>215</v>
      </c>
      <c r="G36" s="64"/>
      <c r="H36" s="63">
        <v>99671.64</v>
      </c>
      <c r="I36" s="63">
        <v>99671.64</v>
      </c>
      <c r="J36" s="63"/>
    </row>
    <row r="37" s="33" customFormat="1" ht="34.5" customHeight="1" spans="1:10">
      <c r="A37" s="44" t="s">
        <v>570</v>
      </c>
      <c r="B37" s="64"/>
      <c r="C37" s="44" t="s">
        <v>571</v>
      </c>
      <c r="D37" s="65"/>
      <c r="E37" s="64"/>
      <c r="F37" s="44" t="s">
        <v>191</v>
      </c>
      <c r="G37" s="64"/>
      <c r="H37" s="63">
        <v>858622</v>
      </c>
      <c r="I37" s="63">
        <v>858622</v>
      </c>
      <c r="J37" s="63"/>
    </row>
    <row r="38" s="33" customFormat="1" ht="34.5" customHeight="1" spans="1:10">
      <c r="A38" s="44" t="s">
        <v>558</v>
      </c>
      <c r="B38" s="64"/>
      <c r="C38" s="44" t="s">
        <v>559</v>
      </c>
      <c r="D38" s="65"/>
      <c r="E38" s="64"/>
      <c r="F38" s="44" t="s">
        <v>232</v>
      </c>
      <c r="G38" s="64"/>
      <c r="H38" s="63">
        <v>85068</v>
      </c>
      <c r="I38" s="63">
        <v>85068</v>
      </c>
      <c r="J38" s="63"/>
    </row>
    <row r="39" s="33" customFormat="1" ht="34.5" customHeight="1" spans="1:10">
      <c r="A39" s="44" t="s">
        <v>560</v>
      </c>
      <c r="B39" s="64"/>
      <c r="C39" s="44" t="s">
        <v>561</v>
      </c>
      <c r="D39" s="65"/>
      <c r="E39" s="64"/>
      <c r="F39" s="44" t="s">
        <v>166</v>
      </c>
      <c r="G39" s="64"/>
      <c r="H39" s="63">
        <v>5000</v>
      </c>
      <c r="I39" s="63">
        <v>5000</v>
      </c>
      <c r="J39" s="63"/>
    </row>
    <row r="40" s="33" customFormat="1" ht="34.5" customHeight="1" spans="1:10">
      <c r="A40" s="44" t="s">
        <v>570</v>
      </c>
      <c r="B40" s="64"/>
      <c r="C40" s="44" t="s">
        <v>571</v>
      </c>
      <c r="D40" s="65"/>
      <c r="E40" s="64"/>
      <c r="F40" s="44" t="s">
        <v>217</v>
      </c>
      <c r="G40" s="64"/>
      <c r="H40" s="63">
        <v>46280</v>
      </c>
      <c r="I40" s="63">
        <v>46280</v>
      </c>
      <c r="J40" s="63"/>
    </row>
    <row r="41" s="33" customFormat="1" ht="34.5" customHeight="1" spans="1:10">
      <c r="A41" s="44" t="s">
        <v>568</v>
      </c>
      <c r="B41" s="64"/>
      <c r="C41" s="44" t="s">
        <v>569</v>
      </c>
      <c r="D41" s="65"/>
      <c r="E41" s="64"/>
      <c r="F41" s="44" t="s">
        <v>277</v>
      </c>
      <c r="G41" s="64"/>
      <c r="H41" s="63">
        <v>300000</v>
      </c>
      <c r="I41" s="63">
        <v>300000</v>
      </c>
      <c r="J41" s="63"/>
    </row>
    <row r="42" s="33" customFormat="1" ht="34.5" customHeight="1" spans="1:10">
      <c r="A42" s="44" t="s">
        <v>572</v>
      </c>
      <c r="B42" s="64"/>
      <c r="C42" s="44" t="s">
        <v>573</v>
      </c>
      <c r="D42" s="65"/>
      <c r="E42" s="64"/>
      <c r="F42" s="44" t="s">
        <v>292</v>
      </c>
      <c r="G42" s="64"/>
      <c r="H42" s="63">
        <v>50000</v>
      </c>
      <c r="I42" s="63">
        <v>50000</v>
      </c>
      <c r="J42" s="63"/>
    </row>
    <row r="43" s="33" customFormat="1" ht="34.5" customHeight="1" spans="1:10">
      <c r="A43" s="44" t="s">
        <v>564</v>
      </c>
      <c r="B43" s="64"/>
      <c r="C43" s="44" t="s">
        <v>565</v>
      </c>
      <c r="D43" s="65"/>
      <c r="E43" s="64"/>
      <c r="F43" s="44" t="s">
        <v>166</v>
      </c>
      <c r="G43" s="64"/>
      <c r="H43" s="63">
        <v>10000</v>
      </c>
      <c r="I43" s="63">
        <v>10000</v>
      </c>
      <c r="J43" s="63"/>
    </row>
    <row r="44" s="33" customFormat="1" ht="34.5" customHeight="1" spans="1:10">
      <c r="A44" s="44" t="s">
        <v>558</v>
      </c>
      <c r="B44" s="64"/>
      <c r="C44" s="44" t="s">
        <v>559</v>
      </c>
      <c r="D44" s="65"/>
      <c r="E44" s="64"/>
      <c r="F44" s="44" t="s">
        <v>195</v>
      </c>
      <c r="G44" s="64"/>
      <c r="H44" s="63">
        <v>364150</v>
      </c>
      <c r="I44" s="63">
        <v>364150</v>
      </c>
      <c r="J44" s="63"/>
    </row>
    <row r="45" s="33" customFormat="1" ht="34.5" customHeight="1" spans="1:10">
      <c r="A45" s="44" t="s">
        <v>570</v>
      </c>
      <c r="B45" s="64"/>
      <c r="C45" s="44" t="s">
        <v>571</v>
      </c>
      <c r="D45" s="65"/>
      <c r="E45" s="64"/>
      <c r="F45" s="44" t="s">
        <v>166</v>
      </c>
      <c r="G45" s="64"/>
      <c r="H45" s="63">
        <v>5000</v>
      </c>
      <c r="I45" s="63">
        <v>5000</v>
      </c>
      <c r="J45" s="63"/>
    </row>
    <row r="46" s="33" customFormat="1" ht="34.5" customHeight="1" spans="1:10">
      <c r="A46" s="44" t="s">
        <v>562</v>
      </c>
      <c r="B46" s="64"/>
      <c r="C46" s="44" t="s">
        <v>563</v>
      </c>
      <c r="D46" s="65"/>
      <c r="E46" s="64"/>
      <c r="F46" s="44" t="s">
        <v>232</v>
      </c>
      <c r="G46" s="64"/>
      <c r="H46" s="63">
        <v>492472</v>
      </c>
      <c r="I46" s="63">
        <v>492472</v>
      </c>
      <c r="J46" s="63"/>
    </row>
    <row r="47" s="33" customFormat="1" ht="34.5" customHeight="1" spans="1:10">
      <c r="A47" s="44" t="s">
        <v>562</v>
      </c>
      <c r="B47" s="64"/>
      <c r="C47" s="44" t="s">
        <v>563</v>
      </c>
      <c r="D47" s="65"/>
      <c r="E47" s="64"/>
      <c r="F47" s="44" t="s">
        <v>217</v>
      </c>
      <c r="G47" s="64"/>
      <c r="H47" s="63">
        <v>44100</v>
      </c>
      <c r="I47" s="63">
        <v>44100</v>
      </c>
      <c r="J47" s="63"/>
    </row>
    <row r="48" s="33" customFormat="1" ht="34.5" customHeight="1" spans="1:10">
      <c r="A48" s="44" t="s">
        <v>560</v>
      </c>
      <c r="B48" s="64"/>
      <c r="C48" s="44" t="s">
        <v>561</v>
      </c>
      <c r="D48" s="65"/>
      <c r="E48" s="64"/>
      <c r="F48" s="44" t="s">
        <v>202</v>
      </c>
      <c r="G48" s="64"/>
      <c r="H48" s="63">
        <v>267727.22</v>
      </c>
      <c r="I48" s="63">
        <v>267727.22</v>
      </c>
      <c r="J48" s="63"/>
    </row>
    <row r="49" s="33" customFormat="1" ht="34.5" customHeight="1" spans="1:10">
      <c r="A49" s="44" t="s">
        <v>558</v>
      </c>
      <c r="B49" s="64"/>
      <c r="C49" s="44" t="s">
        <v>559</v>
      </c>
      <c r="D49" s="65"/>
      <c r="E49" s="64"/>
      <c r="F49" s="44" t="s">
        <v>166</v>
      </c>
      <c r="G49" s="64"/>
      <c r="H49" s="63">
        <v>10000</v>
      </c>
      <c r="I49" s="63">
        <v>10000</v>
      </c>
      <c r="J49" s="63"/>
    </row>
    <row r="50" s="33" customFormat="1" ht="34.5" customHeight="1" spans="1:10">
      <c r="A50" s="44" t="s">
        <v>562</v>
      </c>
      <c r="B50" s="64"/>
      <c r="C50" s="44" t="s">
        <v>563</v>
      </c>
      <c r="D50" s="65"/>
      <c r="E50" s="64"/>
      <c r="F50" s="44" t="s">
        <v>195</v>
      </c>
      <c r="G50" s="64"/>
      <c r="H50" s="63">
        <v>855712</v>
      </c>
      <c r="I50" s="63">
        <v>855712</v>
      </c>
      <c r="J50" s="63"/>
    </row>
    <row r="51" s="33" customFormat="1" ht="32.25" customHeight="1" spans="1:10">
      <c r="A51" s="66" t="s">
        <v>574</v>
      </c>
      <c r="B51" s="67"/>
      <c r="C51" s="67"/>
      <c r="D51" s="67"/>
      <c r="E51" s="67"/>
      <c r="F51" s="67"/>
      <c r="G51" s="67"/>
      <c r="H51" s="67"/>
      <c r="I51" s="67"/>
      <c r="J51" s="84"/>
    </row>
    <row r="52" s="33" customFormat="1" ht="32.25" customHeight="1" spans="1:10">
      <c r="A52" s="68" t="s">
        <v>575</v>
      </c>
      <c r="B52" s="69"/>
      <c r="C52" s="69"/>
      <c r="D52" s="69"/>
      <c r="E52" s="69"/>
      <c r="F52" s="69"/>
      <c r="G52" s="70"/>
      <c r="H52" s="71" t="s">
        <v>576</v>
      </c>
      <c r="I52" s="85" t="s">
        <v>308</v>
      </c>
      <c r="J52" s="71" t="s">
        <v>577</v>
      </c>
    </row>
    <row r="53" s="33" customFormat="1" ht="36" customHeight="1" spans="1:10">
      <c r="A53" s="72" t="s">
        <v>301</v>
      </c>
      <c r="B53" s="72" t="s">
        <v>578</v>
      </c>
      <c r="C53" s="73" t="s">
        <v>303</v>
      </c>
      <c r="D53" s="73" t="s">
        <v>304</v>
      </c>
      <c r="E53" s="73" t="s">
        <v>305</v>
      </c>
      <c r="F53" s="73" t="s">
        <v>306</v>
      </c>
      <c r="G53" s="73" t="s">
        <v>307</v>
      </c>
      <c r="H53" s="74"/>
      <c r="I53" s="74"/>
      <c r="J53" s="74"/>
    </row>
    <row r="54" s="33" customFormat="1" ht="63.95" customHeight="1" spans="1:10">
      <c r="A54" s="12" t="s">
        <v>579</v>
      </c>
      <c r="B54" s="12" t="s">
        <v>339</v>
      </c>
      <c r="C54" s="12" t="s">
        <v>580</v>
      </c>
      <c r="D54" s="75" t="s">
        <v>330</v>
      </c>
      <c r="E54" s="75" t="s">
        <v>316</v>
      </c>
      <c r="F54" s="75" t="s">
        <v>317</v>
      </c>
      <c r="G54" s="75" t="s">
        <v>318</v>
      </c>
      <c r="H54" s="76" t="s">
        <v>581</v>
      </c>
      <c r="I54" s="86" t="s">
        <v>581</v>
      </c>
      <c r="J54" s="76" t="s">
        <v>582</v>
      </c>
    </row>
    <row r="55" s="33" customFormat="1" ht="63.95" customHeight="1" spans="1:10">
      <c r="A55" s="12" t="s">
        <v>583</v>
      </c>
      <c r="B55" s="12" t="s">
        <v>352</v>
      </c>
      <c r="C55" s="12" t="s">
        <v>584</v>
      </c>
      <c r="D55" s="75" t="s">
        <v>330</v>
      </c>
      <c r="E55" s="75" t="s">
        <v>316</v>
      </c>
      <c r="F55" s="75" t="s">
        <v>317</v>
      </c>
      <c r="G55" s="75" t="s">
        <v>318</v>
      </c>
      <c r="H55" s="76" t="s">
        <v>581</v>
      </c>
      <c r="I55" s="86" t="s">
        <v>581</v>
      </c>
      <c r="J55" s="76" t="s">
        <v>582</v>
      </c>
    </row>
    <row r="56" s="33" customFormat="1" ht="63.95" customHeight="1" spans="1:10">
      <c r="A56" s="12" t="s">
        <v>583</v>
      </c>
      <c r="B56" s="12" t="s">
        <v>370</v>
      </c>
      <c r="C56" s="12" t="s">
        <v>585</v>
      </c>
      <c r="D56" s="75" t="s">
        <v>330</v>
      </c>
      <c r="E56" s="75" t="s">
        <v>316</v>
      </c>
      <c r="F56" s="75" t="s">
        <v>317</v>
      </c>
      <c r="G56" s="75" t="s">
        <v>318</v>
      </c>
      <c r="H56" s="76" t="s">
        <v>581</v>
      </c>
      <c r="I56" s="86" t="s">
        <v>581</v>
      </c>
      <c r="J56" s="76" t="s">
        <v>582</v>
      </c>
    </row>
    <row r="57" s="33" customFormat="1" ht="63.95" customHeight="1" spans="1:10">
      <c r="A57" s="12" t="s">
        <v>579</v>
      </c>
      <c r="B57" s="12" t="s">
        <v>373</v>
      </c>
      <c r="C57" s="12" t="s">
        <v>580</v>
      </c>
      <c r="D57" s="75" t="s">
        <v>330</v>
      </c>
      <c r="E57" s="75" t="s">
        <v>316</v>
      </c>
      <c r="F57" s="75" t="s">
        <v>317</v>
      </c>
      <c r="G57" s="75" t="s">
        <v>318</v>
      </c>
      <c r="H57" s="76" t="s">
        <v>581</v>
      </c>
      <c r="I57" s="86" t="s">
        <v>581</v>
      </c>
      <c r="J57" s="76" t="s">
        <v>582</v>
      </c>
    </row>
    <row r="58" s="33" customFormat="1" ht="63.95" customHeight="1" spans="1:10">
      <c r="A58" s="12" t="s">
        <v>583</v>
      </c>
      <c r="B58" s="12" t="s">
        <v>313</v>
      </c>
      <c r="C58" s="12" t="s">
        <v>586</v>
      </c>
      <c r="D58" s="75" t="s">
        <v>330</v>
      </c>
      <c r="E58" s="75" t="s">
        <v>316</v>
      </c>
      <c r="F58" s="75" t="s">
        <v>317</v>
      </c>
      <c r="G58" s="75" t="s">
        <v>318</v>
      </c>
      <c r="H58" s="76" t="s">
        <v>581</v>
      </c>
      <c r="I58" s="86" t="s">
        <v>581</v>
      </c>
      <c r="J58" s="76" t="s">
        <v>582</v>
      </c>
    </row>
    <row r="59" s="33" customFormat="1" ht="63.95" customHeight="1" spans="1:10">
      <c r="A59" s="12" t="s">
        <v>587</v>
      </c>
      <c r="B59" s="12" t="s">
        <v>328</v>
      </c>
      <c r="C59" s="12" t="s">
        <v>580</v>
      </c>
      <c r="D59" s="75" t="s">
        <v>315</v>
      </c>
      <c r="E59" s="75" t="s">
        <v>321</v>
      </c>
      <c r="F59" s="75" t="s">
        <v>317</v>
      </c>
      <c r="G59" s="75" t="s">
        <v>318</v>
      </c>
      <c r="H59" s="76" t="s">
        <v>581</v>
      </c>
      <c r="I59" s="86" t="s">
        <v>581</v>
      </c>
      <c r="J59" s="76" t="s">
        <v>582</v>
      </c>
    </row>
    <row r="60" s="33" customFormat="1" ht="63.95" customHeight="1" spans="1:10">
      <c r="A60" s="12" t="s">
        <v>583</v>
      </c>
      <c r="B60" s="12" t="s">
        <v>319</v>
      </c>
      <c r="C60" s="12" t="s">
        <v>588</v>
      </c>
      <c r="D60" s="75" t="s">
        <v>330</v>
      </c>
      <c r="E60" s="75" t="s">
        <v>316</v>
      </c>
      <c r="F60" s="75" t="s">
        <v>317</v>
      </c>
      <c r="G60" s="75" t="s">
        <v>318</v>
      </c>
      <c r="H60" s="76" t="s">
        <v>581</v>
      </c>
      <c r="I60" s="86" t="s">
        <v>581</v>
      </c>
      <c r="J60" s="76" t="s">
        <v>582</v>
      </c>
    </row>
    <row r="61" s="33" customFormat="1" ht="63.95" customHeight="1" spans="1:10">
      <c r="A61" s="12" t="s">
        <v>579</v>
      </c>
      <c r="B61" s="12" t="s">
        <v>323</v>
      </c>
      <c r="C61" s="12" t="s">
        <v>589</v>
      </c>
      <c r="D61" s="75" t="s">
        <v>330</v>
      </c>
      <c r="E61" s="75" t="s">
        <v>316</v>
      </c>
      <c r="F61" s="75" t="s">
        <v>317</v>
      </c>
      <c r="G61" s="75" t="s">
        <v>318</v>
      </c>
      <c r="H61" s="76" t="s">
        <v>581</v>
      </c>
      <c r="I61" s="86" t="s">
        <v>581</v>
      </c>
      <c r="J61" s="76" t="s">
        <v>582</v>
      </c>
    </row>
    <row r="62" s="33" customFormat="1" customHeight="1" spans="1:10">
      <c r="A62" s="34"/>
      <c r="B62" s="34"/>
      <c r="C62" s="34"/>
      <c r="D62" s="34"/>
      <c r="E62" s="34"/>
      <c r="F62" s="34"/>
      <c r="G62" s="34"/>
      <c r="H62" s="34"/>
      <c r="I62" s="34"/>
      <c r="J62" s="34"/>
    </row>
    <row r="63" s="33" customFormat="1" customHeight="1" spans="1:10">
      <c r="A63" s="34"/>
      <c r="B63" s="34"/>
      <c r="C63" s="34"/>
      <c r="D63" s="34"/>
      <c r="E63" s="34"/>
      <c r="F63" s="34"/>
      <c r="G63" s="34"/>
      <c r="H63" s="34"/>
      <c r="I63" s="34"/>
      <c r="J63" s="34"/>
    </row>
    <row r="64" s="33" customFormat="1" customHeight="1" spans="1:10">
      <c r="A64" s="34"/>
      <c r="B64" s="34"/>
      <c r="C64" s="34"/>
      <c r="D64" s="34"/>
      <c r="E64" s="34"/>
      <c r="F64" s="34"/>
      <c r="G64" s="34"/>
      <c r="H64" s="34"/>
      <c r="I64" s="34"/>
      <c r="J64" s="34"/>
    </row>
    <row r="65" s="33" customFormat="1" customHeight="1" spans="1:10">
      <c r="A65" s="34"/>
      <c r="B65" s="34"/>
      <c r="C65" s="34"/>
      <c r="D65" s="34"/>
      <c r="E65" s="34"/>
      <c r="F65" s="34"/>
      <c r="G65" s="34"/>
      <c r="H65" s="34"/>
      <c r="I65" s="34"/>
      <c r="J65" s="34"/>
    </row>
  </sheetData>
  <mergeCells count="140">
    <mergeCell ref="A1:J1"/>
    <mergeCell ref="B2:J2"/>
    <mergeCell ref="A3:I3"/>
    <mergeCell ref="C4:I4"/>
    <mergeCell ref="C5:I5"/>
    <mergeCell ref="C6:I6"/>
    <mergeCell ref="A7:J7"/>
    <mergeCell ref="H8:J8"/>
    <mergeCell ref="A10:B10"/>
    <mergeCell ref="C10:E10"/>
    <mergeCell ref="F10:G10"/>
    <mergeCell ref="A11:B11"/>
    <mergeCell ref="C11:E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A29:B29"/>
    <mergeCell ref="C29:E29"/>
    <mergeCell ref="F29:G29"/>
    <mergeCell ref="A30:B30"/>
    <mergeCell ref="C30:E30"/>
    <mergeCell ref="F30:G30"/>
    <mergeCell ref="A31:B31"/>
    <mergeCell ref="C31:E31"/>
    <mergeCell ref="F31:G31"/>
    <mergeCell ref="A32:B32"/>
    <mergeCell ref="C32:E32"/>
    <mergeCell ref="F32:G32"/>
    <mergeCell ref="A33:B33"/>
    <mergeCell ref="C33:E33"/>
    <mergeCell ref="F33:G33"/>
    <mergeCell ref="A34:B34"/>
    <mergeCell ref="C34:E34"/>
    <mergeCell ref="F34:G34"/>
    <mergeCell ref="A35:B35"/>
    <mergeCell ref="C35:E35"/>
    <mergeCell ref="F35:G35"/>
    <mergeCell ref="A36:B36"/>
    <mergeCell ref="C36:E36"/>
    <mergeCell ref="F36:G36"/>
    <mergeCell ref="A37:B37"/>
    <mergeCell ref="C37:E37"/>
    <mergeCell ref="F37:G37"/>
    <mergeCell ref="A38:B38"/>
    <mergeCell ref="C38:E38"/>
    <mergeCell ref="F38:G38"/>
    <mergeCell ref="A39:B39"/>
    <mergeCell ref="C39:E39"/>
    <mergeCell ref="F39:G39"/>
    <mergeCell ref="A40:B40"/>
    <mergeCell ref="C40:E40"/>
    <mergeCell ref="F40:G40"/>
    <mergeCell ref="A41:B41"/>
    <mergeCell ref="C41:E41"/>
    <mergeCell ref="F41:G41"/>
    <mergeCell ref="A42:B42"/>
    <mergeCell ref="C42:E42"/>
    <mergeCell ref="F42:G42"/>
    <mergeCell ref="A43:B43"/>
    <mergeCell ref="C43:E43"/>
    <mergeCell ref="F43:G43"/>
    <mergeCell ref="A44:B44"/>
    <mergeCell ref="C44:E44"/>
    <mergeCell ref="F44:G44"/>
    <mergeCell ref="A45:B45"/>
    <mergeCell ref="C45:E45"/>
    <mergeCell ref="F45:G45"/>
    <mergeCell ref="A46:B46"/>
    <mergeCell ref="C46:E46"/>
    <mergeCell ref="F46:G46"/>
    <mergeCell ref="A47:B47"/>
    <mergeCell ref="C47:E47"/>
    <mergeCell ref="F47:G47"/>
    <mergeCell ref="A48:B48"/>
    <mergeCell ref="C48:E48"/>
    <mergeCell ref="F48:G48"/>
    <mergeCell ref="A49:B49"/>
    <mergeCell ref="C49:E49"/>
    <mergeCell ref="F49:G49"/>
    <mergeCell ref="A50:B50"/>
    <mergeCell ref="C50:E50"/>
    <mergeCell ref="F50:G50"/>
    <mergeCell ref="A51:J51"/>
    <mergeCell ref="A52:G52"/>
    <mergeCell ref="A4:A5"/>
    <mergeCell ref="H52:H53"/>
    <mergeCell ref="I52:I53"/>
    <mergeCell ref="J52:J53"/>
    <mergeCell ref="A8:B9"/>
    <mergeCell ref="C8:E9"/>
    <mergeCell ref="F8:G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1"/>
  <sheetViews>
    <sheetView showGridLines="0" topLeftCell="D1" workbookViewId="0">
      <selection activeCell="D6" sqref="$A6:$XFD6"/>
    </sheetView>
  </sheetViews>
  <sheetFormatPr defaultColWidth="8.57142857142857" defaultRowHeight="12.75" customHeight="1"/>
  <cols>
    <col min="1" max="1" width="43.1428571428571" style="2" customWidth="1"/>
    <col min="2" max="2" width="13.4285714285714" style="2" customWidth="1"/>
    <col min="3" max="3" width="11.1428571428571" style="2" customWidth="1"/>
    <col min="4" max="4" width="10.2857142857143" style="2" customWidth="1"/>
    <col min="5" max="5" width="14" style="2" customWidth="1"/>
    <col min="6" max="6" width="11.7142857142857" style="2" customWidth="1"/>
    <col min="7" max="7" width="11.4285714285714" style="2" customWidth="1"/>
    <col min="8" max="8" width="11.8571428571429" style="2" customWidth="1"/>
    <col min="9" max="9" width="14.4285714285714" style="2" customWidth="1"/>
    <col min="10" max="10" width="11.4285714285714" style="2" customWidth="1"/>
    <col min="11" max="15" width="13.4285714285714" style="2" customWidth="1"/>
    <col min="16" max="16" width="15" style="2" customWidth="1"/>
    <col min="17" max="22" width="13.4285714285714" style="2" customWidth="1"/>
    <col min="23" max="23" width="11.8571428571429" style="2" customWidth="1"/>
    <col min="24" max="24" width="8.57142857142857" style="3" customWidth="1"/>
    <col min="25" max="16384" width="8.57142857142857" style="3"/>
  </cols>
  <sheetData>
    <row r="1" ht="20.25" customHeight="1" spans="1:1">
      <c r="A1" s="4" t="s">
        <v>590</v>
      </c>
    </row>
    <row r="2" ht="41.25" customHeight="1" spans="1:1">
      <c r="A2" s="5" t="s">
        <v>591</v>
      </c>
    </row>
    <row r="3" ht="17.25" customHeight="1" spans="1:23">
      <c r="A3" s="21" t="s">
        <v>2</v>
      </c>
      <c r="B3" s="22"/>
      <c r="C3" s="22"/>
      <c r="V3" s="32" t="s">
        <v>592</v>
      </c>
      <c r="W3" s="22"/>
    </row>
    <row r="4" ht="17.25" customHeight="1" spans="1:23">
      <c r="A4" s="23" t="s">
        <v>426</v>
      </c>
      <c r="B4" s="23" t="s">
        <v>593</v>
      </c>
      <c r="C4" s="23" t="s">
        <v>594</v>
      </c>
      <c r="D4" s="23" t="s">
        <v>595</v>
      </c>
      <c r="E4" s="23" t="s">
        <v>596</v>
      </c>
      <c r="F4" s="24" t="s">
        <v>597</v>
      </c>
      <c r="G4" s="10"/>
      <c r="H4" s="10"/>
      <c r="I4" s="10"/>
      <c r="J4" s="10"/>
      <c r="K4" s="10"/>
      <c r="L4" s="19"/>
      <c r="M4" s="24" t="s">
        <v>598</v>
      </c>
      <c r="N4" s="10"/>
      <c r="O4" s="10"/>
      <c r="P4" s="10"/>
      <c r="Q4" s="10"/>
      <c r="R4" s="10"/>
      <c r="S4" s="19"/>
      <c r="T4" s="24" t="s">
        <v>599</v>
      </c>
      <c r="U4" s="10"/>
      <c r="V4" s="19"/>
      <c r="W4" s="23" t="s">
        <v>600</v>
      </c>
    </row>
    <row r="5" ht="33" customHeight="1" spans="1:23">
      <c r="A5" s="11"/>
      <c r="B5" s="11"/>
      <c r="C5" s="11"/>
      <c r="D5" s="11"/>
      <c r="E5" s="11"/>
      <c r="F5" s="25" t="s">
        <v>63</v>
      </c>
      <c r="G5" s="25" t="s">
        <v>601</v>
      </c>
      <c r="H5" s="25" t="s">
        <v>602</v>
      </c>
      <c r="I5" s="25" t="s">
        <v>603</v>
      </c>
      <c r="J5" s="25" t="s">
        <v>604</v>
      </c>
      <c r="K5" s="25" t="s">
        <v>605</v>
      </c>
      <c r="L5" s="25" t="s">
        <v>606</v>
      </c>
      <c r="M5" s="25" t="s">
        <v>63</v>
      </c>
      <c r="N5" s="25" t="s">
        <v>607</v>
      </c>
      <c r="O5" s="25" t="s">
        <v>608</v>
      </c>
      <c r="P5" s="25" t="s">
        <v>609</v>
      </c>
      <c r="Q5" s="25" t="s">
        <v>610</v>
      </c>
      <c r="R5" s="25" t="s">
        <v>611</v>
      </c>
      <c r="S5" s="25" t="s">
        <v>612</v>
      </c>
      <c r="T5" s="25" t="s">
        <v>63</v>
      </c>
      <c r="U5" s="25" t="s">
        <v>613</v>
      </c>
      <c r="V5" s="25" t="s">
        <v>614</v>
      </c>
      <c r="W5" s="11"/>
    </row>
    <row r="6" s="20" customFormat="1" ht="17.25" customHeight="1" spans="1:23">
      <c r="A6" s="26" t="s">
        <v>75</v>
      </c>
      <c r="B6" s="26" t="s">
        <v>140</v>
      </c>
      <c r="C6" s="26" t="s">
        <v>140</v>
      </c>
      <c r="D6" s="26" t="s">
        <v>140</v>
      </c>
      <c r="E6" s="27" t="s">
        <v>140</v>
      </c>
      <c r="F6" s="28">
        <f>SUM(F7:F11)</f>
        <v>54</v>
      </c>
      <c r="G6" s="28">
        <f t="shared" ref="G6:W6" si="0">SUM(G7:G11)</f>
        <v>7</v>
      </c>
      <c r="H6" s="28">
        <f t="shared" si="0"/>
        <v>0</v>
      </c>
      <c r="I6" s="28">
        <f t="shared" si="0"/>
        <v>34</v>
      </c>
      <c r="J6" s="28">
        <f t="shared" si="0"/>
        <v>13</v>
      </c>
      <c r="K6" s="28">
        <f t="shared" si="0"/>
        <v>0</v>
      </c>
      <c r="L6" s="28">
        <f t="shared" si="0"/>
        <v>0</v>
      </c>
      <c r="M6" s="28">
        <f t="shared" si="0"/>
        <v>53</v>
      </c>
      <c r="N6" s="28">
        <f t="shared" si="0"/>
        <v>11</v>
      </c>
      <c r="O6" s="28">
        <f t="shared" si="0"/>
        <v>4</v>
      </c>
      <c r="P6" s="28">
        <f t="shared" si="0"/>
        <v>25</v>
      </c>
      <c r="Q6" s="28">
        <f t="shared" si="0"/>
        <v>13</v>
      </c>
      <c r="R6" s="28">
        <f t="shared" si="0"/>
        <v>0</v>
      </c>
      <c r="S6" s="28">
        <f t="shared" si="0"/>
        <v>0</v>
      </c>
      <c r="T6" s="28">
        <f t="shared" si="0"/>
        <v>20</v>
      </c>
      <c r="U6" s="28">
        <f t="shared" si="0"/>
        <v>0</v>
      </c>
      <c r="V6" s="28">
        <f t="shared" si="0"/>
        <v>20</v>
      </c>
      <c r="W6" s="28">
        <f t="shared" si="0"/>
        <v>0</v>
      </c>
    </row>
    <row r="7" ht="17.25" customHeight="1" spans="1:23">
      <c r="A7" s="29" t="s">
        <v>77</v>
      </c>
      <c r="B7" s="29" t="s">
        <v>615</v>
      </c>
      <c r="C7" s="29" t="s">
        <v>616</v>
      </c>
      <c r="D7" s="29" t="s">
        <v>617</v>
      </c>
      <c r="E7" s="30" t="s">
        <v>618</v>
      </c>
      <c r="F7" s="31">
        <v>11</v>
      </c>
      <c r="G7" s="31">
        <v>7</v>
      </c>
      <c r="H7" s="31"/>
      <c r="I7" s="31"/>
      <c r="J7" s="31">
        <v>4</v>
      </c>
      <c r="K7" s="31"/>
      <c r="L7" s="31"/>
      <c r="M7" s="31">
        <v>17</v>
      </c>
      <c r="N7" s="31">
        <v>11</v>
      </c>
      <c r="O7" s="31">
        <v>2</v>
      </c>
      <c r="P7" s="31"/>
      <c r="Q7" s="31">
        <v>4</v>
      </c>
      <c r="R7" s="31"/>
      <c r="S7" s="31"/>
      <c r="T7" s="31">
        <v>10</v>
      </c>
      <c r="U7" s="31"/>
      <c r="V7" s="31">
        <v>10</v>
      </c>
      <c r="W7" s="31"/>
    </row>
    <row r="8" ht="17.25" customHeight="1" spans="1:23">
      <c r="A8" s="29" t="s">
        <v>79</v>
      </c>
      <c r="B8" s="29" t="s">
        <v>619</v>
      </c>
      <c r="C8" s="29" t="s">
        <v>620</v>
      </c>
      <c r="D8" s="29" t="s">
        <v>617</v>
      </c>
      <c r="E8" s="30" t="s">
        <v>618</v>
      </c>
      <c r="F8" s="31">
        <v>13</v>
      </c>
      <c r="G8" s="31"/>
      <c r="H8" s="31"/>
      <c r="I8" s="31">
        <v>13</v>
      </c>
      <c r="J8" s="31"/>
      <c r="K8" s="31"/>
      <c r="L8" s="31"/>
      <c r="M8" s="31">
        <v>11</v>
      </c>
      <c r="N8" s="31"/>
      <c r="O8" s="31"/>
      <c r="P8" s="31">
        <v>11</v>
      </c>
      <c r="Q8" s="31"/>
      <c r="R8" s="31"/>
      <c r="S8" s="31"/>
      <c r="T8" s="31">
        <v>5</v>
      </c>
      <c r="U8" s="31"/>
      <c r="V8" s="31">
        <v>5</v>
      </c>
      <c r="W8" s="31"/>
    </row>
    <row r="9" ht="17.25" customHeight="1" spans="1:23">
      <c r="A9" s="29" t="s">
        <v>81</v>
      </c>
      <c r="B9" s="29" t="s">
        <v>619</v>
      </c>
      <c r="C9" s="29" t="s">
        <v>620</v>
      </c>
      <c r="D9" s="29" t="s">
        <v>617</v>
      </c>
      <c r="E9" s="30" t="s">
        <v>618</v>
      </c>
      <c r="F9" s="31">
        <v>11</v>
      </c>
      <c r="G9" s="31"/>
      <c r="H9" s="31"/>
      <c r="I9" s="31">
        <v>11</v>
      </c>
      <c r="J9" s="31"/>
      <c r="K9" s="31"/>
      <c r="L9" s="31"/>
      <c r="M9" s="31">
        <v>8</v>
      </c>
      <c r="N9" s="31"/>
      <c r="O9" s="31">
        <v>2</v>
      </c>
      <c r="P9" s="31">
        <v>6</v>
      </c>
      <c r="Q9" s="31"/>
      <c r="R9" s="31"/>
      <c r="S9" s="31"/>
      <c r="T9" s="31">
        <v>5</v>
      </c>
      <c r="U9" s="31"/>
      <c r="V9" s="31">
        <v>5</v>
      </c>
      <c r="W9" s="31"/>
    </row>
    <row r="10" ht="17.25" customHeight="1" spans="1:23">
      <c r="A10" s="29" t="s">
        <v>83</v>
      </c>
      <c r="B10" s="29" t="s">
        <v>619</v>
      </c>
      <c r="C10" s="29" t="s">
        <v>621</v>
      </c>
      <c r="D10" s="29" t="s">
        <v>617</v>
      </c>
      <c r="E10" s="30" t="s">
        <v>618</v>
      </c>
      <c r="F10" s="31">
        <v>9</v>
      </c>
      <c r="G10" s="31"/>
      <c r="H10" s="31"/>
      <c r="I10" s="31"/>
      <c r="J10" s="31">
        <v>9</v>
      </c>
      <c r="K10" s="31"/>
      <c r="L10" s="31"/>
      <c r="M10" s="31">
        <v>9</v>
      </c>
      <c r="N10" s="31"/>
      <c r="O10" s="31"/>
      <c r="P10" s="31"/>
      <c r="Q10" s="31">
        <v>9</v>
      </c>
      <c r="R10" s="31"/>
      <c r="S10" s="31"/>
      <c r="T10" s="31"/>
      <c r="U10" s="31"/>
      <c r="V10" s="31"/>
      <c r="W10" s="31"/>
    </row>
    <row r="11" ht="17.25" customHeight="1" spans="1:23">
      <c r="A11" s="29" t="s">
        <v>85</v>
      </c>
      <c r="B11" s="29" t="s">
        <v>619</v>
      </c>
      <c r="C11" s="29" t="s">
        <v>620</v>
      </c>
      <c r="D11" s="29" t="s">
        <v>617</v>
      </c>
      <c r="E11" s="30" t="s">
        <v>618</v>
      </c>
      <c r="F11" s="31">
        <v>10</v>
      </c>
      <c r="G11" s="31"/>
      <c r="H11" s="31"/>
      <c r="I11" s="31">
        <v>10</v>
      </c>
      <c r="J11" s="31"/>
      <c r="K11" s="31"/>
      <c r="L11" s="31"/>
      <c r="M11" s="31">
        <v>8</v>
      </c>
      <c r="N11" s="31"/>
      <c r="O11" s="31"/>
      <c r="P11" s="31">
        <v>8</v>
      </c>
      <c r="Q11" s="31"/>
      <c r="R11" s="31"/>
      <c r="S11" s="31"/>
      <c r="T11" s="31"/>
      <c r="U11" s="31"/>
      <c r="V11" s="31"/>
      <c r="W11" s="31"/>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workbookViewId="0">
      <selection activeCell="M32" sqref="M32"/>
    </sheetView>
  </sheetViews>
  <sheetFormatPr defaultColWidth="8.57142857142857" defaultRowHeight="12.75" customHeight="1"/>
  <cols>
    <col min="1" max="1" width="9.71428571428571" style="2" customWidth="1"/>
    <col min="2" max="2" width="7" style="2" customWidth="1"/>
    <col min="3" max="4" width="14.2857142857143" style="2" customWidth="1"/>
    <col min="5" max="5" width="12.5714285714286" style="2" customWidth="1"/>
    <col min="6" max="6" width="13.4285714285714" style="2" customWidth="1"/>
    <col min="7" max="7" width="11.8571428571429" style="2" customWidth="1"/>
    <col min="8" max="9" width="13.4285714285714" style="2" customWidth="1"/>
    <col min="10" max="11" width="10.5714285714286" style="2" customWidth="1"/>
    <col min="12" max="12" width="10.4285714285714" style="2" customWidth="1"/>
    <col min="13" max="13" width="11" style="2" customWidth="1"/>
    <col min="14" max="14" width="8.57142857142857" style="3" customWidth="1"/>
    <col min="15" max="16384" width="8.57142857142857" style="3"/>
  </cols>
  <sheetData>
    <row r="1" ht="15" customHeight="1" spans="1:1">
      <c r="A1" s="4" t="s">
        <v>622</v>
      </c>
    </row>
    <row r="2" ht="42" customHeight="1" spans="1:1">
      <c r="A2" s="5" t="s">
        <v>623</v>
      </c>
    </row>
    <row r="3" ht="17.25" customHeight="1" spans="1:13">
      <c r="A3" s="6" t="s">
        <v>2</v>
      </c>
      <c r="B3" s="7"/>
      <c r="C3" s="7"/>
      <c r="D3" s="7"/>
      <c r="L3" s="4" t="s">
        <v>162</v>
      </c>
      <c r="M3" s="18"/>
    </row>
    <row r="4" ht="18.75" customHeight="1" spans="1:13">
      <c r="A4" s="8" t="s">
        <v>624</v>
      </c>
      <c r="B4" s="8" t="s">
        <v>625</v>
      </c>
      <c r="C4" s="8" t="s">
        <v>626</v>
      </c>
      <c r="D4" s="8" t="s">
        <v>627</v>
      </c>
      <c r="E4" s="9" t="s">
        <v>525</v>
      </c>
      <c r="F4" s="10"/>
      <c r="G4" s="10"/>
      <c r="H4" s="10"/>
      <c r="I4" s="19"/>
      <c r="J4" s="8" t="s">
        <v>628</v>
      </c>
      <c r="K4" s="8" t="s">
        <v>629</v>
      </c>
      <c r="L4" s="8" t="s">
        <v>630</v>
      </c>
      <c r="M4" s="8" t="s">
        <v>631</v>
      </c>
    </row>
    <row r="5" ht="30.75" customHeight="1" spans="1:13">
      <c r="A5" s="11"/>
      <c r="B5" s="11"/>
      <c r="C5" s="11"/>
      <c r="D5" s="11"/>
      <c r="E5" s="12" t="s">
        <v>63</v>
      </c>
      <c r="F5" s="12" t="s">
        <v>632</v>
      </c>
      <c r="G5" s="12" t="s">
        <v>633</v>
      </c>
      <c r="H5" s="12" t="s">
        <v>634</v>
      </c>
      <c r="I5" s="12" t="s">
        <v>635</v>
      </c>
      <c r="J5" s="11"/>
      <c r="K5" s="11"/>
      <c r="L5" s="11"/>
      <c r="M5" s="11"/>
    </row>
    <row r="6" ht="17.25" customHeight="1" spans="1:13">
      <c r="A6" s="12" t="s">
        <v>636</v>
      </c>
      <c r="B6" s="13"/>
      <c r="C6" s="12" t="s">
        <v>154</v>
      </c>
      <c r="D6" s="12" t="s">
        <v>155</v>
      </c>
      <c r="E6" s="12" t="s">
        <v>156</v>
      </c>
      <c r="F6" s="12" t="s">
        <v>157</v>
      </c>
      <c r="G6" s="12" t="s">
        <v>158</v>
      </c>
      <c r="H6" s="12" t="s">
        <v>159</v>
      </c>
      <c r="I6" s="12" t="s">
        <v>363</v>
      </c>
      <c r="J6" s="12" t="s">
        <v>637</v>
      </c>
      <c r="K6" s="12" t="s">
        <v>638</v>
      </c>
      <c r="L6" s="12" t="s">
        <v>325</v>
      </c>
      <c r="M6" s="12" t="s">
        <v>351</v>
      </c>
    </row>
    <row r="7" s="1" customFormat="1" ht="17.25" customHeight="1" spans="1:13">
      <c r="A7" s="14"/>
      <c r="B7" s="14"/>
      <c r="C7" s="15">
        <v>6418347.24</v>
      </c>
      <c r="D7" s="15">
        <v>6050070.17</v>
      </c>
      <c r="E7" s="15">
        <v>358249.67</v>
      </c>
      <c r="F7" s="15">
        <v>102085.66</v>
      </c>
      <c r="G7" s="15"/>
      <c r="H7" s="15"/>
      <c r="I7" s="15">
        <v>256164.01</v>
      </c>
      <c r="J7" s="15"/>
      <c r="K7" s="15"/>
      <c r="L7" s="15">
        <v>10027.4</v>
      </c>
      <c r="M7" s="15"/>
    </row>
    <row r="8" ht="17.25" customHeight="1" spans="1:13">
      <c r="A8" s="12"/>
      <c r="B8" s="12"/>
      <c r="C8" s="13"/>
      <c r="D8" s="13"/>
      <c r="E8" s="13"/>
      <c r="F8" s="13"/>
      <c r="G8" s="13"/>
      <c r="H8" s="13"/>
      <c r="I8" s="13"/>
      <c r="J8" s="13"/>
      <c r="K8" s="13"/>
      <c r="L8" s="13"/>
      <c r="M8" s="13"/>
    </row>
    <row r="9" ht="17.25" customHeight="1" spans="1:13">
      <c r="A9" s="12"/>
      <c r="B9" s="12"/>
      <c r="C9" s="13"/>
      <c r="D9" s="13"/>
      <c r="E9" s="13"/>
      <c r="F9" s="13"/>
      <c r="G9" s="13"/>
      <c r="H9" s="13"/>
      <c r="I9" s="13"/>
      <c r="J9" s="13"/>
      <c r="K9" s="13"/>
      <c r="L9" s="13"/>
      <c r="M9" s="13"/>
    </row>
    <row r="10" ht="17.25" customHeight="1" spans="1:13">
      <c r="A10" s="12"/>
      <c r="B10" s="12"/>
      <c r="C10" s="13"/>
      <c r="D10" s="13"/>
      <c r="E10" s="13"/>
      <c r="F10" s="13"/>
      <c r="G10" s="13"/>
      <c r="H10" s="13"/>
      <c r="I10" s="13"/>
      <c r="J10" s="13"/>
      <c r="K10" s="13"/>
      <c r="L10" s="13"/>
      <c r="M10" s="13"/>
    </row>
    <row r="11" ht="17.25" customHeight="1" spans="1:13">
      <c r="A11" s="12" t="s">
        <v>61</v>
      </c>
      <c r="B11" s="12" t="s">
        <v>154</v>
      </c>
      <c r="C11" s="13"/>
      <c r="D11" s="13"/>
      <c r="E11" s="13"/>
      <c r="F11" s="13"/>
      <c r="G11" s="13"/>
      <c r="H11" s="13"/>
      <c r="I11" s="13"/>
      <c r="J11" s="13"/>
      <c r="K11" s="13"/>
      <c r="L11" s="13"/>
      <c r="M11" s="13"/>
    </row>
    <row r="12" ht="17.25" customHeight="1" spans="1:13">
      <c r="A12" s="16"/>
      <c r="B12" s="16"/>
      <c r="C12" s="16"/>
      <c r="D12" s="16"/>
      <c r="E12" s="16"/>
      <c r="F12" s="16"/>
      <c r="G12" s="16"/>
      <c r="H12" s="16"/>
      <c r="I12" s="16"/>
      <c r="J12" s="16"/>
      <c r="K12" s="16"/>
      <c r="L12" s="16"/>
      <c r="M12" s="16"/>
    </row>
    <row r="13" ht="17.25" customHeight="1" spans="1:1">
      <c r="A13" s="17" t="s">
        <v>639</v>
      </c>
    </row>
    <row r="14" ht="17.25" customHeight="1" spans="1:13">
      <c r="A14" s="17"/>
      <c r="B14" s="17" t="s">
        <v>640</v>
      </c>
      <c r="L14" s="17"/>
      <c r="M14" s="17"/>
    </row>
    <row r="15" ht="17.25" customHeight="1" spans="1:13">
      <c r="A15" s="17"/>
      <c r="B15" s="17" t="s">
        <v>641</v>
      </c>
      <c r="L15" s="17"/>
      <c r="M15" s="17"/>
    </row>
    <row r="16" ht="17.25" customHeight="1" spans="1:13">
      <c r="A16" s="17"/>
      <c r="B16" s="17"/>
      <c r="L16" s="17"/>
      <c r="M16" s="17"/>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4"/>
  <sheetViews>
    <sheetView topLeftCell="B1" workbookViewId="0">
      <selection activeCell="N9" sqref="L9:N13"/>
    </sheetView>
  </sheetViews>
  <sheetFormatPr defaultColWidth="8" defaultRowHeight="14.25" customHeight="1"/>
  <cols>
    <col min="1" max="1" width="21.1428571428571" style="127" customWidth="1"/>
    <col min="2" max="2" width="33.5714285714286" style="127" customWidth="1"/>
    <col min="3" max="5" width="14.2857142857143" style="127" customWidth="1"/>
    <col min="6" max="8" width="12.5714285714286" style="127" customWidth="1"/>
    <col min="9" max="9" width="12.7142857142857" style="3" customWidth="1"/>
    <col min="10" max="11" width="12.5714285714286" style="127" customWidth="1"/>
    <col min="12" max="12" width="14.1428571428571" style="127" customWidth="1"/>
    <col min="13" max="14" width="12.5714285714286" style="127" customWidth="1"/>
    <col min="15" max="16" width="12.8571428571429" style="3" customWidth="1"/>
    <col min="17" max="17" width="9.71428571428571" style="3" customWidth="1"/>
    <col min="18" max="18" width="10.5714285714286" style="3" customWidth="1"/>
    <col min="19" max="20" width="10.1428571428571" style="127" customWidth="1"/>
    <col min="21" max="21" width="8" style="3" customWidth="1"/>
    <col min="22" max="16384" width="8" style="3"/>
  </cols>
  <sheetData>
    <row r="1" customHeight="1" spans="1:20">
      <c r="A1" s="128"/>
      <c r="B1" s="128"/>
      <c r="C1" s="128"/>
      <c r="D1" s="128"/>
      <c r="E1" s="128"/>
      <c r="F1" s="128"/>
      <c r="G1" s="128"/>
      <c r="H1" s="128"/>
      <c r="I1" s="144"/>
      <c r="J1" s="128"/>
      <c r="K1" s="128"/>
      <c r="L1" s="128"/>
      <c r="M1" s="128"/>
      <c r="N1" s="128"/>
      <c r="O1" s="144"/>
      <c r="P1" s="144"/>
      <c r="Q1" s="144"/>
      <c r="R1" s="144"/>
      <c r="S1" s="170" t="s">
        <v>56</v>
      </c>
      <c r="T1" s="355" t="s">
        <v>56</v>
      </c>
    </row>
    <row r="2" ht="36" customHeight="1" spans="1:20">
      <c r="A2" s="330" t="s">
        <v>57</v>
      </c>
      <c r="B2" s="90"/>
      <c r="C2" s="90"/>
      <c r="D2" s="90"/>
      <c r="E2" s="90"/>
      <c r="F2" s="90"/>
      <c r="G2" s="90"/>
      <c r="H2" s="90"/>
      <c r="I2" s="117"/>
      <c r="J2" s="90"/>
      <c r="K2" s="90"/>
      <c r="L2" s="90"/>
      <c r="M2" s="90"/>
      <c r="N2" s="90"/>
      <c r="O2" s="117"/>
      <c r="P2" s="117"/>
      <c r="Q2" s="117"/>
      <c r="R2" s="117"/>
      <c r="S2" s="90"/>
      <c r="T2" s="117"/>
    </row>
    <row r="3" ht="20.25" customHeight="1" spans="1:20">
      <c r="A3" s="91" t="s">
        <v>2</v>
      </c>
      <c r="B3" s="34"/>
      <c r="C3" s="34"/>
      <c r="D3" s="34"/>
      <c r="E3" s="34"/>
      <c r="F3" s="34"/>
      <c r="G3" s="34"/>
      <c r="H3" s="34"/>
      <c r="I3" s="146"/>
      <c r="J3" s="34"/>
      <c r="K3" s="34"/>
      <c r="L3" s="34"/>
      <c r="M3" s="34"/>
      <c r="N3" s="34"/>
      <c r="O3" s="146"/>
      <c r="P3" s="146"/>
      <c r="Q3" s="146"/>
      <c r="R3" s="146"/>
      <c r="S3" s="170" t="s">
        <v>3</v>
      </c>
      <c r="T3" s="356" t="s">
        <v>58</v>
      </c>
    </row>
    <row r="4" ht="18.75" customHeight="1" spans="1:20">
      <c r="A4" s="331" t="s">
        <v>59</v>
      </c>
      <c r="B4" s="332" t="s">
        <v>60</v>
      </c>
      <c r="C4" s="332" t="s">
        <v>61</v>
      </c>
      <c r="D4" s="333" t="s">
        <v>62</v>
      </c>
      <c r="E4" s="334"/>
      <c r="F4" s="334"/>
      <c r="G4" s="334"/>
      <c r="H4" s="334"/>
      <c r="I4" s="199"/>
      <c r="J4" s="334"/>
      <c r="K4" s="334"/>
      <c r="L4" s="334"/>
      <c r="M4" s="334"/>
      <c r="N4" s="321"/>
      <c r="O4" s="333" t="s">
        <v>51</v>
      </c>
      <c r="P4" s="333"/>
      <c r="Q4" s="333"/>
      <c r="R4" s="333"/>
      <c r="S4" s="334"/>
      <c r="T4" s="357"/>
    </row>
    <row r="5" ht="24.75" customHeight="1" spans="1:20">
      <c r="A5" s="335"/>
      <c r="B5" s="336"/>
      <c r="C5" s="336"/>
      <c r="D5" s="336" t="s">
        <v>63</v>
      </c>
      <c r="E5" s="336" t="s">
        <v>64</v>
      </c>
      <c r="F5" s="336" t="s">
        <v>65</v>
      </c>
      <c r="G5" s="336" t="s">
        <v>66</v>
      </c>
      <c r="H5" s="336" t="s">
        <v>67</v>
      </c>
      <c r="I5" s="345" t="s">
        <v>68</v>
      </c>
      <c r="J5" s="346"/>
      <c r="K5" s="346"/>
      <c r="L5" s="346"/>
      <c r="M5" s="346"/>
      <c r="N5" s="347"/>
      <c r="O5" s="348" t="s">
        <v>63</v>
      </c>
      <c r="P5" s="348" t="s">
        <v>64</v>
      </c>
      <c r="Q5" s="331" t="s">
        <v>65</v>
      </c>
      <c r="R5" s="332" t="s">
        <v>66</v>
      </c>
      <c r="S5" s="358" t="s">
        <v>67</v>
      </c>
      <c r="T5" s="332" t="s">
        <v>68</v>
      </c>
    </row>
    <row r="6" ht="24.75" customHeight="1" spans="1:20">
      <c r="A6" s="337"/>
      <c r="B6" s="338"/>
      <c r="C6" s="338"/>
      <c r="D6" s="338"/>
      <c r="E6" s="338"/>
      <c r="F6" s="338"/>
      <c r="G6" s="338"/>
      <c r="H6" s="338"/>
      <c r="I6" s="349" t="s">
        <v>63</v>
      </c>
      <c r="J6" s="350" t="s">
        <v>69</v>
      </c>
      <c r="K6" s="350" t="s">
        <v>70</v>
      </c>
      <c r="L6" s="350" t="s">
        <v>71</v>
      </c>
      <c r="M6" s="350" t="s">
        <v>72</v>
      </c>
      <c r="N6" s="350" t="s">
        <v>73</v>
      </c>
      <c r="O6" s="351"/>
      <c r="P6" s="351"/>
      <c r="Q6" s="359"/>
      <c r="R6" s="351"/>
      <c r="S6" s="338"/>
      <c r="T6" s="338"/>
    </row>
    <row r="7" ht="16.5" customHeight="1" spans="1:20">
      <c r="A7" s="339">
        <v>1</v>
      </c>
      <c r="B7" s="340">
        <v>2</v>
      </c>
      <c r="C7" s="340">
        <v>3</v>
      </c>
      <c r="D7" s="340">
        <v>4</v>
      </c>
      <c r="E7" s="341">
        <v>5</v>
      </c>
      <c r="F7" s="342">
        <v>6</v>
      </c>
      <c r="G7" s="342">
        <v>7</v>
      </c>
      <c r="H7" s="341">
        <v>8</v>
      </c>
      <c r="I7" s="341">
        <v>9</v>
      </c>
      <c r="J7" s="342">
        <v>10</v>
      </c>
      <c r="K7" s="342">
        <v>11</v>
      </c>
      <c r="L7" s="341">
        <v>12</v>
      </c>
      <c r="M7" s="341">
        <v>13</v>
      </c>
      <c r="N7" s="342">
        <v>14</v>
      </c>
      <c r="O7" s="342">
        <v>15</v>
      </c>
      <c r="P7" s="341">
        <v>16</v>
      </c>
      <c r="Q7" s="360">
        <v>17</v>
      </c>
      <c r="R7" s="361">
        <v>18</v>
      </c>
      <c r="S7" s="361">
        <v>19</v>
      </c>
      <c r="T7" s="361">
        <v>20</v>
      </c>
    </row>
    <row r="8" ht="16.5" customHeight="1" spans="1:20">
      <c r="A8" s="121" t="s">
        <v>74</v>
      </c>
      <c r="B8" s="121" t="s">
        <v>75</v>
      </c>
      <c r="C8" s="300">
        <f t="shared" ref="C8:C13" si="0">D8+I8</f>
        <v>32839683.1</v>
      </c>
      <c r="D8" s="180">
        <v>30468183.1</v>
      </c>
      <c r="E8" s="180">
        <v>26981022.38</v>
      </c>
      <c r="F8" s="180"/>
      <c r="G8" s="140"/>
      <c r="H8" s="140"/>
      <c r="I8" s="308">
        <f>SUM(I9:I13)</f>
        <v>2371500</v>
      </c>
      <c r="J8" s="140"/>
      <c r="K8" s="140"/>
      <c r="L8" s="140"/>
      <c r="M8" s="140"/>
      <c r="N8" s="308">
        <f>N14</f>
        <v>451500</v>
      </c>
      <c r="O8" s="352">
        <v>3487160.72</v>
      </c>
      <c r="P8" s="352">
        <v>3487160.72</v>
      </c>
      <c r="Q8" s="362"/>
      <c r="R8" s="363"/>
      <c r="S8" s="174"/>
      <c r="T8" s="363"/>
    </row>
    <row r="9" ht="16.5" customHeight="1" spans="1:20">
      <c r="A9" s="121" t="s">
        <v>76</v>
      </c>
      <c r="B9" s="121" t="s">
        <v>77</v>
      </c>
      <c r="C9" s="300">
        <f t="shared" si="0"/>
        <v>3546309.83</v>
      </c>
      <c r="D9" s="180">
        <v>3483709.83</v>
      </c>
      <c r="E9" s="180">
        <v>3483709.83</v>
      </c>
      <c r="F9" s="180"/>
      <c r="G9" s="177"/>
      <c r="H9" s="177"/>
      <c r="I9" s="308">
        <f t="shared" ref="I9:I14" si="1">N9</f>
        <v>62600</v>
      </c>
      <c r="J9" s="177"/>
      <c r="K9" s="177"/>
      <c r="L9" s="353"/>
      <c r="M9" s="353"/>
      <c r="N9" s="354">
        <v>62600</v>
      </c>
      <c r="O9" s="206"/>
      <c r="P9" s="206"/>
      <c r="Q9" s="206"/>
      <c r="R9" s="206"/>
      <c r="S9" s="177"/>
      <c r="T9" s="177"/>
    </row>
    <row r="10" ht="16.5" customHeight="1" spans="1:20">
      <c r="A10" s="121" t="s">
        <v>78</v>
      </c>
      <c r="B10" s="121" t="s">
        <v>79</v>
      </c>
      <c r="C10" s="300">
        <f t="shared" si="0"/>
        <v>7557838.69</v>
      </c>
      <c r="D10" s="180">
        <f>E10+O10</f>
        <v>5557838.69</v>
      </c>
      <c r="E10" s="180">
        <v>2070677.97</v>
      </c>
      <c r="F10" s="180"/>
      <c r="G10" s="177"/>
      <c r="H10" s="177"/>
      <c r="I10" s="308">
        <f>L10+N10</f>
        <v>2000000</v>
      </c>
      <c r="J10" s="177"/>
      <c r="K10" s="177"/>
      <c r="L10" s="354">
        <v>1920000</v>
      </c>
      <c r="M10" s="353"/>
      <c r="N10" s="354">
        <v>80000</v>
      </c>
      <c r="O10" s="352">
        <v>3487160.72</v>
      </c>
      <c r="P10" s="352">
        <v>3487160.72</v>
      </c>
      <c r="Q10" s="206"/>
      <c r="R10" s="206"/>
      <c r="S10" s="177"/>
      <c r="T10" s="177"/>
    </row>
    <row r="11" ht="16.5" customHeight="1" spans="1:20">
      <c r="A11" s="121" t="s">
        <v>80</v>
      </c>
      <c r="B11" s="121" t="s">
        <v>81</v>
      </c>
      <c r="C11" s="300">
        <f t="shared" si="0"/>
        <v>18336484.22</v>
      </c>
      <c r="D11" s="180">
        <v>18285784.22</v>
      </c>
      <c r="E11" s="180">
        <v>18285784.22</v>
      </c>
      <c r="F11" s="180"/>
      <c r="G11" s="177"/>
      <c r="H11" s="177"/>
      <c r="I11" s="308">
        <f t="shared" si="1"/>
        <v>50700</v>
      </c>
      <c r="J11" s="177"/>
      <c r="K11" s="177"/>
      <c r="L11" s="353"/>
      <c r="M11" s="353"/>
      <c r="N11" s="354">
        <v>50700</v>
      </c>
      <c r="O11" s="206"/>
      <c r="P11" s="206"/>
      <c r="Q11" s="206"/>
      <c r="R11" s="206"/>
      <c r="S11" s="177"/>
      <c r="T11" s="177"/>
    </row>
    <row r="12" ht="16.5" customHeight="1" spans="1:20">
      <c r="A12" s="121" t="s">
        <v>82</v>
      </c>
      <c r="B12" s="121" t="s">
        <v>83</v>
      </c>
      <c r="C12" s="300">
        <f t="shared" si="0"/>
        <v>1793529.43</v>
      </c>
      <c r="D12" s="180">
        <v>1765329.43</v>
      </c>
      <c r="E12" s="180">
        <v>1765329.43</v>
      </c>
      <c r="F12" s="180"/>
      <c r="G12" s="177"/>
      <c r="H12" s="177"/>
      <c r="I12" s="308">
        <f t="shared" si="1"/>
        <v>28200</v>
      </c>
      <c r="J12" s="177"/>
      <c r="K12" s="177"/>
      <c r="L12" s="353"/>
      <c r="M12" s="353"/>
      <c r="N12" s="354">
        <v>28200</v>
      </c>
      <c r="O12" s="206"/>
      <c r="P12" s="206"/>
      <c r="Q12" s="206"/>
      <c r="R12" s="206"/>
      <c r="S12" s="177"/>
      <c r="T12" s="177"/>
    </row>
    <row r="13" ht="16.5" customHeight="1" spans="1:20">
      <c r="A13" s="121" t="s">
        <v>84</v>
      </c>
      <c r="B13" s="121" t="s">
        <v>85</v>
      </c>
      <c r="C13" s="300">
        <f t="shared" si="0"/>
        <v>1605520.93</v>
      </c>
      <c r="D13" s="180">
        <v>1375520.93</v>
      </c>
      <c r="E13" s="180">
        <v>1375520.93</v>
      </c>
      <c r="F13" s="180"/>
      <c r="G13" s="177"/>
      <c r="H13" s="177"/>
      <c r="I13" s="308">
        <f t="shared" si="1"/>
        <v>230000</v>
      </c>
      <c r="J13" s="177"/>
      <c r="K13" s="177"/>
      <c r="L13" s="353"/>
      <c r="M13" s="353"/>
      <c r="N13" s="354">
        <v>230000</v>
      </c>
      <c r="O13" s="206"/>
      <c r="P13" s="206"/>
      <c r="Q13" s="206"/>
      <c r="R13" s="206"/>
      <c r="S13" s="177"/>
      <c r="T13" s="177"/>
    </row>
    <row r="14" ht="16.5" customHeight="1" spans="1:20">
      <c r="A14" s="343" t="s">
        <v>61</v>
      </c>
      <c r="B14" s="344"/>
      <c r="C14" s="180">
        <f>SUM(C9:C13)</f>
        <v>32839683.1</v>
      </c>
      <c r="D14" s="180">
        <f>SUM(D9:D13)</f>
        <v>30468183.1</v>
      </c>
      <c r="E14" s="180">
        <v>26981022.38</v>
      </c>
      <c r="F14" s="180"/>
      <c r="G14" s="140"/>
      <c r="H14" s="140"/>
      <c r="I14" s="308">
        <f>I8</f>
        <v>2371500</v>
      </c>
      <c r="J14" s="140"/>
      <c r="K14" s="140"/>
      <c r="L14" s="140"/>
      <c r="M14" s="140"/>
      <c r="N14" s="308">
        <f>SUM(N9:N13)</f>
        <v>451500</v>
      </c>
      <c r="O14" s="352">
        <v>3487160.72</v>
      </c>
      <c r="P14" s="352">
        <v>3487160.72</v>
      </c>
      <c r="Q14" s="362"/>
      <c r="R14" s="363"/>
      <c r="S14" s="363"/>
      <c r="T14" s="363"/>
    </row>
  </sheetData>
  <mergeCells count="22">
    <mergeCell ref="S1:T1"/>
    <mergeCell ref="A2:T2"/>
    <mergeCell ref="A3:D3"/>
    <mergeCell ref="S3:T3"/>
    <mergeCell ref="D4:N4"/>
    <mergeCell ref="O4:T4"/>
    <mergeCell ref="I5:N5"/>
    <mergeCell ref="A14:B14"/>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8"/>
  <sheetViews>
    <sheetView topLeftCell="B3" workbookViewId="0">
      <selection activeCell="D28" sqref="D28:N28"/>
    </sheetView>
  </sheetViews>
  <sheetFormatPr defaultColWidth="9.14285714285714" defaultRowHeight="14.25" customHeight="1"/>
  <cols>
    <col min="1" max="1" width="18.2857142857143" style="127" customWidth="1"/>
    <col min="2" max="2" width="29.1428571428571" style="127" customWidth="1"/>
    <col min="3" max="3" width="15.4285714285714" style="127" customWidth="1"/>
    <col min="4" max="7" width="18.8571428571429" style="127" customWidth="1"/>
    <col min="8" max="8" width="15.5714285714286" style="127" customWidth="1"/>
    <col min="9" max="9" width="14.1428571428571" style="127" customWidth="1"/>
    <col min="10" max="13" width="18.8571428571429" style="127" customWidth="1"/>
    <col min="14" max="14" width="18.8571428571429" style="315" customWidth="1"/>
    <col min="15" max="15" width="9.14285714285714" style="316" customWidth="1"/>
    <col min="16" max="16384" width="9.14285714285714" style="316"/>
  </cols>
  <sheetData>
    <row r="1" ht="15.75" customHeight="1" spans="14:14">
      <c r="N1" s="322" t="s">
        <v>86</v>
      </c>
    </row>
    <row r="2" ht="28.5" customHeight="1" spans="1:14">
      <c r="A2" s="90" t="s">
        <v>87</v>
      </c>
      <c r="B2" s="90"/>
      <c r="C2" s="90"/>
      <c r="D2" s="90"/>
      <c r="E2" s="90"/>
      <c r="F2" s="90"/>
      <c r="G2" s="90"/>
      <c r="H2" s="90"/>
      <c r="I2" s="90"/>
      <c r="J2" s="90"/>
      <c r="K2" s="90"/>
      <c r="L2" s="90"/>
      <c r="M2" s="90"/>
      <c r="N2" s="323"/>
    </row>
    <row r="3" ht="19.5" customHeight="1" spans="1:14">
      <c r="A3" s="21" t="s">
        <v>2</v>
      </c>
      <c r="B3" s="317"/>
      <c r="C3" s="131"/>
      <c r="D3" s="131"/>
      <c r="E3" s="131"/>
      <c r="F3" s="131"/>
      <c r="G3" s="131"/>
      <c r="H3" s="131"/>
      <c r="I3" s="131"/>
      <c r="J3" s="131"/>
      <c r="K3" s="131"/>
      <c r="L3" s="34"/>
      <c r="M3" s="34"/>
      <c r="N3" s="324" t="s">
        <v>3</v>
      </c>
    </row>
    <row r="4" ht="19.5" customHeight="1" spans="1:14">
      <c r="A4" s="135" t="s">
        <v>88</v>
      </c>
      <c r="B4" s="135" t="s">
        <v>89</v>
      </c>
      <c r="C4" s="135" t="s">
        <v>61</v>
      </c>
      <c r="D4" s="94" t="s">
        <v>90</v>
      </c>
      <c r="E4" s="95"/>
      <c r="F4" s="95"/>
      <c r="G4" s="96"/>
      <c r="H4" s="135" t="s">
        <v>91</v>
      </c>
      <c r="I4" s="94" t="s">
        <v>68</v>
      </c>
      <c r="J4" s="95"/>
      <c r="K4" s="95"/>
      <c r="L4" s="95"/>
      <c r="M4" s="95"/>
      <c r="N4" s="325"/>
    </row>
    <row r="5" ht="19.5" customHeight="1" spans="1:14">
      <c r="A5" s="152"/>
      <c r="B5" s="152"/>
      <c r="C5" s="152"/>
      <c r="D5" s="94" t="s">
        <v>64</v>
      </c>
      <c r="E5" s="96"/>
      <c r="F5" s="135" t="s">
        <v>65</v>
      </c>
      <c r="G5" s="135" t="s">
        <v>66</v>
      </c>
      <c r="H5" s="149"/>
      <c r="I5" s="135" t="s">
        <v>63</v>
      </c>
      <c r="J5" s="135" t="s">
        <v>92</v>
      </c>
      <c r="K5" s="135" t="s">
        <v>93</v>
      </c>
      <c r="L5" s="135" t="s">
        <v>94</v>
      </c>
      <c r="M5" s="135" t="s">
        <v>95</v>
      </c>
      <c r="N5" s="326" t="s">
        <v>96</v>
      </c>
    </row>
    <row r="6" ht="19.5" customHeight="1" spans="1:14">
      <c r="A6" s="82"/>
      <c r="B6" s="82"/>
      <c r="C6" s="82"/>
      <c r="D6" s="47" t="s">
        <v>97</v>
      </c>
      <c r="E6" s="47" t="s">
        <v>98</v>
      </c>
      <c r="F6" s="152"/>
      <c r="G6" s="152"/>
      <c r="H6" s="152"/>
      <c r="I6" s="152"/>
      <c r="J6" s="152"/>
      <c r="K6" s="152"/>
      <c r="L6" s="152"/>
      <c r="M6" s="152"/>
      <c r="N6" s="327"/>
    </row>
    <row r="7" ht="19.5" customHeight="1" spans="1:14">
      <c r="A7" s="138">
        <v>1</v>
      </c>
      <c r="B7" s="138">
        <v>2</v>
      </c>
      <c r="C7" s="138">
        <v>3</v>
      </c>
      <c r="D7" s="138">
        <v>4</v>
      </c>
      <c r="E7" s="138">
        <v>5</v>
      </c>
      <c r="F7" s="138">
        <v>6</v>
      </c>
      <c r="G7" s="138">
        <v>7</v>
      </c>
      <c r="H7" s="138">
        <v>8</v>
      </c>
      <c r="I7" s="138">
        <v>9</v>
      </c>
      <c r="J7" s="138">
        <v>10</v>
      </c>
      <c r="K7" s="138">
        <v>11</v>
      </c>
      <c r="L7" s="138">
        <v>12</v>
      </c>
      <c r="M7" s="138">
        <v>13</v>
      </c>
      <c r="N7" s="328">
        <v>14</v>
      </c>
    </row>
    <row r="8" ht="21" customHeight="1" spans="1:14">
      <c r="A8" s="318" t="s">
        <v>99</v>
      </c>
      <c r="B8" s="319" t="s">
        <v>100</v>
      </c>
      <c r="C8" s="300">
        <f>C9+C13+C15+C18</f>
        <v>31320993.73</v>
      </c>
      <c r="D8" s="300">
        <v>24876333.01</v>
      </c>
      <c r="E8" s="300">
        <f>E12+E15</f>
        <v>4073160.72</v>
      </c>
      <c r="F8" s="300"/>
      <c r="G8" s="320"/>
      <c r="H8" s="320"/>
      <c r="I8" s="320"/>
      <c r="J8" s="320"/>
      <c r="K8" s="320"/>
      <c r="L8" s="320"/>
      <c r="M8" s="320"/>
      <c r="N8" s="307"/>
    </row>
    <row r="9" ht="21" customHeight="1" spans="1:14">
      <c r="A9" s="318" t="s">
        <v>101</v>
      </c>
      <c r="B9" s="319" t="s">
        <v>102</v>
      </c>
      <c r="C9" s="300">
        <f>C10+C11+C12</f>
        <v>24893056.01</v>
      </c>
      <c r="D9" s="300">
        <v>23891556.01</v>
      </c>
      <c r="E9" s="300">
        <v>550000</v>
      </c>
      <c r="F9" s="300"/>
      <c r="G9" s="177"/>
      <c r="H9" s="177"/>
      <c r="I9" s="177"/>
      <c r="J9" s="177"/>
      <c r="K9" s="177"/>
      <c r="L9" s="177"/>
      <c r="M9" s="177"/>
      <c r="N9" s="329"/>
    </row>
    <row r="10" ht="21" customHeight="1" spans="1:14">
      <c r="A10" s="318" t="s">
        <v>103</v>
      </c>
      <c r="B10" s="319" t="s">
        <v>104</v>
      </c>
      <c r="C10" s="300">
        <f>D10+N10</f>
        <v>6886356.01</v>
      </c>
      <c r="D10" s="300">
        <v>6513756.01</v>
      </c>
      <c r="E10" s="300"/>
      <c r="F10" s="300"/>
      <c r="G10" s="177"/>
      <c r="H10" s="177"/>
      <c r="I10" s="177"/>
      <c r="J10" s="177"/>
      <c r="K10" s="177"/>
      <c r="L10" s="177"/>
      <c r="M10" s="177"/>
      <c r="N10" s="329">
        <v>372600</v>
      </c>
    </row>
    <row r="11" ht="21" customHeight="1" spans="1:14">
      <c r="A11" s="318" t="s">
        <v>105</v>
      </c>
      <c r="B11" s="319" t="s">
        <v>106</v>
      </c>
      <c r="C11" s="300">
        <f>N11</f>
        <v>78900</v>
      </c>
      <c r="D11" s="300"/>
      <c r="E11" s="300"/>
      <c r="F11" s="300"/>
      <c r="G11" s="177"/>
      <c r="H11" s="177"/>
      <c r="I11" s="177"/>
      <c r="J11" s="177"/>
      <c r="K11" s="177"/>
      <c r="L11" s="177"/>
      <c r="M11" s="177"/>
      <c r="N11" s="329">
        <v>78900</v>
      </c>
    </row>
    <row r="12" ht="25" customHeight="1" spans="1:14">
      <c r="A12" s="318" t="s">
        <v>107</v>
      </c>
      <c r="B12" s="319" t="s">
        <v>108</v>
      </c>
      <c r="C12" s="300">
        <v>17927800</v>
      </c>
      <c r="D12" s="300">
        <v>17377800</v>
      </c>
      <c r="E12" s="300">
        <v>550000</v>
      </c>
      <c r="F12" s="300"/>
      <c r="G12" s="177"/>
      <c r="H12" s="177"/>
      <c r="I12" s="177"/>
      <c r="J12" s="177"/>
      <c r="K12" s="177"/>
      <c r="L12" s="177"/>
      <c r="M12" s="177"/>
      <c r="N12" s="329"/>
    </row>
    <row r="13" ht="21" customHeight="1" spans="1:14">
      <c r="A13" s="318" t="s">
        <v>109</v>
      </c>
      <c r="B13" s="319" t="s">
        <v>110</v>
      </c>
      <c r="C13" s="300">
        <f>C14</f>
        <v>793852</v>
      </c>
      <c r="D13" s="300">
        <v>793852</v>
      </c>
      <c r="E13" s="300"/>
      <c r="F13" s="300"/>
      <c r="G13" s="177"/>
      <c r="H13" s="177"/>
      <c r="I13" s="177"/>
      <c r="J13" s="177"/>
      <c r="K13" s="177"/>
      <c r="L13" s="177"/>
      <c r="M13" s="177"/>
      <c r="N13" s="329"/>
    </row>
    <row r="14" ht="21" customHeight="1" spans="1:14">
      <c r="A14" s="318" t="s">
        <v>111</v>
      </c>
      <c r="B14" s="319" t="s">
        <v>112</v>
      </c>
      <c r="C14" s="300">
        <v>793852</v>
      </c>
      <c r="D14" s="300">
        <v>793852</v>
      </c>
      <c r="E14" s="300"/>
      <c r="F14" s="300"/>
      <c r="G14" s="177"/>
      <c r="H14" s="177"/>
      <c r="I14" s="177"/>
      <c r="J14" s="177"/>
      <c r="K14" s="177"/>
      <c r="L14" s="177"/>
      <c r="M14" s="177"/>
      <c r="N14" s="329"/>
    </row>
    <row r="15" ht="21" customHeight="1" spans="1:14">
      <c r="A15" s="318" t="s">
        <v>113</v>
      </c>
      <c r="B15" s="319" t="s">
        <v>114</v>
      </c>
      <c r="C15" s="300">
        <f>C16+C17</f>
        <v>5623160.72</v>
      </c>
      <c r="D15" s="300">
        <v>180000</v>
      </c>
      <c r="E15" s="300">
        <v>3523160.72</v>
      </c>
      <c r="F15" s="300"/>
      <c r="G15" s="177"/>
      <c r="H15" s="177"/>
      <c r="I15" s="177"/>
      <c r="J15" s="177"/>
      <c r="K15" s="177"/>
      <c r="L15" s="177"/>
      <c r="M15" s="177"/>
      <c r="N15" s="329"/>
    </row>
    <row r="16" ht="21" customHeight="1" spans="1:14">
      <c r="A16" s="318" t="s">
        <v>115</v>
      </c>
      <c r="B16" s="319" t="s">
        <v>116</v>
      </c>
      <c r="C16" s="300">
        <f>L16</f>
        <v>1920000</v>
      </c>
      <c r="D16" s="300"/>
      <c r="E16" s="300"/>
      <c r="F16" s="300"/>
      <c r="G16" s="177"/>
      <c r="H16" s="177"/>
      <c r="I16" s="177"/>
      <c r="J16" s="177"/>
      <c r="K16" s="177"/>
      <c r="L16" s="329">
        <v>1920000</v>
      </c>
      <c r="M16" s="177"/>
      <c r="N16" s="329"/>
    </row>
    <row r="17" ht="21" customHeight="1" spans="1:14">
      <c r="A17" s="318" t="s">
        <v>117</v>
      </c>
      <c r="B17" s="319" t="s">
        <v>118</v>
      </c>
      <c r="C17" s="300">
        <f>D17+E17</f>
        <v>3703160.72</v>
      </c>
      <c r="D17" s="300">
        <v>180000</v>
      </c>
      <c r="E17" s="300">
        <v>3523160.72</v>
      </c>
      <c r="F17" s="300"/>
      <c r="G17" s="177"/>
      <c r="H17" s="177"/>
      <c r="I17" s="177"/>
      <c r="J17" s="177"/>
      <c r="K17" s="177"/>
      <c r="L17" s="177"/>
      <c r="M17" s="177"/>
      <c r="N17" s="329"/>
    </row>
    <row r="18" ht="21" customHeight="1" spans="1:14">
      <c r="A18" s="318" t="s">
        <v>119</v>
      </c>
      <c r="B18" s="319" t="s">
        <v>120</v>
      </c>
      <c r="C18" s="300">
        <v>10925</v>
      </c>
      <c r="D18" s="300">
        <v>10925</v>
      </c>
      <c r="E18" s="300"/>
      <c r="F18" s="300"/>
      <c r="G18" s="177"/>
      <c r="H18" s="177"/>
      <c r="I18" s="177"/>
      <c r="J18" s="177"/>
      <c r="K18" s="177"/>
      <c r="L18" s="177"/>
      <c r="M18" s="177"/>
      <c r="N18" s="329"/>
    </row>
    <row r="19" ht="21" customHeight="1" spans="1:14">
      <c r="A19" s="318" t="s">
        <v>121</v>
      </c>
      <c r="B19" s="319" t="s">
        <v>122</v>
      </c>
      <c r="C19" s="300">
        <v>10925</v>
      </c>
      <c r="D19" s="300">
        <v>10925</v>
      </c>
      <c r="E19" s="300"/>
      <c r="F19" s="300"/>
      <c r="G19" s="177"/>
      <c r="H19" s="177"/>
      <c r="I19" s="177"/>
      <c r="J19" s="177"/>
      <c r="K19" s="177"/>
      <c r="L19" s="177"/>
      <c r="M19" s="177"/>
      <c r="N19" s="329"/>
    </row>
    <row r="20" ht="21" customHeight="1" spans="1:14">
      <c r="A20" s="318" t="s">
        <v>123</v>
      </c>
      <c r="B20" s="319" t="s">
        <v>124</v>
      </c>
      <c r="C20" s="300">
        <v>847607.03</v>
      </c>
      <c r="D20" s="300">
        <v>847607.03</v>
      </c>
      <c r="E20" s="300"/>
      <c r="F20" s="300"/>
      <c r="G20" s="177"/>
      <c r="H20" s="177"/>
      <c r="I20" s="177"/>
      <c r="J20" s="177"/>
      <c r="K20" s="177"/>
      <c r="L20" s="177"/>
      <c r="M20" s="177"/>
      <c r="N20" s="329"/>
    </row>
    <row r="21" ht="21" customHeight="1" spans="1:14">
      <c r="A21" s="318" t="s">
        <v>125</v>
      </c>
      <c r="B21" s="319" t="s">
        <v>126</v>
      </c>
      <c r="C21" s="300">
        <v>847607.03</v>
      </c>
      <c r="D21" s="300">
        <v>847607.03</v>
      </c>
      <c r="E21" s="300"/>
      <c r="F21" s="300"/>
      <c r="G21" s="177"/>
      <c r="H21" s="177"/>
      <c r="I21" s="177"/>
      <c r="J21" s="177"/>
      <c r="K21" s="177"/>
      <c r="L21" s="177"/>
      <c r="M21" s="177"/>
      <c r="N21" s="329"/>
    </row>
    <row r="22" ht="21" customHeight="1" spans="1:14">
      <c r="A22" s="318" t="s">
        <v>127</v>
      </c>
      <c r="B22" s="319" t="s">
        <v>128</v>
      </c>
      <c r="C22" s="300">
        <v>407736.59</v>
      </c>
      <c r="D22" s="300">
        <v>407736.59</v>
      </c>
      <c r="E22" s="300"/>
      <c r="F22" s="300"/>
      <c r="G22" s="177"/>
      <c r="H22" s="177"/>
      <c r="I22" s="177"/>
      <c r="J22" s="177"/>
      <c r="K22" s="177"/>
      <c r="L22" s="177"/>
      <c r="M22" s="177"/>
      <c r="N22" s="329"/>
    </row>
    <row r="23" ht="21" customHeight="1" spans="1:14">
      <c r="A23" s="318" t="s">
        <v>129</v>
      </c>
      <c r="B23" s="319" t="s">
        <v>130</v>
      </c>
      <c r="C23" s="300">
        <v>115696.34</v>
      </c>
      <c r="D23" s="300">
        <v>115696.34</v>
      </c>
      <c r="E23" s="300"/>
      <c r="F23" s="300"/>
      <c r="G23" s="177"/>
      <c r="H23" s="177"/>
      <c r="I23" s="177"/>
      <c r="J23" s="177"/>
      <c r="K23" s="177"/>
      <c r="L23" s="177"/>
      <c r="M23" s="177"/>
      <c r="N23" s="329"/>
    </row>
    <row r="24" ht="21" customHeight="1" spans="1:14">
      <c r="A24" s="318" t="s">
        <v>131</v>
      </c>
      <c r="B24" s="319" t="s">
        <v>132</v>
      </c>
      <c r="C24" s="300">
        <v>324174.1</v>
      </c>
      <c r="D24" s="300">
        <v>324174.1</v>
      </c>
      <c r="E24" s="300"/>
      <c r="F24" s="300"/>
      <c r="G24" s="177"/>
      <c r="H24" s="177"/>
      <c r="I24" s="177"/>
      <c r="J24" s="177"/>
      <c r="K24" s="177"/>
      <c r="L24" s="177"/>
      <c r="M24" s="177"/>
      <c r="N24" s="329"/>
    </row>
    <row r="25" ht="21" customHeight="1" spans="1:14">
      <c r="A25" s="318" t="s">
        <v>133</v>
      </c>
      <c r="B25" s="319" t="s">
        <v>134</v>
      </c>
      <c r="C25" s="300">
        <v>671082.34</v>
      </c>
      <c r="D25" s="300">
        <v>671082.34</v>
      </c>
      <c r="E25" s="300"/>
      <c r="F25" s="300"/>
      <c r="G25" s="177"/>
      <c r="H25" s="177"/>
      <c r="I25" s="177"/>
      <c r="J25" s="177"/>
      <c r="K25" s="177"/>
      <c r="L25" s="177"/>
      <c r="M25" s="177"/>
      <c r="N25" s="329"/>
    </row>
    <row r="26" ht="21" customHeight="1" spans="1:14">
      <c r="A26" s="318" t="s">
        <v>135</v>
      </c>
      <c r="B26" s="319" t="s">
        <v>136</v>
      </c>
      <c r="C26" s="300">
        <v>671082.34</v>
      </c>
      <c r="D26" s="300">
        <v>671082.34</v>
      </c>
      <c r="E26" s="300"/>
      <c r="F26" s="300"/>
      <c r="G26" s="177"/>
      <c r="H26" s="177"/>
      <c r="I26" s="177"/>
      <c r="J26" s="177"/>
      <c r="K26" s="177"/>
      <c r="L26" s="177"/>
      <c r="M26" s="177"/>
      <c r="N26" s="329"/>
    </row>
    <row r="27" ht="21" customHeight="1" spans="1:14">
      <c r="A27" s="318" t="s">
        <v>137</v>
      </c>
      <c r="B27" s="319" t="s">
        <v>138</v>
      </c>
      <c r="C27" s="300">
        <v>671082.34</v>
      </c>
      <c r="D27" s="300">
        <v>671082.34</v>
      </c>
      <c r="E27" s="300"/>
      <c r="F27" s="300"/>
      <c r="G27" s="177"/>
      <c r="H27" s="177"/>
      <c r="I27" s="177"/>
      <c r="J27" s="177"/>
      <c r="K27" s="177"/>
      <c r="L27" s="177"/>
      <c r="M27" s="177"/>
      <c r="N27" s="329"/>
    </row>
    <row r="28" ht="19.5" customHeight="1" spans="1:14">
      <c r="A28" s="278" t="s">
        <v>139</v>
      </c>
      <c r="B28" s="321" t="s">
        <v>139</v>
      </c>
      <c r="C28" s="180">
        <f>C8+C20+C25</f>
        <v>32839683.1</v>
      </c>
      <c r="D28" s="180">
        <v>26395022.38</v>
      </c>
      <c r="E28" s="180">
        <v>4073160.72</v>
      </c>
      <c r="F28" s="180"/>
      <c r="G28" s="320"/>
      <c r="H28" s="320" t="s">
        <v>140</v>
      </c>
      <c r="I28" s="320"/>
      <c r="J28" s="320" t="s">
        <v>140</v>
      </c>
      <c r="K28" s="320" t="s">
        <v>140</v>
      </c>
      <c r="L28" s="307">
        <f>L16</f>
        <v>1920000</v>
      </c>
      <c r="M28" s="320" t="s">
        <v>140</v>
      </c>
      <c r="N28" s="307">
        <f>N11+N10</f>
        <v>451500</v>
      </c>
    </row>
  </sheetData>
  <mergeCells count="18">
    <mergeCell ref="A2:N2"/>
    <mergeCell ref="A3:K3"/>
    <mergeCell ref="D4:G4"/>
    <mergeCell ref="I4:N4"/>
    <mergeCell ref="D5:E5"/>
    <mergeCell ref="A28:B28"/>
    <mergeCell ref="A4:A5"/>
    <mergeCell ref="B4:B5"/>
    <mergeCell ref="C4:C5"/>
    <mergeCell ref="F5:F6"/>
    <mergeCell ref="G5:G6"/>
    <mergeCell ref="H4:H6"/>
    <mergeCell ref="I5:I6"/>
    <mergeCell ref="J5:J6"/>
    <mergeCell ref="K5:K6"/>
    <mergeCell ref="L5:L6"/>
    <mergeCell ref="M5:M6"/>
    <mergeCell ref="N5:N6"/>
  </mergeCells>
  <printOptions horizontalCentered="1"/>
  <pageMargins left="0.385416666666667" right="0.385416666666667" top="0.510416666666667" bottom="0.510416666666667" header="0.3125" footer="0.3125"/>
  <pageSetup paperSize="9" scale="59"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1"/>
  <sheetViews>
    <sheetView topLeftCell="A4" workbookViewId="0">
      <selection activeCell="D7" sqref="D7"/>
    </sheetView>
  </sheetViews>
  <sheetFormatPr defaultColWidth="8" defaultRowHeight="14.25" customHeight="1" outlineLevelCol="3"/>
  <cols>
    <col min="1" max="1" width="39.5714285714286" style="127" customWidth="1"/>
    <col min="2" max="2" width="43.1428571428571" style="127" customWidth="1"/>
    <col min="3" max="3" width="40.4285714285714" style="127" customWidth="1"/>
    <col min="4" max="4" width="46.1428571428571" style="127" customWidth="1"/>
    <col min="5" max="5" width="8" style="3" customWidth="1"/>
    <col min="6" max="16384" width="8" style="3"/>
  </cols>
  <sheetData>
    <row r="1" ht="13.5" customHeight="1" spans="1:4">
      <c r="A1" s="128"/>
      <c r="B1" s="128"/>
      <c r="C1" s="128"/>
      <c r="D1" s="181" t="s">
        <v>141</v>
      </c>
    </row>
    <row r="2" ht="36" customHeight="1" spans="1:4">
      <c r="A2" s="116" t="s">
        <v>142</v>
      </c>
      <c r="B2" s="304"/>
      <c r="C2" s="304"/>
      <c r="D2" s="304"/>
    </row>
    <row r="3" ht="21" customHeight="1" spans="1:4">
      <c r="A3" s="91" t="s">
        <v>2</v>
      </c>
      <c r="B3" s="305"/>
      <c r="C3" s="305"/>
      <c r="D3" s="181" t="s">
        <v>3</v>
      </c>
    </row>
    <row r="4" ht="19.5" customHeight="1" spans="1:4">
      <c r="A4" s="40" t="s">
        <v>4</v>
      </c>
      <c r="B4" s="79"/>
      <c r="C4" s="40" t="s">
        <v>5</v>
      </c>
      <c r="D4" s="79"/>
    </row>
    <row r="5" ht="19.5" customHeight="1" spans="1:4">
      <c r="A5" s="42" t="s">
        <v>6</v>
      </c>
      <c r="B5" s="42" t="s">
        <v>7</v>
      </c>
      <c r="C5" s="42" t="s">
        <v>8</v>
      </c>
      <c r="D5" s="42" t="s">
        <v>7</v>
      </c>
    </row>
    <row r="6" ht="19.5" customHeight="1" spans="1:4">
      <c r="A6" s="46"/>
      <c r="B6" s="46"/>
      <c r="C6" s="46"/>
      <c r="D6" s="46"/>
    </row>
    <row r="7" ht="20.25" customHeight="1" spans="1:4">
      <c r="A7" s="274" t="s">
        <v>143</v>
      </c>
      <c r="B7" s="300">
        <v>26981022.38</v>
      </c>
      <c r="C7" s="274" t="s">
        <v>144</v>
      </c>
      <c r="D7" s="180">
        <v>30468183.1</v>
      </c>
    </row>
    <row r="8" ht="20.25" customHeight="1" spans="1:4">
      <c r="A8" s="274" t="s">
        <v>145</v>
      </c>
      <c r="B8" s="180">
        <v>26981022.38</v>
      </c>
      <c r="C8" s="306" t="s">
        <v>10</v>
      </c>
      <c r="D8" s="180"/>
    </row>
    <row r="9" ht="20.25" customHeight="1" spans="1:4">
      <c r="A9" s="274" t="s">
        <v>146</v>
      </c>
      <c r="B9" s="180"/>
      <c r="C9" s="306" t="s">
        <v>12</v>
      </c>
      <c r="D9" s="180"/>
    </row>
    <row r="10" ht="20.25" customHeight="1" spans="1:4">
      <c r="A10" s="274" t="s">
        <v>147</v>
      </c>
      <c r="B10" s="140"/>
      <c r="C10" s="306" t="s">
        <v>14</v>
      </c>
      <c r="D10" s="180"/>
    </row>
    <row r="11" ht="20.25" customHeight="1" spans="1:4">
      <c r="A11" s="274" t="s">
        <v>148</v>
      </c>
      <c r="B11" s="307">
        <f>B12</f>
        <v>3487160.72</v>
      </c>
      <c r="C11" s="306" t="s">
        <v>16</v>
      </c>
      <c r="D11" s="180"/>
    </row>
    <row r="12" ht="20.25" customHeight="1" spans="1:4">
      <c r="A12" s="274" t="s">
        <v>145</v>
      </c>
      <c r="B12" s="308">
        <v>3487160.72</v>
      </c>
      <c r="C12" s="306" t="s">
        <v>18</v>
      </c>
      <c r="D12" s="180"/>
    </row>
    <row r="13" ht="20.25" customHeight="1" spans="1:4">
      <c r="A13" s="274" t="s">
        <v>146</v>
      </c>
      <c r="B13" s="140"/>
      <c r="C13" s="306" t="s">
        <v>20</v>
      </c>
      <c r="D13" s="180"/>
    </row>
    <row r="14" ht="20.25" customHeight="1" spans="1:4">
      <c r="A14" s="274" t="s">
        <v>147</v>
      </c>
      <c r="B14" s="140"/>
      <c r="C14" s="306" t="s">
        <v>22</v>
      </c>
      <c r="D14" s="180"/>
    </row>
    <row r="15" ht="20.25" customHeight="1" spans="1:4">
      <c r="A15" s="309" t="s">
        <v>27</v>
      </c>
      <c r="B15" s="310"/>
      <c r="C15" s="306" t="s">
        <v>24</v>
      </c>
      <c r="D15" s="180">
        <v>28949493.73</v>
      </c>
    </row>
    <row r="16" ht="20.25" customHeight="1" spans="1:4">
      <c r="A16" s="177"/>
      <c r="B16" s="177"/>
      <c r="C16" s="306" t="s">
        <v>28</v>
      </c>
      <c r="D16" s="180">
        <v>847607.03</v>
      </c>
    </row>
    <row r="17" ht="20.25" customHeight="1" spans="1:4">
      <c r="A17" s="177"/>
      <c r="B17" s="177"/>
      <c r="C17" s="306" t="s">
        <v>29</v>
      </c>
      <c r="D17" s="180"/>
    </row>
    <row r="18" ht="20.25" customHeight="1" spans="1:4">
      <c r="A18" s="177"/>
      <c r="B18" s="177"/>
      <c r="C18" s="306" t="s">
        <v>30</v>
      </c>
      <c r="D18" s="180"/>
    </row>
    <row r="19" ht="20.25" customHeight="1" spans="1:4">
      <c r="A19" s="177"/>
      <c r="B19" s="177"/>
      <c r="C19" s="306" t="s">
        <v>31</v>
      </c>
      <c r="D19" s="180"/>
    </row>
    <row r="20" ht="20.25" customHeight="1" spans="1:4">
      <c r="A20" s="177"/>
      <c r="B20" s="177"/>
      <c r="C20" s="306" t="s">
        <v>32</v>
      </c>
      <c r="D20" s="180"/>
    </row>
    <row r="21" ht="20.25" customHeight="1" spans="1:4">
      <c r="A21" s="177"/>
      <c r="B21" s="177"/>
      <c r="C21" s="306" t="s">
        <v>33</v>
      </c>
      <c r="D21" s="180"/>
    </row>
    <row r="22" ht="20.25" customHeight="1" spans="1:4">
      <c r="A22" s="177"/>
      <c r="B22" s="177"/>
      <c r="C22" s="306" t="s">
        <v>34</v>
      </c>
      <c r="D22" s="180"/>
    </row>
    <row r="23" ht="20.25" customHeight="1" spans="1:4">
      <c r="A23" s="177"/>
      <c r="B23" s="177"/>
      <c r="C23" s="306" t="s">
        <v>35</v>
      </c>
      <c r="D23" s="180"/>
    </row>
    <row r="24" ht="20.25" customHeight="1" spans="1:4">
      <c r="A24" s="177"/>
      <c r="B24" s="177"/>
      <c r="C24" s="306" t="s">
        <v>36</v>
      </c>
      <c r="D24" s="180"/>
    </row>
    <row r="25" ht="20.25" customHeight="1" spans="1:4">
      <c r="A25" s="177"/>
      <c r="B25" s="177"/>
      <c r="C25" s="306" t="s">
        <v>37</v>
      </c>
      <c r="D25" s="180"/>
    </row>
    <row r="26" ht="20.25" customHeight="1" spans="1:4">
      <c r="A26" s="177"/>
      <c r="B26" s="177"/>
      <c r="C26" s="306" t="s">
        <v>38</v>
      </c>
      <c r="D26" s="180">
        <v>671082.34</v>
      </c>
    </row>
    <row r="27" ht="20.25" customHeight="1" spans="1:4">
      <c r="A27" s="177"/>
      <c r="B27" s="177"/>
      <c r="C27" s="306" t="s">
        <v>39</v>
      </c>
      <c r="D27" s="180"/>
    </row>
    <row r="28" ht="20.25" customHeight="1" spans="1:4">
      <c r="A28" s="177"/>
      <c r="B28" s="177"/>
      <c r="C28" s="306" t="s">
        <v>41</v>
      </c>
      <c r="D28" s="180"/>
    </row>
    <row r="29" ht="20.25" customHeight="1" spans="1:4">
      <c r="A29" s="177"/>
      <c r="B29" s="177"/>
      <c r="C29" s="306" t="s">
        <v>42</v>
      </c>
      <c r="D29" s="180"/>
    </row>
    <row r="30" ht="20.25" customHeight="1" spans="1:4">
      <c r="A30" s="177"/>
      <c r="B30" s="177"/>
      <c r="C30" s="306" t="s">
        <v>43</v>
      </c>
      <c r="D30" s="180"/>
    </row>
    <row r="31" ht="20.25" customHeight="1" spans="1:4">
      <c r="A31" s="311" t="s">
        <v>54</v>
      </c>
      <c r="B31" s="312">
        <f>B11+B7</f>
        <v>30468183.1</v>
      </c>
      <c r="C31" s="313" t="s">
        <v>55</v>
      </c>
      <c r="D31" s="314">
        <v>30468183.1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workbookViewId="0">
      <selection activeCell="C25" sqref="C25"/>
    </sheetView>
  </sheetViews>
  <sheetFormatPr defaultColWidth="9.14285714285714" defaultRowHeight="14.25" customHeight="1" outlineLevelCol="6"/>
  <cols>
    <col min="1" max="1" width="20.1428571428571" style="182" customWidth="1"/>
    <col min="2" max="2" width="44" style="182" customWidth="1"/>
    <col min="3" max="3" width="24.2857142857143" style="127" customWidth="1"/>
    <col min="4" max="4" width="16.5714285714286" style="127" customWidth="1"/>
    <col min="5" max="7" width="24.2857142857143" style="127" customWidth="1"/>
    <col min="8" max="8" width="9.14285714285714" style="127" customWidth="1"/>
    <col min="9" max="16384" width="9.14285714285714" style="127"/>
  </cols>
  <sheetData>
    <row r="1" customHeight="1" spans="4:7">
      <c r="D1" s="295"/>
      <c r="F1" s="129"/>
      <c r="G1" s="88" t="s">
        <v>149</v>
      </c>
    </row>
    <row r="2" ht="39" customHeight="1" spans="1:7">
      <c r="A2" s="188" t="s">
        <v>150</v>
      </c>
      <c r="B2" s="188"/>
      <c r="C2" s="188"/>
      <c r="D2" s="188"/>
      <c r="E2" s="188"/>
      <c r="F2" s="188"/>
      <c r="G2" s="188"/>
    </row>
    <row r="3" ht="18" customHeight="1" spans="1:7">
      <c r="A3" s="189" t="s">
        <v>2</v>
      </c>
      <c r="F3" s="185"/>
      <c r="G3" s="181" t="s">
        <v>3</v>
      </c>
    </row>
    <row r="4" ht="20.25" customHeight="1" spans="1:7">
      <c r="A4" s="296" t="s">
        <v>151</v>
      </c>
      <c r="B4" s="297"/>
      <c r="C4" s="190" t="s">
        <v>61</v>
      </c>
      <c r="D4" s="270" t="s">
        <v>97</v>
      </c>
      <c r="E4" s="41"/>
      <c r="F4" s="79"/>
      <c r="G4" s="56" t="s">
        <v>98</v>
      </c>
    </row>
    <row r="5" ht="20.25" customHeight="1" spans="1:7">
      <c r="A5" s="298" t="s">
        <v>88</v>
      </c>
      <c r="B5" s="298" t="s">
        <v>89</v>
      </c>
      <c r="C5" s="46"/>
      <c r="D5" s="138" t="s">
        <v>63</v>
      </c>
      <c r="E5" s="138" t="s">
        <v>152</v>
      </c>
      <c r="F5" s="138" t="s">
        <v>153</v>
      </c>
      <c r="G5" s="61"/>
    </row>
    <row r="6" ht="13.5" customHeight="1" spans="1:7">
      <c r="A6" s="298" t="s">
        <v>154</v>
      </c>
      <c r="B6" s="298" t="s">
        <v>155</v>
      </c>
      <c r="C6" s="298" t="s">
        <v>156</v>
      </c>
      <c r="D6" s="138"/>
      <c r="E6" s="298" t="s">
        <v>157</v>
      </c>
      <c r="F6" s="298" t="s">
        <v>158</v>
      </c>
      <c r="G6" s="298" t="s">
        <v>159</v>
      </c>
    </row>
    <row r="7" ht="18" customHeight="1" spans="1:7">
      <c r="A7" s="121" t="s">
        <v>99</v>
      </c>
      <c r="B7" s="121" t="s">
        <v>100</v>
      </c>
      <c r="C7" s="299">
        <f>D7+G7</f>
        <v>28949493.73</v>
      </c>
      <c r="D7" s="299">
        <v>24876333.01</v>
      </c>
      <c r="E7" s="299">
        <v>24151853.01</v>
      </c>
      <c r="F7" s="299">
        <v>724480</v>
      </c>
      <c r="G7" s="299">
        <f>G10+G13</f>
        <v>4073160.72</v>
      </c>
    </row>
    <row r="8" ht="18" customHeight="1" spans="1:7">
      <c r="A8" s="121" t="s">
        <v>101</v>
      </c>
      <c r="B8" s="121" t="s">
        <v>102</v>
      </c>
      <c r="C8" s="299">
        <v>24441556.01</v>
      </c>
      <c r="D8" s="299">
        <v>23891556.01</v>
      </c>
      <c r="E8" s="299">
        <v>23167076.01</v>
      </c>
      <c r="F8" s="299">
        <v>724480</v>
      </c>
      <c r="G8" s="299">
        <v>550000</v>
      </c>
    </row>
    <row r="9" ht="18" customHeight="1" spans="1:7">
      <c r="A9" s="121" t="s">
        <v>103</v>
      </c>
      <c r="B9" s="121" t="s">
        <v>104</v>
      </c>
      <c r="C9" s="299">
        <v>6513756.01</v>
      </c>
      <c r="D9" s="299">
        <v>6513756.01</v>
      </c>
      <c r="E9" s="299">
        <v>5789276.01</v>
      </c>
      <c r="F9" s="299">
        <v>724480</v>
      </c>
      <c r="G9" s="299"/>
    </row>
    <row r="10" ht="18" customHeight="1" spans="1:7">
      <c r="A10" s="121" t="s">
        <v>107</v>
      </c>
      <c r="B10" s="121" t="s">
        <v>108</v>
      </c>
      <c r="C10" s="299">
        <v>17927800</v>
      </c>
      <c r="D10" s="299">
        <v>17377800</v>
      </c>
      <c r="E10" s="299">
        <v>17377800</v>
      </c>
      <c r="F10" s="299"/>
      <c r="G10" s="299">
        <v>550000</v>
      </c>
    </row>
    <row r="11" ht="18" customHeight="1" spans="1:7">
      <c r="A11" s="121" t="s">
        <v>109</v>
      </c>
      <c r="B11" s="121" t="s">
        <v>110</v>
      </c>
      <c r="C11" s="299">
        <v>793852</v>
      </c>
      <c r="D11" s="299">
        <v>793852</v>
      </c>
      <c r="E11" s="299">
        <v>793852</v>
      </c>
      <c r="F11" s="299"/>
      <c r="G11" s="299"/>
    </row>
    <row r="12" ht="18" customHeight="1" spans="1:7">
      <c r="A12" s="121" t="s">
        <v>111</v>
      </c>
      <c r="B12" s="121" t="s">
        <v>112</v>
      </c>
      <c r="C12" s="299">
        <v>793852</v>
      </c>
      <c r="D12" s="299">
        <v>793852</v>
      </c>
      <c r="E12" s="299">
        <v>793852</v>
      </c>
      <c r="F12" s="299"/>
      <c r="G12" s="299"/>
    </row>
    <row r="13" ht="18" customHeight="1" spans="1:7">
      <c r="A13" s="121" t="s">
        <v>113</v>
      </c>
      <c r="B13" s="121" t="s">
        <v>114</v>
      </c>
      <c r="C13" s="299">
        <f>D13+G13</f>
        <v>3703160.72</v>
      </c>
      <c r="D13" s="299">
        <v>180000</v>
      </c>
      <c r="E13" s="299">
        <v>180000</v>
      </c>
      <c r="F13" s="299"/>
      <c r="G13" s="300">
        <v>3523160.72</v>
      </c>
    </row>
    <row r="14" ht="18" customHeight="1" spans="1:7">
      <c r="A14" s="121" t="s">
        <v>117</v>
      </c>
      <c r="B14" s="121" t="s">
        <v>118</v>
      </c>
      <c r="C14" s="299">
        <f>D14+G14</f>
        <v>3703160.72</v>
      </c>
      <c r="D14" s="299">
        <v>180000</v>
      </c>
      <c r="E14" s="299">
        <v>180000</v>
      </c>
      <c r="F14" s="299"/>
      <c r="G14" s="300">
        <v>3523160.72</v>
      </c>
    </row>
    <row r="15" ht="18" customHeight="1" spans="1:7">
      <c r="A15" s="121" t="s">
        <v>119</v>
      </c>
      <c r="B15" s="121" t="s">
        <v>120</v>
      </c>
      <c r="C15" s="299">
        <v>10925</v>
      </c>
      <c r="D15" s="299">
        <v>10925</v>
      </c>
      <c r="E15" s="299">
        <v>10925</v>
      </c>
      <c r="F15" s="299"/>
      <c r="G15" s="299"/>
    </row>
    <row r="16" ht="18" customHeight="1" spans="1:7">
      <c r="A16" s="121" t="s">
        <v>121</v>
      </c>
      <c r="B16" s="121" t="s">
        <v>122</v>
      </c>
      <c r="C16" s="299">
        <v>10925</v>
      </c>
      <c r="D16" s="299">
        <v>10925</v>
      </c>
      <c r="E16" s="299">
        <v>10925</v>
      </c>
      <c r="F16" s="299"/>
      <c r="G16" s="299"/>
    </row>
    <row r="17" ht="18" customHeight="1" spans="1:7">
      <c r="A17" s="121" t="s">
        <v>123</v>
      </c>
      <c r="B17" s="121" t="s">
        <v>124</v>
      </c>
      <c r="C17" s="299">
        <v>847607.03</v>
      </c>
      <c r="D17" s="299">
        <v>847607.03</v>
      </c>
      <c r="E17" s="299">
        <v>847607.03</v>
      </c>
      <c r="F17" s="299"/>
      <c r="G17" s="299"/>
    </row>
    <row r="18" ht="18" customHeight="1" spans="1:7">
      <c r="A18" s="121" t="s">
        <v>125</v>
      </c>
      <c r="B18" s="121" t="s">
        <v>126</v>
      </c>
      <c r="C18" s="299">
        <v>847607.03</v>
      </c>
      <c r="D18" s="299">
        <v>847607.03</v>
      </c>
      <c r="E18" s="299">
        <v>847607.03</v>
      </c>
      <c r="F18" s="299"/>
      <c r="G18" s="299"/>
    </row>
    <row r="19" ht="18" customHeight="1" spans="1:7">
      <c r="A19" s="121" t="s">
        <v>127</v>
      </c>
      <c r="B19" s="121" t="s">
        <v>128</v>
      </c>
      <c r="C19" s="299">
        <v>407736.59</v>
      </c>
      <c r="D19" s="299">
        <v>407736.59</v>
      </c>
      <c r="E19" s="299">
        <v>407736.59</v>
      </c>
      <c r="F19" s="299"/>
      <c r="G19" s="299"/>
    </row>
    <row r="20" ht="18" customHeight="1" spans="1:7">
      <c r="A20" s="121" t="s">
        <v>129</v>
      </c>
      <c r="B20" s="121" t="s">
        <v>130</v>
      </c>
      <c r="C20" s="299">
        <v>115696.34</v>
      </c>
      <c r="D20" s="299">
        <v>115696.34</v>
      </c>
      <c r="E20" s="299">
        <v>115696.34</v>
      </c>
      <c r="F20" s="299"/>
      <c r="G20" s="299"/>
    </row>
    <row r="21" ht="18" customHeight="1" spans="1:7">
      <c r="A21" s="121" t="s">
        <v>131</v>
      </c>
      <c r="B21" s="121" t="s">
        <v>132</v>
      </c>
      <c r="C21" s="299">
        <v>324174.1</v>
      </c>
      <c r="D21" s="299">
        <v>324174.1</v>
      </c>
      <c r="E21" s="299">
        <v>324174.1</v>
      </c>
      <c r="F21" s="299"/>
      <c r="G21" s="299"/>
    </row>
    <row r="22" ht="18" customHeight="1" spans="1:7">
      <c r="A22" s="121" t="s">
        <v>133</v>
      </c>
      <c r="B22" s="121" t="s">
        <v>134</v>
      </c>
      <c r="C22" s="299">
        <v>671082.34</v>
      </c>
      <c r="D22" s="299">
        <v>671082.34</v>
      </c>
      <c r="E22" s="299">
        <v>671082.34</v>
      </c>
      <c r="F22" s="299"/>
      <c r="G22" s="299"/>
    </row>
    <row r="23" ht="18" customHeight="1" spans="1:7">
      <c r="A23" s="121" t="s">
        <v>135</v>
      </c>
      <c r="B23" s="121" t="s">
        <v>136</v>
      </c>
      <c r="C23" s="299">
        <v>671082.34</v>
      </c>
      <c r="D23" s="299">
        <v>671082.34</v>
      </c>
      <c r="E23" s="299">
        <v>671082.34</v>
      </c>
      <c r="F23" s="299"/>
      <c r="G23" s="299"/>
    </row>
    <row r="24" ht="18" customHeight="1" spans="1:7">
      <c r="A24" s="121" t="s">
        <v>137</v>
      </c>
      <c r="B24" s="121" t="s">
        <v>138</v>
      </c>
      <c r="C24" s="299">
        <v>671082.34</v>
      </c>
      <c r="D24" s="299">
        <v>671082.34</v>
      </c>
      <c r="E24" s="299">
        <v>671082.34</v>
      </c>
      <c r="F24" s="299"/>
      <c r="G24" s="299"/>
    </row>
    <row r="25" ht="18" customHeight="1" spans="1:7">
      <c r="A25" s="301" t="s">
        <v>139</v>
      </c>
      <c r="B25" s="302" t="s">
        <v>139</v>
      </c>
      <c r="C25" s="303">
        <f>D25+G25</f>
        <v>30468183.1</v>
      </c>
      <c r="D25" s="299">
        <v>26395022.38</v>
      </c>
      <c r="E25" s="303">
        <v>25670542.38</v>
      </c>
      <c r="F25" s="303">
        <v>724480</v>
      </c>
      <c r="G25" s="303">
        <v>4073160.72</v>
      </c>
    </row>
  </sheetData>
  <mergeCells count="7">
    <mergeCell ref="A2:G2"/>
    <mergeCell ref="A3:E3"/>
    <mergeCell ref="A4:B4"/>
    <mergeCell ref="D4:F4"/>
    <mergeCell ref="A25:B25"/>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B12" sqref="B12"/>
    </sheetView>
  </sheetViews>
  <sheetFormatPr defaultColWidth="9.14285714285714" defaultRowHeight="14.25" customHeight="1" outlineLevelRow="7" outlineLevelCol="5"/>
  <cols>
    <col min="1" max="2" width="27.4285714285714" style="282" customWidth="1"/>
    <col min="3" max="3" width="17.2857142857143" style="283" customWidth="1"/>
    <col min="4" max="5" width="26.2857142857143" style="284" customWidth="1"/>
    <col min="6" max="6" width="18.7142857142857" style="284" customWidth="1"/>
    <col min="7" max="7" width="9.14285714285714" style="127" customWidth="1"/>
    <col min="8" max="16384" width="9.14285714285714" style="127"/>
  </cols>
  <sheetData>
    <row r="1" customHeight="1" spans="1:6">
      <c r="A1" s="285"/>
      <c r="B1" s="285"/>
      <c r="C1" s="161"/>
      <c r="D1" s="127"/>
      <c r="E1" s="127"/>
      <c r="F1" s="286" t="s">
        <v>160</v>
      </c>
    </row>
    <row r="2" ht="30" customHeight="1" spans="1:6">
      <c r="A2" s="287" t="s">
        <v>161</v>
      </c>
      <c r="B2" s="288"/>
      <c r="C2" s="288"/>
      <c r="D2" s="288"/>
      <c r="E2" s="288"/>
      <c r="F2" s="288"/>
    </row>
    <row r="3" ht="15.75" customHeight="1" spans="1:6">
      <c r="A3" s="189" t="s">
        <v>2</v>
      </c>
      <c r="B3" s="285"/>
      <c r="C3" s="161"/>
      <c r="D3" s="127"/>
      <c r="E3" s="127"/>
      <c r="F3" s="286" t="s">
        <v>162</v>
      </c>
    </row>
    <row r="4" s="281" customFormat="1" ht="19.5" customHeight="1" spans="1:6">
      <c r="A4" s="93" t="s">
        <v>163</v>
      </c>
      <c r="B4" s="42" t="s">
        <v>164</v>
      </c>
      <c r="C4" s="40" t="s">
        <v>165</v>
      </c>
      <c r="D4" s="41"/>
      <c r="E4" s="79"/>
      <c r="F4" s="42" t="s">
        <v>166</v>
      </c>
    </row>
    <row r="5" s="281" customFormat="1" ht="19.5" customHeight="1" spans="1:6">
      <c r="A5" s="289"/>
      <c r="B5" s="134"/>
      <c r="C5" s="42" t="s">
        <v>63</v>
      </c>
      <c r="D5" s="42" t="s">
        <v>167</v>
      </c>
      <c r="E5" s="42" t="s">
        <v>168</v>
      </c>
      <c r="F5" s="134"/>
    </row>
    <row r="6" s="281" customFormat="1" ht="18.75" customHeight="1" spans="1:6">
      <c r="A6" s="290">
        <v>1</v>
      </c>
      <c r="B6" s="290">
        <v>2</v>
      </c>
      <c r="C6" s="290">
        <v>3</v>
      </c>
      <c r="D6" s="290">
        <v>4</v>
      </c>
      <c r="E6" s="290">
        <v>5</v>
      </c>
      <c r="F6" s="290">
        <v>6</v>
      </c>
    </row>
    <row r="7" ht="18.75" customHeight="1" spans="1:6">
      <c r="A7" s="291">
        <v>47000</v>
      </c>
      <c r="B7" s="291"/>
      <c r="C7" s="292">
        <v>12000</v>
      </c>
      <c r="D7" s="291"/>
      <c r="E7" s="291">
        <v>12000</v>
      </c>
      <c r="F7" s="291">
        <v>35000</v>
      </c>
    </row>
    <row r="8" ht="88" customHeight="1" spans="1:6">
      <c r="A8" s="293" t="s">
        <v>169</v>
      </c>
      <c r="B8" s="294"/>
      <c r="C8" s="294"/>
      <c r="D8" s="294"/>
      <c r="E8" s="294"/>
      <c r="F8" s="294"/>
    </row>
  </sheetData>
  <mergeCells count="7">
    <mergeCell ref="A2:F2"/>
    <mergeCell ref="A3:D3"/>
    <mergeCell ref="C4:E4"/>
    <mergeCell ref="A8:F8"/>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41"/>
  <sheetViews>
    <sheetView topLeftCell="A131" workbookViewId="0">
      <selection activeCell="H86" sqref="H$1:I$1048576"/>
    </sheetView>
  </sheetViews>
  <sheetFormatPr defaultColWidth="9.14285714285714" defaultRowHeight="14.25" customHeight="1"/>
  <cols>
    <col min="1" max="1" width="32.8571428571429" style="127" customWidth="1"/>
    <col min="2" max="2" width="10.1428571428571" style="127" customWidth="1"/>
    <col min="3" max="3" width="24" style="127" customWidth="1"/>
    <col min="4" max="4" width="10.1428571428571" style="127" customWidth="1"/>
    <col min="5" max="5" width="31" style="127" customWidth="1"/>
    <col min="6" max="6" width="10.2857142857143" style="127" customWidth="1"/>
    <col min="7" max="7" width="29" style="127" customWidth="1"/>
    <col min="8" max="9" width="15.5714285714286" style="127" customWidth="1"/>
    <col min="10" max="10" width="15.4285714285714" style="127" customWidth="1"/>
    <col min="11" max="11" width="10.7142857142857" style="127" customWidth="1"/>
    <col min="12" max="12" width="11.1428571428571" style="127" customWidth="1"/>
    <col min="13" max="13" width="18.5714285714286" style="127" customWidth="1"/>
    <col min="14" max="14" width="11.1428571428571" style="127" customWidth="1"/>
    <col min="15" max="17" width="9.14285714285714" style="127" customWidth="1"/>
    <col min="18" max="18" width="12.1428571428571" style="127" customWidth="1"/>
    <col min="19" max="21" width="12.2857142857143" style="127" customWidth="1"/>
    <col min="22" max="22" width="12.7142857142857" style="127" customWidth="1"/>
    <col min="23" max="24" width="11.1428571428571" style="127" customWidth="1"/>
    <col min="25" max="25" width="9.14285714285714" style="127" customWidth="1"/>
    <col min="26" max="16384" width="9.14285714285714" style="127"/>
  </cols>
  <sheetData>
    <row r="1" ht="13.5" customHeight="1" spans="2:24">
      <c r="B1" s="267"/>
      <c r="D1" s="268"/>
      <c r="E1" s="268"/>
      <c r="F1" s="268"/>
      <c r="G1" s="268"/>
      <c r="H1" s="144"/>
      <c r="I1" s="144"/>
      <c r="J1" s="128"/>
      <c r="K1" s="144"/>
      <c r="L1" s="144"/>
      <c r="M1" s="144"/>
      <c r="N1" s="144"/>
      <c r="O1" s="128"/>
      <c r="P1" s="128"/>
      <c r="Q1" s="128"/>
      <c r="R1" s="144"/>
      <c r="V1" s="267"/>
      <c r="X1" s="126" t="s">
        <v>170</v>
      </c>
    </row>
    <row r="2" ht="27.75" customHeight="1" spans="1:24">
      <c r="A2" s="117" t="s">
        <v>171</v>
      </c>
      <c r="B2" s="117"/>
      <c r="C2" s="117"/>
      <c r="D2" s="117"/>
      <c r="E2" s="117"/>
      <c r="F2" s="117"/>
      <c r="G2" s="117"/>
      <c r="H2" s="117"/>
      <c r="I2" s="117"/>
      <c r="J2" s="90"/>
      <c r="K2" s="117"/>
      <c r="L2" s="117"/>
      <c r="M2" s="117"/>
      <c r="N2" s="117"/>
      <c r="O2" s="90"/>
      <c r="P2" s="90"/>
      <c r="Q2" s="90"/>
      <c r="R2" s="117"/>
      <c r="S2" s="117"/>
      <c r="T2" s="117"/>
      <c r="U2" s="117"/>
      <c r="V2" s="117"/>
      <c r="W2" s="117"/>
      <c r="X2" s="117"/>
    </row>
    <row r="3" ht="18.75" customHeight="1" spans="1:24">
      <c r="A3" s="189" t="s">
        <v>2</v>
      </c>
      <c r="B3" s="269"/>
      <c r="C3" s="269"/>
      <c r="D3" s="269"/>
      <c r="E3" s="269"/>
      <c r="F3" s="269"/>
      <c r="G3" s="269"/>
      <c r="H3" s="146"/>
      <c r="I3" s="146"/>
      <c r="J3" s="34"/>
      <c r="K3" s="146"/>
      <c r="L3" s="146"/>
      <c r="M3" s="146"/>
      <c r="N3" s="146"/>
      <c r="O3" s="34"/>
      <c r="P3" s="34"/>
      <c r="Q3" s="34"/>
      <c r="R3" s="146"/>
      <c r="V3" s="267"/>
      <c r="X3" s="133" t="s">
        <v>162</v>
      </c>
    </row>
    <row r="4" ht="18" customHeight="1" spans="1:24">
      <c r="A4" s="23" t="s">
        <v>172</v>
      </c>
      <c r="B4" s="23" t="s">
        <v>173</v>
      </c>
      <c r="C4" s="23" t="s">
        <v>174</v>
      </c>
      <c r="D4" s="23" t="s">
        <v>175</v>
      </c>
      <c r="E4" s="23" t="s">
        <v>176</v>
      </c>
      <c r="F4" s="23" t="s">
        <v>177</v>
      </c>
      <c r="G4" s="23" t="s">
        <v>178</v>
      </c>
      <c r="H4" s="270" t="s">
        <v>179</v>
      </c>
      <c r="I4" s="164" t="s">
        <v>179</v>
      </c>
      <c r="J4" s="41"/>
      <c r="K4" s="164"/>
      <c r="L4" s="164"/>
      <c r="M4" s="164"/>
      <c r="N4" s="164"/>
      <c r="O4" s="41"/>
      <c r="P4" s="41"/>
      <c r="Q4" s="41"/>
      <c r="R4" s="163" t="s">
        <v>67</v>
      </c>
      <c r="S4" s="164" t="s">
        <v>68</v>
      </c>
      <c r="T4" s="164"/>
      <c r="U4" s="164"/>
      <c r="V4" s="164"/>
      <c r="W4" s="164"/>
      <c r="X4" s="275"/>
    </row>
    <row r="5" ht="18" customHeight="1" spans="1:24">
      <c r="A5" s="271"/>
      <c r="B5" s="192"/>
      <c r="C5" s="271"/>
      <c r="D5" s="271"/>
      <c r="E5" s="271"/>
      <c r="F5" s="271"/>
      <c r="G5" s="271"/>
      <c r="H5" s="190" t="s">
        <v>180</v>
      </c>
      <c r="I5" s="270" t="s">
        <v>64</v>
      </c>
      <c r="J5" s="41"/>
      <c r="K5" s="164"/>
      <c r="L5" s="164"/>
      <c r="M5" s="164"/>
      <c r="N5" s="275"/>
      <c r="O5" s="40" t="s">
        <v>181</v>
      </c>
      <c r="P5" s="41"/>
      <c r="Q5" s="79"/>
      <c r="R5" s="23" t="s">
        <v>67</v>
      </c>
      <c r="S5" s="270" t="s">
        <v>68</v>
      </c>
      <c r="T5" s="163" t="s">
        <v>69</v>
      </c>
      <c r="U5" s="164" t="s">
        <v>68</v>
      </c>
      <c r="V5" s="163" t="s">
        <v>71</v>
      </c>
      <c r="W5" s="163" t="s">
        <v>72</v>
      </c>
      <c r="X5" s="276" t="s">
        <v>73</v>
      </c>
    </row>
    <row r="6" customHeight="1" spans="1:24">
      <c r="A6" s="134"/>
      <c r="B6" s="134"/>
      <c r="C6" s="134"/>
      <c r="D6" s="134"/>
      <c r="E6" s="134"/>
      <c r="F6" s="134"/>
      <c r="G6" s="134"/>
      <c r="H6" s="134"/>
      <c r="I6" s="24" t="s">
        <v>182</v>
      </c>
      <c r="J6" s="276" t="s">
        <v>183</v>
      </c>
      <c r="K6" s="23" t="s">
        <v>184</v>
      </c>
      <c r="L6" s="23" t="s">
        <v>185</v>
      </c>
      <c r="M6" s="23" t="s">
        <v>186</v>
      </c>
      <c r="N6" s="23" t="s">
        <v>187</v>
      </c>
      <c r="O6" s="23" t="s">
        <v>64</v>
      </c>
      <c r="P6" s="23" t="s">
        <v>65</v>
      </c>
      <c r="Q6" s="23" t="s">
        <v>66</v>
      </c>
      <c r="R6" s="134"/>
      <c r="S6" s="23" t="s">
        <v>63</v>
      </c>
      <c r="T6" s="23" t="s">
        <v>69</v>
      </c>
      <c r="U6" s="23" t="s">
        <v>188</v>
      </c>
      <c r="V6" s="23" t="s">
        <v>71</v>
      </c>
      <c r="W6" s="23" t="s">
        <v>72</v>
      </c>
      <c r="X6" s="23" t="s">
        <v>73</v>
      </c>
    </row>
    <row r="7" ht="37.5" customHeight="1" spans="1:24">
      <c r="A7" s="272"/>
      <c r="B7" s="272"/>
      <c r="C7" s="272"/>
      <c r="D7" s="272"/>
      <c r="E7" s="272"/>
      <c r="F7" s="272"/>
      <c r="G7" s="272"/>
      <c r="H7" s="272"/>
      <c r="I7" s="25" t="s">
        <v>63</v>
      </c>
      <c r="J7" s="25" t="s">
        <v>189</v>
      </c>
      <c r="K7" s="277" t="s">
        <v>183</v>
      </c>
      <c r="L7" s="277" t="s">
        <v>185</v>
      </c>
      <c r="M7" s="277" t="s">
        <v>186</v>
      </c>
      <c r="N7" s="277" t="s">
        <v>187</v>
      </c>
      <c r="O7" s="277" t="s">
        <v>185</v>
      </c>
      <c r="P7" s="277" t="s">
        <v>186</v>
      </c>
      <c r="Q7" s="277" t="s">
        <v>187</v>
      </c>
      <c r="R7" s="277" t="s">
        <v>67</v>
      </c>
      <c r="S7" s="277" t="s">
        <v>63</v>
      </c>
      <c r="T7" s="277" t="s">
        <v>69</v>
      </c>
      <c r="U7" s="277" t="s">
        <v>188</v>
      </c>
      <c r="V7" s="277" t="s">
        <v>71</v>
      </c>
      <c r="W7" s="277" t="s">
        <v>72</v>
      </c>
      <c r="X7" s="277" t="s">
        <v>73</v>
      </c>
    </row>
    <row r="8" customHeight="1" spans="1:24">
      <c r="A8" s="273">
        <v>1</v>
      </c>
      <c r="B8" s="273">
        <v>2</v>
      </c>
      <c r="C8" s="273">
        <v>3</v>
      </c>
      <c r="D8" s="273">
        <v>4</v>
      </c>
      <c r="E8" s="273">
        <v>5</v>
      </c>
      <c r="F8" s="273">
        <v>6</v>
      </c>
      <c r="G8" s="273">
        <v>7</v>
      </c>
      <c r="H8" s="273">
        <v>8</v>
      </c>
      <c r="I8" s="273">
        <v>9</v>
      </c>
      <c r="J8" s="273">
        <v>10</v>
      </c>
      <c r="K8" s="273">
        <v>11</v>
      </c>
      <c r="L8" s="273">
        <v>12</v>
      </c>
      <c r="M8" s="273">
        <v>13</v>
      </c>
      <c r="N8" s="273">
        <v>14</v>
      </c>
      <c r="O8" s="273">
        <v>15</v>
      </c>
      <c r="P8" s="273">
        <v>16</v>
      </c>
      <c r="Q8" s="273">
        <v>17</v>
      </c>
      <c r="R8" s="273">
        <v>18</v>
      </c>
      <c r="S8" s="273">
        <v>19</v>
      </c>
      <c r="T8" s="273">
        <v>20</v>
      </c>
      <c r="U8" s="273">
        <v>21</v>
      </c>
      <c r="V8" s="273">
        <v>22</v>
      </c>
      <c r="W8" s="273">
        <v>23</v>
      </c>
      <c r="X8" s="273">
        <v>24</v>
      </c>
    </row>
    <row r="9" ht="21" customHeight="1" spans="1:24">
      <c r="A9" s="274" t="s">
        <v>75</v>
      </c>
      <c r="B9" s="274"/>
      <c r="C9" s="274"/>
      <c r="D9" s="274"/>
      <c r="E9" s="274"/>
      <c r="F9" s="274"/>
      <c r="G9" s="274"/>
      <c r="H9" s="180">
        <v>26395022.38</v>
      </c>
      <c r="I9" s="180">
        <v>26395022.38</v>
      </c>
      <c r="J9" s="180"/>
      <c r="K9" s="180"/>
      <c r="L9" s="180"/>
      <c r="M9" s="180">
        <v>26395022.38</v>
      </c>
      <c r="N9" s="140"/>
      <c r="O9" s="180"/>
      <c r="P9" s="180"/>
      <c r="Q9" s="180"/>
      <c r="R9" s="180"/>
      <c r="S9" s="180"/>
      <c r="T9" s="180"/>
      <c r="U9" s="180"/>
      <c r="V9" s="180"/>
      <c r="W9" s="180"/>
      <c r="X9" s="180"/>
    </row>
    <row r="10" ht="21" customHeight="1" spans="1:24">
      <c r="A10" s="274" t="s">
        <v>77</v>
      </c>
      <c r="B10" s="125"/>
      <c r="C10" s="125" t="s">
        <v>140</v>
      </c>
      <c r="D10" s="125" t="s">
        <v>140</v>
      </c>
      <c r="E10" s="125" t="s">
        <v>140</v>
      </c>
      <c r="F10" s="125" t="s">
        <v>140</v>
      </c>
      <c r="G10" s="125" t="s">
        <v>140</v>
      </c>
      <c r="H10" s="180">
        <v>2983709.83</v>
      </c>
      <c r="I10" s="180">
        <v>2983709.83</v>
      </c>
      <c r="J10" s="180"/>
      <c r="K10" s="180"/>
      <c r="L10" s="180"/>
      <c r="M10" s="180">
        <v>2983709.83</v>
      </c>
      <c r="N10" s="140"/>
      <c r="O10" s="180"/>
      <c r="P10" s="180"/>
      <c r="Q10" s="180"/>
      <c r="R10" s="180"/>
      <c r="S10" s="180"/>
      <c r="T10" s="180"/>
      <c r="U10" s="180"/>
      <c r="V10" s="180"/>
      <c r="W10" s="180"/>
      <c r="X10" s="180"/>
    </row>
    <row r="11" ht="27.75" customHeight="1" spans="1:24">
      <c r="A11" s="125" t="s">
        <v>190</v>
      </c>
      <c r="B11" s="177"/>
      <c r="C11" s="125" t="s">
        <v>191</v>
      </c>
      <c r="D11" s="125" t="s">
        <v>103</v>
      </c>
      <c r="E11" s="125" t="s">
        <v>192</v>
      </c>
      <c r="F11" s="125" t="s">
        <v>193</v>
      </c>
      <c r="G11" s="125" t="s">
        <v>194</v>
      </c>
      <c r="H11" s="180">
        <v>569280</v>
      </c>
      <c r="I11" s="180">
        <v>569280</v>
      </c>
      <c r="J11" s="180"/>
      <c r="K11" s="180"/>
      <c r="L11" s="180"/>
      <c r="M11" s="180">
        <v>569280</v>
      </c>
      <c r="N11" s="177"/>
      <c r="O11" s="180"/>
      <c r="P11" s="180"/>
      <c r="Q11" s="180"/>
      <c r="R11" s="180"/>
      <c r="S11" s="180"/>
      <c r="T11" s="180"/>
      <c r="U11" s="180"/>
      <c r="V11" s="180"/>
      <c r="W11" s="180"/>
      <c r="X11" s="180"/>
    </row>
    <row r="12" ht="27.75" customHeight="1" spans="1:24">
      <c r="A12" s="125" t="s">
        <v>190</v>
      </c>
      <c r="B12" s="177"/>
      <c r="C12" s="125" t="s">
        <v>195</v>
      </c>
      <c r="D12" s="125" t="s">
        <v>103</v>
      </c>
      <c r="E12" s="125" t="s">
        <v>192</v>
      </c>
      <c r="F12" s="125" t="s">
        <v>193</v>
      </c>
      <c r="G12" s="125" t="s">
        <v>194</v>
      </c>
      <c r="H12" s="180">
        <v>128136</v>
      </c>
      <c r="I12" s="180">
        <v>128136</v>
      </c>
      <c r="J12" s="180"/>
      <c r="K12" s="180"/>
      <c r="L12" s="180"/>
      <c r="M12" s="180">
        <v>128136</v>
      </c>
      <c r="N12" s="177"/>
      <c r="O12" s="180"/>
      <c r="P12" s="180"/>
      <c r="Q12" s="180"/>
      <c r="R12" s="180"/>
      <c r="S12" s="180"/>
      <c r="T12" s="180"/>
      <c r="U12" s="180"/>
      <c r="V12" s="180"/>
      <c r="W12" s="180"/>
      <c r="X12" s="180"/>
    </row>
    <row r="13" ht="27.75" customHeight="1" spans="1:24">
      <c r="A13" s="125" t="s">
        <v>190</v>
      </c>
      <c r="B13" s="177"/>
      <c r="C13" s="125" t="s">
        <v>191</v>
      </c>
      <c r="D13" s="125" t="s">
        <v>103</v>
      </c>
      <c r="E13" s="125" t="s">
        <v>192</v>
      </c>
      <c r="F13" s="125" t="s">
        <v>196</v>
      </c>
      <c r="G13" s="125" t="s">
        <v>197</v>
      </c>
      <c r="H13" s="180">
        <v>856500</v>
      </c>
      <c r="I13" s="180">
        <v>856500</v>
      </c>
      <c r="J13" s="180"/>
      <c r="K13" s="180"/>
      <c r="L13" s="180"/>
      <c r="M13" s="180">
        <v>856500</v>
      </c>
      <c r="N13" s="177"/>
      <c r="O13" s="180"/>
      <c r="P13" s="180"/>
      <c r="Q13" s="180"/>
      <c r="R13" s="180"/>
      <c r="S13" s="180"/>
      <c r="T13" s="180"/>
      <c r="U13" s="180"/>
      <c r="V13" s="180"/>
      <c r="W13" s="180"/>
      <c r="X13" s="180"/>
    </row>
    <row r="14" ht="27.75" customHeight="1" spans="1:24">
      <c r="A14" s="125" t="s">
        <v>190</v>
      </c>
      <c r="B14" s="177"/>
      <c r="C14" s="125" t="s">
        <v>195</v>
      </c>
      <c r="D14" s="125" t="s">
        <v>103</v>
      </c>
      <c r="E14" s="125" t="s">
        <v>192</v>
      </c>
      <c r="F14" s="125" t="s">
        <v>196</v>
      </c>
      <c r="G14" s="125" t="s">
        <v>197</v>
      </c>
      <c r="H14" s="180">
        <v>86796</v>
      </c>
      <c r="I14" s="180">
        <v>86796</v>
      </c>
      <c r="J14" s="180"/>
      <c r="K14" s="180"/>
      <c r="L14" s="180"/>
      <c r="M14" s="180">
        <v>86796</v>
      </c>
      <c r="N14" s="177"/>
      <c r="O14" s="180"/>
      <c r="P14" s="180"/>
      <c r="Q14" s="180"/>
      <c r="R14" s="180"/>
      <c r="S14" s="180"/>
      <c r="T14" s="180"/>
      <c r="U14" s="180"/>
      <c r="V14" s="180"/>
      <c r="W14" s="180"/>
      <c r="X14" s="180"/>
    </row>
    <row r="15" ht="27.75" customHeight="1" spans="1:24">
      <c r="A15" s="125" t="s">
        <v>190</v>
      </c>
      <c r="B15" s="177"/>
      <c r="C15" s="125" t="s">
        <v>191</v>
      </c>
      <c r="D15" s="125" t="s">
        <v>103</v>
      </c>
      <c r="E15" s="125" t="s">
        <v>192</v>
      </c>
      <c r="F15" s="125" t="s">
        <v>198</v>
      </c>
      <c r="G15" s="125" t="s">
        <v>199</v>
      </c>
      <c r="H15" s="180">
        <v>47440</v>
      </c>
      <c r="I15" s="180">
        <v>47440</v>
      </c>
      <c r="J15" s="180"/>
      <c r="K15" s="180"/>
      <c r="L15" s="180"/>
      <c r="M15" s="180">
        <v>47440</v>
      </c>
      <c r="N15" s="177"/>
      <c r="O15" s="180"/>
      <c r="P15" s="180"/>
      <c r="Q15" s="180"/>
      <c r="R15" s="180"/>
      <c r="S15" s="180"/>
      <c r="T15" s="180"/>
      <c r="U15" s="180"/>
      <c r="V15" s="180"/>
      <c r="W15" s="180"/>
      <c r="X15" s="180"/>
    </row>
    <row r="16" ht="27.75" customHeight="1" spans="1:24">
      <c r="A16" s="125" t="s">
        <v>190</v>
      </c>
      <c r="B16" s="177"/>
      <c r="C16" s="125" t="s">
        <v>195</v>
      </c>
      <c r="D16" s="125" t="s">
        <v>103</v>
      </c>
      <c r="E16" s="125" t="s">
        <v>192</v>
      </c>
      <c r="F16" s="125" t="s">
        <v>198</v>
      </c>
      <c r="G16" s="125" t="s">
        <v>199</v>
      </c>
      <c r="H16" s="180">
        <v>10678</v>
      </c>
      <c r="I16" s="180">
        <v>10678</v>
      </c>
      <c r="J16" s="180"/>
      <c r="K16" s="180"/>
      <c r="L16" s="180"/>
      <c r="M16" s="180">
        <v>10678</v>
      </c>
      <c r="N16" s="177"/>
      <c r="O16" s="180"/>
      <c r="P16" s="180"/>
      <c r="Q16" s="180"/>
      <c r="R16" s="180"/>
      <c r="S16" s="180"/>
      <c r="T16" s="180"/>
      <c r="U16" s="180"/>
      <c r="V16" s="180"/>
      <c r="W16" s="180"/>
      <c r="X16" s="180"/>
    </row>
    <row r="17" ht="27.75" customHeight="1" spans="1:24">
      <c r="A17" s="125" t="s">
        <v>190</v>
      </c>
      <c r="B17" s="177"/>
      <c r="C17" s="125" t="s">
        <v>195</v>
      </c>
      <c r="D17" s="125" t="s">
        <v>103</v>
      </c>
      <c r="E17" s="125" t="s">
        <v>192</v>
      </c>
      <c r="F17" s="125" t="s">
        <v>200</v>
      </c>
      <c r="G17" s="125" t="s">
        <v>201</v>
      </c>
      <c r="H17" s="180">
        <v>70860</v>
      </c>
      <c r="I17" s="180">
        <v>70860</v>
      </c>
      <c r="J17" s="180"/>
      <c r="K17" s="180"/>
      <c r="L17" s="180"/>
      <c r="M17" s="180">
        <v>70860</v>
      </c>
      <c r="N17" s="177"/>
      <c r="O17" s="180"/>
      <c r="P17" s="180"/>
      <c r="Q17" s="180"/>
      <c r="R17" s="180"/>
      <c r="S17" s="180"/>
      <c r="T17" s="180"/>
      <c r="U17" s="180"/>
      <c r="V17" s="180"/>
      <c r="W17" s="180"/>
      <c r="X17" s="180"/>
    </row>
    <row r="18" ht="27.75" customHeight="1" spans="1:24">
      <c r="A18" s="125" t="s">
        <v>190</v>
      </c>
      <c r="B18" s="177"/>
      <c r="C18" s="125" t="s">
        <v>195</v>
      </c>
      <c r="D18" s="125" t="s">
        <v>103</v>
      </c>
      <c r="E18" s="125" t="s">
        <v>192</v>
      </c>
      <c r="F18" s="125" t="s">
        <v>200</v>
      </c>
      <c r="G18" s="125" t="s">
        <v>201</v>
      </c>
      <c r="H18" s="180">
        <v>34080</v>
      </c>
      <c r="I18" s="180">
        <v>34080</v>
      </c>
      <c r="J18" s="180"/>
      <c r="K18" s="180"/>
      <c r="L18" s="180"/>
      <c r="M18" s="180">
        <v>34080</v>
      </c>
      <c r="N18" s="177"/>
      <c r="O18" s="180"/>
      <c r="P18" s="180"/>
      <c r="Q18" s="180"/>
      <c r="R18" s="180"/>
      <c r="S18" s="180"/>
      <c r="T18" s="180"/>
      <c r="U18" s="180"/>
      <c r="V18" s="180"/>
      <c r="W18" s="180"/>
      <c r="X18" s="180"/>
    </row>
    <row r="19" ht="27.75" customHeight="1" spans="1:24">
      <c r="A19" s="125" t="s">
        <v>190</v>
      </c>
      <c r="B19" s="177"/>
      <c r="C19" s="125" t="s">
        <v>195</v>
      </c>
      <c r="D19" s="125" t="s">
        <v>103</v>
      </c>
      <c r="E19" s="125" t="s">
        <v>192</v>
      </c>
      <c r="F19" s="125" t="s">
        <v>200</v>
      </c>
      <c r="G19" s="125" t="s">
        <v>201</v>
      </c>
      <c r="H19" s="180">
        <v>33600</v>
      </c>
      <c r="I19" s="180">
        <v>33600</v>
      </c>
      <c r="J19" s="180"/>
      <c r="K19" s="180"/>
      <c r="L19" s="180"/>
      <c r="M19" s="180">
        <v>33600</v>
      </c>
      <c r="N19" s="177"/>
      <c r="O19" s="180"/>
      <c r="P19" s="180"/>
      <c r="Q19" s="180"/>
      <c r="R19" s="180"/>
      <c r="S19" s="180"/>
      <c r="T19" s="180"/>
      <c r="U19" s="180"/>
      <c r="V19" s="180"/>
      <c r="W19" s="180"/>
      <c r="X19" s="180"/>
    </row>
    <row r="20" ht="27.75" customHeight="1" spans="1:24">
      <c r="A20" s="125" t="s">
        <v>190</v>
      </c>
      <c r="B20" s="177"/>
      <c r="C20" s="125" t="s">
        <v>202</v>
      </c>
      <c r="D20" s="125" t="s">
        <v>111</v>
      </c>
      <c r="E20" s="125" t="s">
        <v>203</v>
      </c>
      <c r="F20" s="125" t="s">
        <v>204</v>
      </c>
      <c r="G20" s="125" t="s">
        <v>205</v>
      </c>
      <c r="H20" s="180">
        <v>263691.2</v>
      </c>
      <c r="I20" s="180">
        <v>263691.2</v>
      </c>
      <c r="J20" s="180"/>
      <c r="K20" s="180"/>
      <c r="L20" s="180"/>
      <c r="M20" s="180">
        <v>263691.2</v>
      </c>
      <c r="N20" s="177"/>
      <c r="O20" s="180"/>
      <c r="P20" s="180"/>
      <c r="Q20" s="180"/>
      <c r="R20" s="180"/>
      <c r="S20" s="180"/>
      <c r="T20" s="180"/>
      <c r="U20" s="180"/>
      <c r="V20" s="180"/>
      <c r="W20" s="180"/>
      <c r="X20" s="180"/>
    </row>
    <row r="21" ht="27.75" customHeight="1" spans="1:24">
      <c r="A21" s="125" t="s">
        <v>190</v>
      </c>
      <c r="B21" s="177"/>
      <c r="C21" s="125" t="s">
        <v>202</v>
      </c>
      <c r="D21" s="125" t="s">
        <v>127</v>
      </c>
      <c r="E21" s="125" t="s">
        <v>206</v>
      </c>
      <c r="F21" s="125" t="s">
        <v>207</v>
      </c>
      <c r="G21" s="125" t="s">
        <v>208</v>
      </c>
      <c r="H21" s="180">
        <v>130434.48</v>
      </c>
      <c r="I21" s="180">
        <v>130434.48</v>
      </c>
      <c r="J21" s="180"/>
      <c r="K21" s="180"/>
      <c r="L21" s="180"/>
      <c r="M21" s="180">
        <v>130434.48</v>
      </c>
      <c r="N21" s="177"/>
      <c r="O21" s="180"/>
      <c r="P21" s="180"/>
      <c r="Q21" s="180"/>
      <c r="R21" s="180"/>
      <c r="S21" s="180"/>
      <c r="T21" s="180"/>
      <c r="U21" s="180"/>
      <c r="V21" s="180"/>
      <c r="W21" s="180"/>
      <c r="X21" s="180"/>
    </row>
    <row r="22" ht="27.75" customHeight="1" spans="1:24">
      <c r="A22" s="125" t="s">
        <v>190</v>
      </c>
      <c r="B22" s="177"/>
      <c r="C22" s="125" t="s">
        <v>202</v>
      </c>
      <c r="D22" s="125" t="s">
        <v>129</v>
      </c>
      <c r="E22" s="125" t="s">
        <v>209</v>
      </c>
      <c r="F22" s="125" t="s">
        <v>207</v>
      </c>
      <c r="G22" s="125" t="s">
        <v>208</v>
      </c>
      <c r="H22" s="180">
        <v>32724.45</v>
      </c>
      <c r="I22" s="180">
        <v>32724.45</v>
      </c>
      <c r="J22" s="180"/>
      <c r="K22" s="180"/>
      <c r="L22" s="180"/>
      <c r="M22" s="180">
        <v>32724.45</v>
      </c>
      <c r="N22" s="177"/>
      <c r="O22" s="180"/>
      <c r="P22" s="180"/>
      <c r="Q22" s="180"/>
      <c r="R22" s="180"/>
      <c r="S22" s="180"/>
      <c r="T22" s="180"/>
      <c r="U22" s="180"/>
      <c r="V22" s="180"/>
      <c r="W22" s="180"/>
      <c r="X22" s="180"/>
    </row>
    <row r="23" ht="27.75" customHeight="1" spans="1:24">
      <c r="A23" s="125" t="s">
        <v>190</v>
      </c>
      <c r="B23" s="177"/>
      <c r="C23" s="125" t="s">
        <v>202</v>
      </c>
      <c r="D23" s="125" t="s">
        <v>131</v>
      </c>
      <c r="E23" s="125" t="s">
        <v>210</v>
      </c>
      <c r="F23" s="125" t="s">
        <v>211</v>
      </c>
      <c r="G23" s="125" t="s">
        <v>212</v>
      </c>
      <c r="H23" s="180">
        <v>82403.5</v>
      </c>
      <c r="I23" s="180">
        <v>82403.5</v>
      </c>
      <c r="J23" s="180"/>
      <c r="K23" s="180"/>
      <c r="L23" s="180"/>
      <c r="M23" s="180">
        <v>82403.5</v>
      </c>
      <c r="N23" s="177"/>
      <c r="O23" s="180"/>
      <c r="P23" s="180"/>
      <c r="Q23" s="180"/>
      <c r="R23" s="180"/>
      <c r="S23" s="180"/>
      <c r="T23" s="180"/>
      <c r="U23" s="180"/>
      <c r="V23" s="180"/>
      <c r="W23" s="180"/>
      <c r="X23" s="180"/>
    </row>
    <row r="24" ht="27.75" customHeight="1" spans="1:24">
      <c r="A24" s="125" t="s">
        <v>190</v>
      </c>
      <c r="B24" s="177"/>
      <c r="C24" s="125" t="s">
        <v>202</v>
      </c>
      <c r="D24" s="125" t="s">
        <v>131</v>
      </c>
      <c r="E24" s="125" t="s">
        <v>210</v>
      </c>
      <c r="F24" s="125" t="s">
        <v>211</v>
      </c>
      <c r="G24" s="125" t="s">
        <v>212</v>
      </c>
      <c r="H24" s="180">
        <v>36757.85</v>
      </c>
      <c r="I24" s="180">
        <v>36757.85</v>
      </c>
      <c r="J24" s="180"/>
      <c r="K24" s="180"/>
      <c r="L24" s="180"/>
      <c r="M24" s="180">
        <v>36757.85</v>
      </c>
      <c r="N24" s="177"/>
      <c r="O24" s="180"/>
      <c r="P24" s="180"/>
      <c r="Q24" s="180"/>
      <c r="R24" s="180"/>
      <c r="S24" s="180"/>
      <c r="T24" s="180"/>
      <c r="U24" s="180"/>
      <c r="V24" s="180"/>
      <c r="W24" s="180"/>
      <c r="X24" s="180"/>
    </row>
    <row r="25" ht="27.75" customHeight="1" spans="1:24">
      <c r="A25" s="125" t="s">
        <v>190</v>
      </c>
      <c r="B25" s="177"/>
      <c r="C25" s="125" t="s">
        <v>202</v>
      </c>
      <c r="D25" s="125" t="s">
        <v>103</v>
      </c>
      <c r="E25" s="125" t="s">
        <v>192</v>
      </c>
      <c r="F25" s="125" t="s">
        <v>213</v>
      </c>
      <c r="G25" s="125" t="s">
        <v>214</v>
      </c>
      <c r="H25" s="180">
        <v>2966.53</v>
      </c>
      <c r="I25" s="180">
        <v>2966.53</v>
      </c>
      <c r="J25" s="180"/>
      <c r="K25" s="180"/>
      <c r="L25" s="180"/>
      <c r="M25" s="180">
        <v>2966.53</v>
      </c>
      <c r="N25" s="177"/>
      <c r="O25" s="180"/>
      <c r="P25" s="180"/>
      <c r="Q25" s="180"/>
      <c r="R25" s="180"/>
      <c r="S25" s="180"/>
      <c r="T25" s="180"/>
      <c r="U25" s="180"/>
      <c r="V25" s="180"/>
      <c r="W25" s="180"/>
      <c r="X25" s="180"/>
    </row>
    <row r="26" ht="27.75" customHeight="1" spans="1:24">
      <c r="A26" s="125" t="s">
        <v>190</v>
      </c>
      <c r="B26" s="177"/>
      <c r="C26" s="125" t="s">
        <v>202</v>
      </c>
      <c r="D26" s="125" t="s">
        <v>103</v>
      </c>
      <c r="E26" s="125" t="s">
        <v>192</v>
      </c>
      <c r="F26" s="125" t="s">
        <v>213</v>
      </c>
      <c r="G26" s="125" t="s">
        <v>214</v>
      </c>
      <c r="H26" s="180">
        <v>3621.74</v>
      </c>
      <c r="I26" s="180">
        <v>3621.74</v>
      </c>
      <c r="J26" s="180"/>
      <c r="K26" s="180"/>
      <c r="L26" s="180"/>
      <c r="M26" s="180">
        <v>3621.74</v>
      </c>
      <c r="N26" s="177"/>
      <c r="O26" s="180"/>
      <c r="P26" s="180"/>
      <c r="Q26" s="180"/>
      <c r="R26" s="180"/>
      <c r="S26" s="180"/>
      <c r="T26" s="180"/>
      <c r="U26" s="180"/>
      <c r="V26" s="180"/>
      <c r="W26" s="180"/>
      <c r="X26" s="180"/>
    </row>
    <row r="27" ht="27.75" customHeight="1" spans="1:24">
      <c r="A27" s="125" t="s">
        <v>190</v>
      </c>
      <c r="B27" s="177"/>
      <c r="C27" s="125" t="s">
        <v>202</v>
      </c>
      <c r="D27" s="125" t="s">
        <v>127</v>
      </c>
      <c r="E27" s="125" t="s">
        <v>206</v>
      </c>
      <c r="F27" s="125" t="s">
        <v>213</v>
      </c>
      <c r="G27" s="125" t="s">
        <v>214</v>
      </c>
      <c r="H27" s="180">
        <v>5740.8</v>
      </c>
      <c r="I27" s="180">
        <v>5740.8</v>
      </c>
      <c r="J27" s="180"/>
      <c r="K27" s="180"/>
      <c r="L27" s="180"/>
      <c r="M27" s="180">
        <v>5740.8</v>
      </c>
      <c r="N27" s="177"/>
      <c r="O27" s="180"/>
      <c r="P27" s="180"/>
      <c r="Q27" s="180"/>
      <c r="R27" s="180"/>
      <c r="S27" s="180"/>
      <c r="T27" s="180"/>
      <c r="U27" s="180"/>
      <c r="V27" s="180"/>
      <c r="W27" s="180"/>
      <c r="X27" s="180"/>
    </row>
    <row r="28" ht="27.75" customHeight="1" spans="1:24">
      <c r="A28" s="125" t="s">
        <v>190</v>
      </c>
      <c r="B28" s="177"/>
      <c r="C28" s="125" t="s">
        <v>202</v>
      </c>
      <c r="D28" s="125" t="s">
        <v>129</v>
      </c>
      <c r="E28" s="125" t="s">
        <v>209</v>
      </c>
      <c r="F28" s="125" t="s">
        <v>213</v>
      </c>
      <c r="G28" s="125" t="s">
        <v>214</v>
      </c>
      <c r="H28" s="180">
        <v>1766.4</v>
      </c>
      <c r="I28" s="180">
        <v>1766.4</v>
      </c>
      <c r="J28" s="180"/>
      <c r="K28" s="180"/>
      <c r="L28" s="180"/>
      <c r="M28" s="180">
        <v>1766.4</v>
      </c>
      <c r="N28" s="177"/>
      <c r="O28" s="180"/>
      <c r="P28" s="180"/>
      <c r="Q28" s="180"/>
      <c r="R28" s="180"/>
      <c r="S28" s="180"/>
      <c r="T28" s="180"/>
      <c r="U28" s="180"/>
      <c r="V28" s="180"/>
      <c r="W28" s="180"/>
      <c r="X28" s="180"/>
    </row>
    <row r="29" ht="27.75" customHeight="1" spans="1:24">
      <c r="A29" s="125" t="s">
        <v>190</v>
      </c>
      <c r="B29" s="177"/>
      <c r="C29" s="125" t="s">
        <v>202</v>
      </c>
      <c r="D29" s="125" t="s">
        <v>127</v>
      </c>
      <c r="E29" s="125" t="s">
        <v>206</v>
      </c>
      <c r="F29" s="125" t="s">
        <v>213</v>
      </c>
      <c r="G29" s="125" t="s">
        <v>214</v>
      </c>
      <c r="H29" s="180">
        <v>4416</v>
      </c>
      <c r="I29" s="180">
        <v>4416</v>
      </c>
      <c r="J29" s="180"/>
      <c r="K29" s="180"/>
      <c r="L29" s="180"/>
      <c r="M29" s="180">
        <v>4416</v>
      </c>
      <c r="N29" s="177"/>
      <c r="O29" s="180"/>
      <c r="P29" s="180"/>
      <c r="Q29" s="180"/>
      <c r="R29" s="180"/>
      <c r="S29" s="180"/>
      <c r="T29" s="180"/>
      <c r="U29" s="180"/>
      <c r="V29" s="180"/>
      <c r="W29" s="180"/>
      <c r="X29" s="180"/>
    </row>
    <row r="30" ht="27.75" customHeight="1" spans="1:24">
      <c r="A30" s="125" t="s">
        <v>190</v>
      </c>
      <c r="B30" s="177"/>
      <c r="C30" s="125" t="s">
        <v>202</v>
      </c>
      <c r="D30" s="125" t="s">
        <v>103</v>
      </c>
      <c r="E30" s="125" t="s">
        <v>192</v>
      </c>
      <c r="F30" s="125" t="s">
        <v>213</v>
      </c>
      <c r="G30" s="125" t="s">
        <v>214</v>
      </c>
      <c r="H30" s="180">
        <v>24333</v>
      </c>
      <c r="I30" s="180">
        <v>24333</v>
      </c>
      <c r="J30" s="180"/>
      <c r="K30" s="180"/>
      <c r="L30" s="180"/>
      <c r="M30" s="180">
        <v>24333</v>
      </c>
      <c r="N30" s="177"/>
      <c r="O30" s="180"/>
      <c r="P30" s="180"/>
      <c r="Q30" s="180"/>
      <c r="R30" s="180"/>
      <c r="S30" s="180"/>
      <c r="T30" s="180"/>
      <c r="U30" s="180"/>
      <c r="V30" s="180"/>
      <c r="W30" s="180"/>
      <c r="X30" s="180"/>
    </row>
    <row r="31" ht="27.75" customHeight="1" spans="1:24">
      <c r="A31" s="125" t="s">
        <v>190</v>
      </c>
      <c r="B31" s="177"/>
      <c r="C31" s="125" t="s">
        <v>215</v>
      </c>
      <c r="D31" s="125" t="s">
        <v>137</v>
      </c>
      <c r="E31" s="125" t="s">
        <v>215</v>
      </c>
      <c r="F31" s="125" t="s">
        <v>216</v>
      </c>
      <c r="G31" s="125" t="s">
        <v>215</v>
      </c>
      <c r="H31" s="180">
        <v>223235.88</v>
      </c>
      <c r="I31" s="180">
        <v>223235.88</v>
      </c>
      <c r="J31" s="180"/>
      <c r="K31" s="180"/>
      <c r="L31" s="180"/>
      <c r="M31" s="180">
        <v>223235.88</v>
      </c>
      <c r="N31" s="177"/>
      <c r="O31" s="180"/>
      <c r="P31" s="180"/>
      <c r="Q31" s="180"/>
      <c r="R31" s="180"/>
      <c r="S31" s="180"/>
      <c r="T31" s="180"/>
      <c r="U31" s="180"/>
      <c r="V31" s="180"/>
      <c r="W31" s="180"/>
      <c r="X31" s="180"/>
    </row>
    <row r="32" ht="27.75" customHeight="1" spans="1:24">
      <c r="A32" s="125" t="s">
        <v>190</v>
      </c>
      <c r="B32" s="177"/>
      <c r="C32" s="125" t="s">
        <v>217</v>
      </c>
      <c r="D32" s="125" t="s">
        <v>103</v>
      </c>
      <c r="E32" s="125" t="s">
        <v>192</v>
      </c>
      <c r="F32" s="125" t="s">
        <v>218</v>
      </c>
      <c r="G32" s="125" t="s">
        <v>219</v>
      </c>
      <c r="H32" s="180">
        <v>35200</v>
      </c>
      <c r="I32" s="180">
        <v>35200</v>
      </c>
      <c r="J32" s="180"/>
      <c r="K32" s="180"/>
      <c r="L32" s="180"/>
      <c r="M32" s="180">
        <v>35200</v>
      </c>
      <c r="N32" s="177"/>
      <c r="O32" s="180"/>
      <c r="P32" s="180"/>
      <c r="Q32" s="180"/>
      <c r="R32" s="180"/>
      <c r="S32" s="180"/>
      <c r="T32" s="180"/>
      <c r="U32" s="180"/>
      <c r="V32" s="180"/>
      <c r="W32" s="180"/>
      <c r="X32" s="180"/>
    </row>
    <row r="33" ht="27.75" customHeight="1" spans="1:24">
      <c r="A33" s="125" t="s">
        <v>190</v>
      </c>
      <c r="B33" s="177"/>
      <c r="C33" s="125" t="s">
        <v>217</v>
      </c>
      <c r="D33" s="125" t="s">
        <v>103</v>
      </c>
      <c r="E33" s="125" t="s">
        <v>192</v>
      </c>
      <c r="F33" s="125" t="s">
        <v>220</v>
      </c>
      <c r="G33" s="125" t="s">
        <v>221</v>
      </c>
      <c r="H33" s="180">
        <v>6000</v>
      </c>
      <c r="I33" s="180">
        <v>6000</v>
      </c>
      <c r="J33" s="180"/>
      <c r="K33" s="180"/>
      <c r="L33" s="180"/>
      <c r="M33" s="180">
        <v>6000</v>
      </c>
      <c r="N33" s="177"/>
      <c r="O33" s="180"/>
      <c r="P33" s="180"/>
      <c r="Q33" s="180"/>
      <c r="R33" s="180"/>
      <c r="S33" s="180"/>
      <c r="T33" s="180"/>
      <c r="U33" s="180"/>
      <c r="V33" s="180"/>
      <c r="W33" s="180"/>
      <c r="X33" s="180"/>
    </row>
    <row r="34" ht="27.75" customHeight="1" spans="1:24">
      <c r="A34" s="125" t="s">
        <v>190</v>
      </c>
      <c r="B34" s="177"/>
      <c r="C34" s="125" t="s">
        <v>217</v>
      </c>
      <c r="D34" s="125" t="s">
        <v>103</v>
      </c>
      <c r="E34" s="125" t="s">
        <v>192</v>
      </c>
      <c r="F34" s="125" t="s">
        <v>222</v>
      </c>
      <c r="G34" s="125" t="s">
        <v>223</v>
      </c>
      <c r="H34" s="180">
        <v>3000</v>
      </c>
      <c r="I34" s="180">
        <v>3000</v>
      </c>
      <c r="J34" s="180"/>
      <c r="K34" s="180"/>
      <c r="L34" s="180"/>
      <c r="M34" s="180">
        <v>3000</v>
      </c>
      <c r="N34" s="177"/>
      <c r="O34" s="180"/>
      <c r="P34" s="180"/>
      <c r="Q34" s="180"/>
      <c r="R34" s="180"/>
      <c r="S34" s="180"/>
      <c r="T34" s="180"/>
      <c r="U34" s="180"/>
      <c r="V34" s="180"/>
      <c r="W34" s="180"/>
      <c r="X34" s="180"/>
    </row>
    <row r="35" ht="27.75" customHeight="1" spans="1:24">
      <c r="A35" s="125" t="s">
        <v>190</v>
      </c>
      <c r="B35" s="177"/>
      <c r="C35" s="125" t="s">
        <v>166</v>
      </c>
      <c r="D35" s="125" t="s">
        <v>103</v>
      </c>
      <c r="E35" s="125" t="s">
        <v>192</v>
      </c>
      <c r="F35" s="125" t="s">
        <v>224</v>
      </c>
      <c r="G35" s="125" t="s">
        <v>166</v>
      </c>
      <c r="H35" s="180">
        <v>10000</v>
      </c>
      <c r="I35" s="180">
        <v>10000</v>
      </c>
      <c r="J35" s="180"/>
      <c r="K35" s="180"/>
      <c r="L35" s="180"/>
      <c r="M35" s="180">
        <v>10000</v>
      </c>
      <c r="N35" s="177"/>
      <c r="O35" s="180"/>
      <c r="P35" s="180"/>
      <c r="Q35" s="180"/>
      <c r="R35" s="180"/>
      <c r="S35" s="180"/>
      <c r="T35" s="180"/>
      <c r="U35" s="180"/>
      <c r="V35" s="180"/>
      <c r="W35" s="180"/>
      <c r="X35" s="180"/>
    </row>
    <row r="36" ht="27.75" customHeight="1" spans="1:24">
      <c r="A36" s="125" t="s">
        <v>190</v>
      </c>
      <c r="B36" s="177"/>
      <c r="C36" s="125" t="s">
        <v>217</v>
      </c>
      <c r="D36" s="125" t="s">
        <v>103</v>
      </c>
      <c r="E36" s="125" t="s">
        <v>192</v>
      </c>
      <c r="F36" s="125" t="s">
        <v>225</v>
      </c>
      <c r="G36" s="125" t="s">
        <v>226</v>
      </c>
      <c r="H36" s="180">
        <v>39100</v>
      </c>
      <c r="I36" s="180">
        <v>39100</v>
      </c>
      <c r="J36" s="180"/>
      <c r="K36" s="180"/>
      <c r="L36" s="180"/>
      <c r="M36" s="180">
        <v>39100</v>
      </c>
      <c r="N36" s="177"/>
      <c r="O36" s="180"/>
      <c r="P36" s="180"/>
      <c r="Q36" s="180"/>
      <c r="R36" s="180"/>
      <c r="S36" s="180"/>
      <c r="T36" s="180"/>
      <c r="U36" s="180"/>
      <c r="V36" s="180"/>
      <c r="W36" s="180"/>
      <c r="X36" s="180"/>
    </row>
    <row r="37" ht="27.75" customHeight="1" spans="1:24">
      <c r="A37" s="125" t="s">
        <v>190</v>
      </c>
      <c r="B37" s="177"/>
      <c r="C37" s="125" t="s">
        <v>227</v>
      </c>
      <c r="D37" s="125" t="s">
        <v>103</v>
      </c>
      <c r="E37" s="125" t="s">
        <v>192</v>
      </c>
      <c r="F37" s="125" t="s">
        <v>228</v>
      </c>
      <c r="G37" s="125" t="s">
        <v>227</v>
      </c>
      <c r="H37" s="180">
        <v>12000</v>
      </c>
      <c r="I37" s="180">
        <v>12000</v>
      </c>
      <c r="J37" s="180"/>
      <c r="K37" s="180"/>
      <c r="L37" s="180"/>
      <c r="M37" s="180">
        <v>12000</v>
      </c>
      <c r="N37" s="177"/>
      <c r="O37" s="180"/>
      <c r="P37" s="180"/>
      <c r="Q37" s="180"/>
      <c r="R37" s="180"/>
      <c r="S37" s="180"/>
      <c r="T37" s="180"/>
      <c r="U37" s="180"/>
      <c r="V37" s="180"/>
      <c r="W37" s="180"/>
      <c r="X37" s="180"/>
    </row>
    <row r="38" ht="27.75" customHeight="1" spans="1:24">
      <c r="A38" s="125" t="s">
        <v>190</v>
      </c>
      <c r="B38" s="177"/>
      <c r="C38" s="125" t="s">
        <v>229</v>
      </c>
      <c r="D38" s="125" t="s">
        <v>103</v>
      </c>
      <c r="E38" s="125" t="s">
        <v>192</v>
      </c>
      <c r="F38" s="125" t="s">
        <v>230</v>
      </c>
      <c r="G38" s="125" t="s">
        <v>231</v>
      </c>
      <c r="H38" s="180">
        <v>130800</v>
      </c>
      <c r="I38" s="180">
        <v>130800</v>
      </c>
      <c r="J38" s="180"/>
      <c r="K38" s="180"/>
      <c r="L38" s="180"/>
      <c r="M38" s="180">
        <v>130800</v>
      </c>
      <c r="N38" s="177"/>
      <c r="O38" s="180"/>
      <c r="P38" s="180"/>
      <c r="Q38" s="180"/>
      <c r="R38" s="180"/>
      <c r="S38" s="180"/>
      <c r="T38" s="180"/>
      <c r="U38" s="180"/>
      <c r="V38" s="180"/>
      <c r="W38" s="180"/>
      <c r="X38" s="180"/>
    </row>
    <row r="39" ht="27.75" customHeight="1" spans="1:24">
      <c r="A39" s="125" t="s">
        <v>190</v>
      </c>
      <c r="B39" s="177"/>
      <c r="C39" s="125" t="s">
        <v>217</v>
      </c>
      <c r="D39" s="125" t="s">
        <v>103</v>
      </c>
      <c r="E39" s="125" t="s">
        <v>192</v>
      </c>
      <c r="F39" s="125" t="s">
        <v>230</v>
      </c>
      <c r="G39" s="125" t="s">
        <v>231</v>
      </c>
      <c r="H39" s="180">
        <v>13080</v>
      </c>
      <c r="I39" s="180">
        <v>13080</v>
      </c>
      <c r="J39" s="180"/>
      <c r="K39" s="180"/>
      <c r="L39" s="180"/>
      <c r="M39" s="180">
        <v>13080</v>
      </c>
      <c r="N39" s="177"/>
      <c r="O39" s="180"/>
      <c r="P39" s="180"/>
      <c r="Q39" s="180"/>
      <c r="R39" s="180"/>
      <c r="S39" s="180"/>
      <c r="T39" s="180"/>
      <c r="U39" s="180"/>
      <c r="V39" s="180"/>
      <c r="W39" s="180"/>
      <c r="X39" s="180"/>
    </row>
    <row r="40" ht="27.75" customHeight="1" spans="1:24">
      <c r="A40" s="125" t="s">
        <v>190</v>
      </c>
      <c r="B40" s="177"/>
      <c r="C40" s="125" t="s">
        <v>232</v>
      </c>
      <c r="D40" s="125" t="s">
        <v>103</v>
      </c>
      <c r="E40" s="125" t="s">
        <v>192</v>
      </c>
      <c r="F40" s="125" t="s">
        <v>233</v>
      </c>
      <c r="G40" s="125" t="s">
        <v>234</v>
      </c>
      <c r="H40" s="180">
        <v>8268</v>
      </c>
      <c r="I40" s="180">
        <v>8268</v>
      </c>
      <c r="J40" s="180"/>
      <c r="K40" s="180"/>
      <c r="L40" s="180"/>
      <c r="M40" s="180">
        <v>8268</v>
      </c>
      <c r="N40" s="177"/>
      <c r="O40" s="180"/>
      <c r="P40" s="180"/>
      <c r="Q40" s="180"/>
      <c r="R40" s="180"/>
      <c r="S40" s="180"/>
      <c r="T40" s="180"/>
      <c r="U40" s="180"/>
      <c r="V40" s="180"/>
      <c r="W40" s="180"/>
      <c r="X40" s="180"/>
    </row>
    <row r="41" ht="27.75" customHeight="1" spans="1:24">
      <c r="A41" s="125" t="s">
        <v>190</v>
      </c>
      <c r="B41" s="177"/>
      <c r="C41" s="125" t="s">
        <v>232</v>
      </c>
      <c r="D41" s="125" t="s">
        <v>103</v>
      </c>
      <c r="E41" s="125" t="s">
        <v>192</v>
      </c>
      <c r="F41" s="125" t="s">
        <v>233</v>
      </c>
      <c r="G41" s="125" t="s">
        <v>234</v>
      </c>
      <c r="H41" s="180">
        <v>76800</v>
      </c>
      <c r="I41" s="180">
        <v>76800</v>
      </c>
      <c r="J41" s="180"/>
      <c r="K41" s="180"/>
      <c r="L41" s="180"/>
      <c r="M41" s="180">
        <v>76800</v>
      </c>
      <c r="N41" s="177"/>
      <c r="O41" s="180"/>
      <c r="P41" s="180"/>
      <c r="Q41" s="180"/>
      <c r="R41" s="180"/>
      <c r="S41" s="180"/>
      <c r="T41" s="180"/>
      <c r="U41" s="180"/>
      <c r="V41" s="180"/>
      <c r="W41" s="180"/>
      <c r="X41" s="180"/>
    </row>
    <row r="42" ht="21" customHeight="1" spans="1:24">
      <c r="A42" s="274" t="s">
        <v>79</v>
      </c>
      <c r="B42" s="177"/>
      <c r="C42" s="177"/>
      <c r="D42" s="177"/>
      <c r="E42" s="177"/>
      <c r="F42" s="177"/>
      <c r="G42" s="177"/>
      <c r="H42" s="180">
        <v>2034677.97</v>
      </c>
      <c r="I42" s="180">
        <v>2034677.97</v>
      </c>
      <c r="J42" s="180"/>
      <c r="K42" s="180"/>
      <c r="L42" s="180"/>
      <c r="M42" s="180">
        <v>2034677.97</v>
      </c>
      <c r="N42" s="177"/>
      <c r="O42" s="180"/>
      <c r="P42" s="180"/>
      <c r="Q42" s="180"/>
      <c r="R42" s="180"/>
      <c r="S42" s="180"/>
      <c r="T42" s="180"/>
      <c r="U42" s="180"/>
      <c r="V42" s="180"/>
      <c r="W42" s="180"/>
      <c r="X42" s="180"/>
    </row>
    <row r="43" ht="27.75" customHeight="1" spans="1:24">
      <c r="A43" s="125" t="s">
        <v>235</v>
      </c>
      <c r="B43" s="177"/>
      <c r="C43" s="125" t="s">
        <v>191</v>
      </c>
      <c r="D43" s="125" t="s">
        <v>103</v>
      </c>
      <c r="E43" s="125" t="s">
        <v>192</v>
      </c>
      <c r="F43" s="125" t="s">
        <v>193</v>
      </c>
      <c r="G43" s="125" t="s">
        <v>194</v>
      </c>
      <c r="H43" s="180">
        <v>429372</v>
      </c>
      <c r="I43" s="180">
        <v>429372</v>
      </c>
      <c r="J43" s="180"/>
      <c r="K43" s="180"/>
      <c r="L43" s="180"/>
      <c r="M43" s="180">
        <v>429372</v>
      </c>
      <c r="N43" s="177"/>
      <c r="O43" s="180"/>
      <c r="P43" s="180"/>
      <c r="Q43" s="180"/>
      <c r="R43" s="180"/>
      <c r="S43" s="180"/>
      <c r="T43" s="180"/>
      <c r="U43" s="180"/>
      <c r="V43" s="180"/>
      <c r="W43" s="180"/>
      <c r="X43" s="180"/>
    </row>
    <row r="44" ht="27.75" customHeight="1" spans="1:24">
      <c r="A44" s="125" t="s">
        <v>235</v>
      </c>
      <c r="B44" s="177"/>
      <c r="C44" s="125" t="s">
        <v>191</v>
      </c>
      <c r="D44" s="125" t="s">
        <v>103</v>
      </c>
      <c r="E44" s="125" t="s">
        <v>192</v>
      </c>
      <c r="F44" s="125" t="s">
        <v>196</v>
      </c>
      <c r="G44" s="125" t="s">
        <v>197</v>
      </c>
      <c r="H44" s="180">
        <v>703128</v>
      </c>
      <c r="I44" s="180">
        <v>703128</v>
      </c>
      <c r="J44" s="180"/>
      <c r="K44" s="180"/>
      <c r="L44" s="180"/>
      <c r="M44" s="180">
        <v>703128</v>
      </c>
      <c r="N44" s="177"/>
      <c r="O44" s="180"/>
      <c r="P44" s="180"/>
      <c r="Q44" s="180"/>
      <c r="R44" s="180"/>
      <c r="S44" s="180"/>
      <c r="T44" s="180"/>
      <c r="U44" s="180"/>
      <c r="V44" s="180"/>
      <c r="W44" s="180"/>
      <c r="X44" s="180"/>
    </row>
    <row r="45" ht="27.75" customHeight="1" spans="1:24">
      <c r="A45" s="125" t="s">
        <v>235</v>
      </c>
      <c r="B45" s="177"/>
      <c r="C45" s="125" t="s">
        <v>191</v>
      </c>
      <c r="D45" s="125" t="s">
        <v>103</v>
      </c>
      <c r="E45" s="125" t="s">
        <v>192</v>
      </c>
      <c r="F45" s="125" t="s">
        <v>198</v>
      </c>
      <c r="G45" s="125" t="s">
        <v>199</v>
      </c>
      <c r="H45" s="180">
        <v>35781</v>
      </c>
      <c r="I45" s="180">
        <v>35781</v>
      </c>
      <c r="J45" s="180"/>
      <c r="K45" s="180"/>
      <c r="L45" s="180"/>
      <c r="M45" s="180">
        <v>35781</v>
      </c>
      <c r="N45" s="177"/>
      <c r="O45" s="180"/>
      <c r="P45" s="180"/>
      <c r="Q45" s="180"/>
      <c r="R45" s="180"/>
      <c r="S45" s="180"/>
      <c r="T45" s="180"/>
      <c r="U45" s="180"/>
      <c r="V45" s="180"/>
      <c r="W45" s="180"/>
      <c r="X45" s="180"/>
    </row>
    <row r="46" ht="27.75" customHeight="1" spans="1:24">
      <c r="A46" s="125" t="s">
        <v>235</v>
      </c>
      <c r="B46" s="177"/>
      <c r="C46" s="125" t="s">
        <v>202</v>
      </c>
      <c r="D46" s="125" t="s">
        <v>111</v>
      </c>
      <c r="E46" s="125" t="s">
        <v>203</v>
      </c>
      <c r="F46" s="125" t="s">
        <v>204</v>
      </c>
      <c r="G46" s="125" t="s">
        <v>205</v>
      </c>
      <c r="H46" s="180">
        <v>166764.96</v>
      </c>
      <c r="I46" s="180">
        <v>166764.96</v>
      </c>
      <c r="J46" s="180"/>
      <c r="K46" s="180"/>
      <c r="L46" s="180"/>
      <c r="M46" s="180">
        <v>166764.96</v>
      </c>
      <c r="N46" s="177"/>
      <c r="O46" s="180"/>
      <c r="P46" s="180"/>
      <c r="Q46" s="180"/>
      <c r="R46" s="180"/>
      <c r="S46" s="180"/>
      <c r="T46" s="180"/>
      <c r="U46" s="180"/>
      <c r="V46" s="180"/>
      <c r="W46" s="180"/>
      <c r="X46" s="180"/>
    </row>
    <row r="47" ht="27.75" customHeight="1" spans="1:24">
      <c r="A47" s="125" t="s">
        <v>235</v>
      </c>
      <c r="B47" s="177"/>
      <c r="C47" s="125" t="s">
        <v>202</v>
      </c>
      <c r="D47" s="125" t="s">
        <v>127</v>
      </c>
      <c r="E47" s="125" t="s">
        <v>206</v>
      </c>
      <c r="F47" s="125" t="s">
        <v>207</v>
      </c>
      <c r="G47" s="125" t="s">
        <v>208</v>
      </c>
      <c r="H47" s="180">
        <v>103185.82</v>
      </c>
      <c r="I47" s="180">
        <v>103185.82</v>
      </c>
      <c r="J47" s="180"/>
      <c r="K47" s="180"/>
      <c r="L47" s="180"/>
      <c r="M47" s="180">
        <v>103185.82</v>
      </c>
      <c r="N47" s="177"/>
      <c r="O47" s="180"/>
      <c r="P47" s="180"/>
      <c r="Q47" s="180"/>
      <c r="R47" s="180"/>
      <c r="S47" s="180"/>
      <c r="T47" s="180"/>
      <c r="U47" s="180"/>
      <c r="V47" s="180"/>
      <c r="W47" s="180"/>
      <c r="X47" s="180"/>
    </row>
    <row r="48" ht="27.75" customHeight="1" spans="1:24">
      <c r="A48" s="125" t="s">
        <v>235</v>
      </c>
      <c r="B48" s="177"/>
      <c r="C48" s="125" t="s">
        <v>202</v>
      </c>
      <c r="D48" s="125" t="s">
        <v>131</v>
      </c>
      <c r="E48" s="125" t="s">
        <v>210</v>
      </c>
      <c r="F48" s="125" t="s">
        <v>211</v>
      </c>
      <c r="G48" s="125" t="s">
        <v>212</v>
      </c>
      <c r="H48" s="180">
        <v>52114.05</v>
      </c>
      <c r="I48" s="180">
        <v>52114.05</v>
      </c>
      <c r="J48" s="180"/>
      <c r="K48" s="180"/>
      <c r="L48" s="180"/>
      <c r="M48" s="180">
        <v>52114.05</v>
      </c>
      <c r="N48" s="177"/>
      <c r="O48" s="180"/>
      <c r="P48" s="180"/>
      <c r="Q48" s="180"/>
      <c r="R48" s="180"/>
      <c r="S48" s="180"/>
      <c r="T48" s="180"/>
      <c r="U48" s="180"/>
      <c r="V48" s="180"/>
      <c r="W48" s="180"/>
      <c r="X48" s="180"/>
    </row>
    <row r="49" ht="27.75" customHeight="1" spans="1:24">
      <c r="A49" s="125" t="s">
        <v>235</v>
      </c>
      <c r="B49" s="177"/>
      <c r="C49" s="125" t="s">
        <v>202</v>
      </c>
      <c r="D49" s="125" t="s">
        <v>131</v>
      </c>
      <c r="E49" s="125" t="s">
        <v>210</v>
      </c>
      <c r="F49" s="125" t="s">
        <v>211</v>
      </c>
      <c r="G49" s="125" t="s">
        <v>212</v>
      </c>
      <c r="H49" s="180">
        <v>21217.5</v>
      </c>
      <c r="I49" s="180">
        <v>21217.5</v>
      </c>
      <c r="J49" s="180"/>
      <c r="K49" s="180"/>
      <c r="L49" s="180"/>
      <c r="M49" s="180">
        <v>21217.5</v>
      </c>
      <c r="N49" s="177"/>
      <c r="O49" s="180"/>
      <c r="P49" s="180"/>
      <c r="Q49" s="180"/>
      <c r="R49" s="180"/>
      <c r="S49" s="180"/>
      <c r="T49" s="180"/>
      <c r="U49" s="180"/>
      <c r="V49" s="180"/>
      <c r="W49" s="180"/>
      <c r="X49" s="180"/>
    </row>
    <row r="50" ht="27.75" customHeight="1" spans="1:24">
      <c r="A50" s="125" t="s">
        <v>235</v>
      </c>
      <c r="B50" s="177"/>
      <c r="C50" s="125" t="s">
        <v>202</v>
      </c>
      <c r="D50" s="125" t="s">
        <v>103</v>
      </c>
      <c r="E50" s="125" t="s">
        <v>192</v>
      </c>
      <c r="F50" s="125" t="s">
        <v>213</v>
      </c>
      <c r="G50" s="125" t="s">
        <v>214</v>
      </c>
      <c r="H50" s="180">
        <v>1876.11</v>
      </c>
      <c r="I50" s="180">
        <v>1876.11</v>
      </c>
      <c r="J50" s="180"/>
      <c r="K50" s="180"/>
      <c r="L50" s="180"/>
      <c r="M50" s="180">
        <v>1876.11</v>
      </c>
      <c r="N50" s="177"/>
      <c r="O50" s="180"/>
      <c r="P50" s="180"/>
      <c r="Q50" s="180"/>
      <c r="R50" s="180"/>
      <c r="S50" s="180"/>
      <c r="T50" s="180"/>
      <c r="U50" s="180"/>
      <c r="V50" s="180"/>
      <c r="W50" s="180"/>
      <c r="X50" s="180"/>
    </row>
    <row r="51" ht="27.75" customHeight="1" spans="1:24">
      <c r="A51" s="125" t="s">
        <v>235</v>
      </c>
      <c r="B51" s="177"/>
      <c r="C51" s="125" t="s">
        <v>202</v>
      </c>
      <c r="D51" s="125" t="s">
        <v>103</v>
      </c>
      <c r="E51" s="125" t="s">
        <v>192</v>
      </c>
      <c r="F51" s="125" t="s">
        <v>213</v>
      </c>
      <c r="G51" s="125" t="s">
        <v>214</v>
      </c>
      <c r="H51" s="180">
        <v>737.34</v>
      </c>
      <c r="I51" s="180">
        <v>737.34</v>
      </c>
      <c r="J51" s="180"/>
      <c r="K51" s="180"/>
      <c r="L51" s="180"/>
      <c r="M51" s="180">
        <v>737.34</v>
      </c>
      <c r="N51" s="177"/>
      <c r="O51" s="180"/>
      <c r="P51" s="180"/>
      <c r="Q51" s="180"/>
      <c r="R51" s="180"/>
      <c r="S51" s="180"/>
      <c r="T51" s="180"/>
      <c r="U51" s="180"/>
      <c r="V51" s="180"/>
      <c r="W51" s="180"/>
      <c r="X51" s="180"/>
    </row>
    <row r="52" ht="27.75" customHeight="1" spans="1:24">
      <c r="A52" s="125" t="s">
        <v>235</v>
      </c>
      <c r="B52" s="177"/>
      <c r="C52" s="125" t="s">
        <v>202</v>
      </c>
      <c r="D52" s="125" t="s">
        <v>127</v>
      </c>
      <c r="E52" s="125" t="s">
        <v>206</v>
      </c>
      <c r="F52" s="125" t="s">
        <v>213</v>
      </c>
      <c r="G52" s="125" t="s">
        <v>214</v>
      </c>
      <c r="H52" s="180">
        <v>4857.6</v>
      </c>
      <c r="I52" s="180">
        <v>4857.6</v>
      </c>
      <c r="J52" s="180"/>
      <c r="K52" s="180"/>
      <c r="L52" s="180"/>
      <c r="M52" s="180">
        <v>4857.6</v>
      </c>
      <c r="N52" s="177"/>
      <c r="O52" s="180"/>
      <c r="P52" s="180"/>
      <c r="Q52" s="180"/>
      <c r="R52" s="180"/>
      <c r="S52" s="180"/>
      <c r="T52" s="180"/>
      <c r="U52" s="180"/>
      <c r="V52" s="180"/>
      <c r="W52" s="180"/>
      <c r="X52" s="180"/>
    </row>
    <row r="53" ht="27.75" customHeight="1" spans="1:24">
      <c r="A53" s="125" t="s">
        <v>235</v>
      </c>
      <c r="B53" s="177"/>
      <c r="C53" s="125" t="s">
        <v>202</v>
      </c>
      <c r="D53" s="125" t="s">
        <v>127</v>
      </c>
      <c r="E53" s="125" t="s">
        <v>206</v>
      </c>
      <c r="F53" s="125" t="s">
        <v>213</v>
      </c>
      <c r="G53" s="125" t="s">
        <v>214</v>
      </c>
      <c r="H53" s="180">
        <v>2208</v>
      </c>
      <c r="I53" s="180">
        <v>2208</v>
      </c>
      <c r="J53" s="180"/>
      <c r="K53" s="180"/>
      <c r="L53" s="180"/>
      <c r="M53" s="180">
        <v>2208</v>
      </c>
      <c r="N53" s="177"/>
      <c r="O53" s="180"/>
      <c r="P53" s="180"/>
      <c r="Q53" s="180"/>
      <c r="R53" s="180"/>
      <c r="S53" s="180"/>
      <c r="T53" s="180"/>
      <c r="U53" s="180"/>
      <c r="V53" s="180"/>
      <c r="W53" s="180"/>
      <c r="X53" s="180"/>
    </row>
    <row r="54" ht="27.75" customHeight="1" spans="1:24">
      <c r="A54" s="125" t="s">
        <v>235</v>
      </c>
      <c r="B54" s="177"/>
      <c r="C54" s="125" t="s">
        <v>202</v>
      </c>
      <c r="D54" s="125" t="s">
        <v>103</v>
      </c>
      <c r="E54" s="125" t="s">
        <v>192</v>
      </c>
      <c r="F54" s="125" t="s">
        <v>213</v>
      </c>
      <c r="G54" s="125" t="s">
        <v>214</v>
      </c>
      <c r="H54" s="180">
        <v>14600.21</v>
      </c>
      <c r="I54" s="180">
        <v>14600.21</v>
      </c>
      <c r="J54" s="180"/>
      <c r="K54" s="180"/>
      <c r="L54" s="180"/>
      <c r="M54" s="180">
        <v>14600.21</v>
      </c>
      <c r="N54" s="177"/>
      <c r="O54" s="180"/>
      <c r="P54" s="180"/>
      <c r="Q54" s="180"/>
      <c r="R54" s="180"/>
      <c r="S54" s="180"/>
      <c r="T54" s="180"/>
      <c r="U54" s="180"/>
      <c r="V54" s="180"/>
      <c r="W54" s="180"/>
      <c r="X54" s="180"/>
    </row>
    <row r="55" ht="27.75" customHeight="1" spans="1:24">
      <c r="A55" s="125" t="s">
        <v>235</v>
      </c>
      <c r="B55" s="177"/>
      <c r="C55" s="125" t="s">
        <v>215</v>
      </c>
      <c r="D55" s="125" t="s">
        <v>137</v>
      </c>
      <c r="E55" s="125" t="s">
        <v>215</v>
      </c>
      <c r="F55" s="125" t="s">
        <v>216</v>
      </c>
      <c r="G55" s="125" t="s">
        <v>215</v>
      </c>
      <c r="H55" s="180">
        <v>141415.38</v>
      </c>
      <c r="I55" s="180">
        <v>141415.38</v>
      </c>
      <c r="J55" s="180"/>
      <c r="K55" s="180"/>
      <c r="L55" s="180"/>
      <c r="M55" s="180">
        <v>141415.38</v>
      </c>
      <c r="N55" s="177"/>
      <c r="O55" s="180"/>
      <c r="P55" s="180"/>
      <c r="Q55" s="180"/>
      <c r="R55" s="180"/>
      <c r="S55" s="180"/>
      <c r="T55" s="180"/>
      <c r="U55" s="180"/>
      <c r="V55" s="180"/>
      <c r="W55" s="180"/>
      <c r="X55" s="180"/>
    </row>
    <row r="56" ht="27.75" customHeight="1" spans="1:24">
      <c r="A56" s="125" t="s">
        <v>235</v>
      </c>
      <c r="B56" s="177"/>
      <c r="C56" s="125" t="s">
        <v>217</v>
      </c>
      <c r="D56" s="125" t="s">
        <v>103</v>
      </c>
      <c r="E56" s="125" t="s">
        <v>192</v>
      </c>
      <c r="F56" s="125" t="s">
        <v>218</v>
      </c>
      <c r="G56" s="125" t="s">
        <v>219</v>
      </c>
      <c r="H56" s="180">
        <v>16100</v>
      </c>
      <c r="I56" s="180">
        <v>16100</v>
      </c>
      <c r="J56" s="180"/>
      <c r="K56" s="180"/>
      <c r="L56" s="180"/>
      <c r="M56" s="180">
        <v>16100</v>
      </c>
      <c r="N56" s="177"/>
      <c r="O56" s="180"/>
      <c r="P56" s="180"/>
      <c r="Q56" s="180"/>
      <c r="R56" s="180"/>
      <c r="S56" s="180"/>
      <c r="T56" s="180"/>
      <c r="U56" s="180"/>
      <c r="V56" s="180"/>
      <c r="W56" s="180"/>
      <c r="X56" s="180"/>
    </row>
    <row r="57" ht="27.75" customHeight="1" spans="1:24">
      <c r="A57" s="125" t="s">
        <v>235</v>
      </c>
      <c r="B57" s="177"/>
      <c r="C57" s="125" t="s">
        <v>217</v>
      </c>
      <c r="D57" s="125" t="s">
        <v>103</v>
      </c>
      <c r="E57" s="125" t="s">
        <v>192</v>
      </c>
      <c r="F57" s="125" t="s">
        <v>236</v>
      </c>
      <c r="G57" s="125" t="s">
        <v>237</v>
      </c>
      <c r="H57" s="180">
        <v>500</v>
      </c>
      <c r="I57" s="180">
        <v>500</v>
      </c>
      <c r="J57" s="180"/>
      <c r="K57" s="180"/>
      <c r="L57" s="180"/>
      <c r="M57" s="180">
        <v>500</v>
      </c>
      <c r="N57" s="177"/>
      <c r="O57" s="180"/>
      <c r="P57" s="180"/>
      <c r="Q57" s="180"/>
      <c r="R57" s="180"/>
      <c r="S57" s="180"/>
      <c r="T57" s="180"/>
      <c r="U57" s="180"/>
      <c r="V57" s="180"/>
      <c r="W57" s="180"/>
      <c r="X57" s="180"/>
    </row>
    <row r="58" ht="27.75" customHeight="1" spans="1:24">
      <c r="A58" s="125" t="s">
        <v>235</v>
      </c>
      <c r="B58" s="177"/>
      <c r="C58" s="125" t="s">
        <v>217</v>
      </c>
      <c r="D58" s="125" t="s">
        <v>103</v>
      </c>
      <c r="E58" s="125" t="s">
        <v>192</v>
      </c>
      <c r="F58" s="125" t="s">
        <v>238</v>
      </c>
      <c r="G58" s="125" t="s">
        <v>239</v>
      </c>
      <c r="H58" s="180">
        <v>500</v>
      </c>
      <c r="I58" s="180">
        <v>500</v>
      </c>
      <c r="J58" s="180"/>
      <c r="K58" s="180"/>
      <c r="L58" s="180"/>
      <c r="M58" s="180">
        <v>500</v>
      </c>
      <c r="N58" s="177"/>
      <c r="O58" s="180"/>
      <c r="P58" s="180"/>
      <c r="Q58" s="180"/>
      <c r="R58" s="180"/>
      <c r="S58" s="180"/>
      <c r="T58" s="180"/>
      <c r="U58" s="180"/>
      <c r="V58" s="180"/>
      <c r="W58" s="180"/>
      <c r="X58" s="180"/>
    </row>
    <row r="59" ht="27.75" customHeight="1" spans="1:24">
      <c r="A59" s="125" t="s">
        <v>235</v>
      </c>
      <c r="B59" s="177"/>
      <c r="C59" s="125" t="s">
        <v>217</v>
      </c>
      <c r="D59" s="125" t="s">
        <v>103</v>
      </c>
      <c r="E59" s="125" t="s">
        <v>192</v>
      </c>
      <c r="F59" s="125" t="s">
        <v>240</v>
      </c>
      <c r="G59" s="125" t="s">
        <v>241</v>
      </c>
      <c r="H59" s="180">
        <v>1000</v>
      </c>
      <c r="I59" s="180">
        <v>1000</v>
      </c>
      <c r="J59" s="180"/>
      <c r="K59" s="180"/>
      <c r="L59" s="180"/>
      <c r="M59" s="180">
        <v>1000</v>
      </c>
      <c r="N59" s="177"/>
      <c r="O59" s="180"/>
      <c r="P59" s="180"/>
      <c r="Q59" s="180"/>
      <c r="R59" s="180"/>
      <c r="S59" s="180"/>
      <c r="T59" s="180"/>
      <c r="U59" s="180"/>
      <c r="V59" s="180"/>
      <c r="W59" s="180"/>
      <c r="X59" s="180"/>
    </row>
    <row r="60" ht="27.75" customHeight="1" spans="1:24">
      <c r="A60" s="125" t="s">
        <v>235</v>
      </c>
      <c r="B60" s="177"/>
      <c r="C60" s="125" t="s">
        <v>217</v>
      </c>
      <c r="D60" s="125" t="s">
        <v>103</v>
      </c>
      <c r="E60" s="125" t="s">
        <v>192</v>
      </c>
      <c r="F60" s="125" t="s">
        <v>222</v>
      </c>
      <c r="G60" s="125" t="s">
        <v>223</v>
      </c>
      <c r="H60" s="180">
        <v>3000</v>
      </c>
      <c r="I60" s="180">
        <v>3000</v>
      </c>
      <c r="J60" s="180"/>
      <c r="K60" s="180"/>
      <c r="L60" s="180"/>
      <c r="M60" s="180">
        <v>3000</v>
      </c>
      <c r="N60" s="177"/>
      <c r="O60" s="180"/>
      <c r="P60" s="180"/>
      <c r="Q60" s="180"/>
      <c r="R60" s="180"/>
      <c r="S60" s="180"/>
      <c r="T60" s="180"/>
      <c r="U60" s="180"/>
      <c r="V60" s="180"/>
      <c r="W60" s="180"/>
      <c r="X60" s="180"/>
    </row>
    <row r="61" ht="27.75" customHeight="1" spans="1:24">
      <c r="A61" s="125" t="s">
        <v>235</v>
      </c>
      <c r="B61" s="177"/>
      <c r="C61" s="125" t="s">
        <v>217</v>
      </c>
      <c r="D61" s="125" t="s">
        <v>103</v>
      </c>
      <c r="E61" s="125" t="s">
        <v>192</v>
      </c>
      <c r="F61" s="125" t="s">
        <v>220</v>
      </c>
      <c r="G61" s="125" t="s">
        <v>221</v>
      </c>
      <c r="H61" s="180">
        <v>5000</v>
      </c>
      <c r="I61" s="180">
        <v>5000</v>
      </c>
      <c r="J61" s="180"/>
      <c r="K61" s="180"/>
      <c r="L61" s="180"/>
      <c r="M61" s="180">
        <v>5000</v>
      </c>
      <c r="N61" s="177"/>
      <c r="O61" s="180"/>
      <c r="P61" s="180"/>
      <c r="Q61" s="180"/>
      <c r="R61" s="180"/>
      <c r="S61" s="180"/>
      <c r="T61" s="180"/>
      <c r="U61" s="180"/>
      <c r="V61" s="180"/>
      <c r="W61" s="180"/>
      <c r="X61" s="180"/>
    </row>
    <row r="62" ht="27.75" customHeight="1" spans="1:24">
      <c r="A62" s="125" t="s">
        <v>235</v>
      </c>
      <c r="B62" s="177"/>
      <c r="C62" s="125" t="s">
        <v>217</v>
      </c>
      <c r="D62" s="125" t="s">
        <v>103</v>
      </c>
      <c r="E62" s="125" t="s">
        <v>192</v>
      </c>
      <c r="F62" s="125" t="s">
        <v>242</v>
      </c>
      <c r="G62" s="125" t="s">
        <v>243</v>
      </c>
      <c r="H62" s="180">
        <v>1500</v>
      </c>
      <c r="I62" s="180">
        <v>1500</v>
      </c>
      <c r="J62" s="180"/>
      <c r="K62" s="180"/>
      <c r="L62" s="180"/>
      <c r="M62" s="180">
        <v>1500</v>
      </c>
      <c r="N62" s="177"/>
      <c r="O62" s="180"/>
      <c r="P62" s="180"/>
      <c r="Q62" s="180"/>
      <c r="R62" s="180"/>
      <c r="S62" s="180"/>
      <c r="T62" s="180"/>
      <c r="U62" s="180"/>
      <c r="V62" s="180"/>
      <c r="W62" s="180"/>
      <c r="X62" s="180"/>
    </row>
    <row r="63" ht="27.75" customHeight="1" spans="1:24">
      <c r="A63" s="125" t="s">
        <v>235</v>
      </c>
      <c r="B63" s="177"/>
      <c r="C63" s="125" t="s">
        <v>217</v>
      </c>
      <c r="D63" s="125" t="s">
        <v>103</v>
      </c>
      <c r="E63" s="125" t="s">
        <v>192</v>
      </c>
      <c r="F63" s="125" t="s">
        <v>244</v>
      </c>
      <c r="G63" s="125" t="s">
        <v>245</v>
      </c>
      <c r="H63" s="180">
        <v>1000</v>
      </c>
      <c r="I63" s="180">
        <v>1000</v>
      </c>
      <c r="J63" s="180"/>
      <c r="K63" s="180"/>
      <c r="L63" s="180"/>
      <c r="M63" s="180">
        <v>1000</v>
      </c>
      <c r="N63" s="177"/>
      <c r="O63" s="180"/>
      <c r="P63" s="180"/>
      <c r="Q63" s="180"/>
      <c r="R63" s="180"/>
      <c r="S63" s="180"/>
      <c r="T63" s="180"/>
      <c r="U63" s="180"/>
      <c r="V63" s="180"/>
      <c r="W63" s="180"/>
      <c r="X63" s="180"/>
    </row>
    <row r="64" ht="27.75" customHeight="1" spans="1:24">
      <c r="A64" s="125" t="s">
        <v>235</v>
      </c>
      <c r="B64" s="177"/>
      <c r="C64" s="125" t="s">
        <v>166</v>
      </c>
      <c r="D64" s="125" t="s">
        <v>103</v>
      </c>
      <c r="E64" s="125" t="s">
        <v>192</v>
      </c>
      <c r="F64" s="125" t="s">
        <v>224</v>
      </c>
      <c r="G64" s="125" t="s">
        <v>166</v>
      </c>
      <c r="H64" s="180">
        <v>10000</v>
      </c>
      <c r="I64" s="180">
        <v>10000</v>
      </c>
      <c r="J64" s="180"/>
      <c r="K64" s="180"/>
      <c r="L64" s="180"/>
      <c r="M64" s="180">
        <v>10000</v>
      </c>
      <c r="N64" s="177"/>
      <c r="O64" s="180"/>
      <c r="P64" s="180"/>
      <c r="Q64" s="180"/>
      <c r="R64" s="180"/>
      <c r="S64" s="180"/>
      <c r="T64" s="180"/>
      <c r="U64" s="180"/>
      <c r="V64" s="180"/>
      <c r="W64" s="180"/>
      <c r="X64" s="180"/>
    </row>
    <row r="65" ht="27.75" customHeight="1" spans="1:24">
      <c r="A65" s="125" t="s">
        <v>235</v>
      </c>
      <c r="B65" s="177"/>
      <c r="C65" s="125" t="s">
        <v>217</v>
      </c>
      <c r="D65" s="125" t="s">
        <v>103</v>
      </c>
      <c r="E65" s="125" t="s">
        <v>192</v>
      </c>
      <c r="F65" s="125" t="s">
        <v>225</v>
      </c>
      <c r="G65" s="125" t="s">
        <v>226</v>
      </c>
      <c r="H65" s="180">
        <v>25300</v>
      </c>
      <c r="I65" s="180">
        <v>25300</v>
      </c>
      <c r="J65" s="180"/>
      <c r="K65" s="180"/>
      <c r="L65" s="180"/>
      <c r="M65" s="180">
        <v>25300</v>
      </c>
      <c r="N65" s="177"/>
      <c r="O65" s="180"/>
      <c r="P65" s="180"/>
      <c r="Q65" s="180"/>
      <c r="R65" s="180"/>
      <c r="S65" s="180"/>
      <c r="T65" s="180"/>
      <c r="U65" s="180"/>
      <c r="V65" s="180"/>
      <c r="W65" s="180"/>
      <c r="X65" s="180"/>
    </row>
    <row r="66" ht="27.75" customHeight="1" spans="1:24">
      <c r="A66" s="125" t="s">
        <v>235</v>
      </c>
      <c r="B66" s="177"/>
      <c r="C66" s="125" t="s">
        <v>229</v>
      </c>
      <c r="D66" s="125" t="s">
        <v>103</v>
      </c>
      <c r="E66" s="125" t="s">
        <v>192</v>
      </c>
      <c r="F66" s="125" t="s">
        <v>230</v>
      </c>
      <c r="G66" s="125" t="s">
        <v>231</v>
      </c>
      <c r="H66" s="180">
        <v>103200</v>
      </c>
      <c r="I66" s="180">
        <v>103200</v>
      </c>
      <c r="J66" s="180"/>
      <c r="K66" s="180"/>
      <c r="L66" s="180"/>
      <c r="M66" s="180">
        <v>103200</v>
      </c>
      <c r="N66" s="177"/>
      <c r="O66" s="180"/>
      <c r="P66" s="180"/>
      <c r="Q66" s="180"/>
      <c r="R66" s="180"/>
      <c r="S66" s="180"/>
      <c r="T66" s="180"/>
      <c r="U66" s="180"/>
      <c r="V66" s="180"/>
      <c r="W66" s="180"/>
      <c r="X66" s="180"/>
    </row>
    <row r="67" ht="27.75" customHeight="1" spans="1:24">
      <c r="A67" s="125" t="s">
        <v>235</v>
      </c>
      <c r="B67" s="177"/>
      <c r="C67" s="125" t="s">
        <v>217</v>
      </c>
      <c r="D67" s="125" t="s">
        <v>103</v>
      </c>
      <c r="E67" s="125" t="s">
        <v>192</v>
      </c>
      <c r="F67" s="125" t="s">
        <v>230</v>
      </c>
      <c r="G67" s="125" t="s">
        <v>231</v>
      </c>
      <c r="H67" s="180">
        <v>10320</v>
      </c>
      <c r="I67" s="180">
        <v>10320</v>
      </c>
      <c r="J67" s="180"/>
      <c r="K67" s="180"/>
      <c r="L67" s="180"/>
      <c r="M67" s="180">
        <v>10320</v>
      </c>
      <c r="N67" s="177"/>
      <c r="O67" s="180"/>
      <c r="P67" s="180"/>
      <c r="Q67" s="180"/>
      <c r="R67" s="180"/>
      <c r="S67" s="180"/>
      <c r="T67" s="180"/>
      <c r="U67" s="180"/>
      <c r="V67" s="180"/>
      <c r="W67" s="180"/>
      <c r="X67" s="180"/>
    </row>
    <row r="68" ht="27.75" customHeight="1" spans="1:24">
      <c r="A68" s="125" t="s">
        <v>235</v>
      </c>
      <c r="B68" s="177"/>
      <c r="C68" s="125" t="s">
        <v>232</v>
      </c>
      <c r="D68" s="125" t="s">
        <v>117</v>
      </c>
      <c r="E68" s="125" t="s">
        <v>246</v>
      </c>
      <c r="F68" s="125" t="s">
        <v>233</v>
      </c>
      <c r="G68" s="125" t="s">
        <v>234</v>
      </c>
      <c r="H68" s="180">
        <v>180000</v>
      </c>
      <c r="I68" s="180">
        <v>180000</v>
      </c>
      <c r="J68" s="180"/>
      <c r="K68" s="180"/>
      <c r="L68" s="180"/>
      <c r="M68" s="180">
        <v>180000</v>
      </c>
      <c r="N68" s="177"/>
      <c r="O68" s="180"/>
      <c r="P68" s="180"/>
      <c r="Q68" s="180"/>
      <c r="R68" s="180"/>
      <c r="S68" s="180"/>
      <c r="T68" s="180"/>
      <c r="U68" s="180"/>
      <c r="V68" s="180"/>
      <c r="W68" s="180"/>
      <c r="X68" s="180"/>
    </row>
    <row r="69" ht="21" customHeight="1" spans="1:24">
      <c r="A69" s="274" t="s">
        <v>81</v>
      </c>
      <c r="B69" s="177"/>
      <c r="C69" s="177"/>
      <c r="D69" s="177"/>
      <c r="E69" s="177"/>
      <c r="F69" s="177"/>
      <c r="G69" s="177"/>
      <c r="H69" s="180">
        <v>18235784.22</v>
      </c>
      <c r="I69" s="180">
        <v>18235784.22</v>
      </c>
      <c r="J69" s="180"/>
      <c r="K69" s="180"/>
      <c r="L69" s="180"/>
      <c r="M69" s="180">
        <v>18235784.22</v>
      </c>
      <c r="N69" s="177"/>
      <c r="O69" s="180"/>
      <c r="P69" s="180"/>
      <c r="Q69" s="180"/>
      <c r="R69" s="180"/>
      <c r="S69" s="180"/>
      <c r="T69" s="180"/>
      <c r="U69" s="180"/>
      <c r="V69" s="180"/>
      <c r="W69" s="180"/>
      <c r="X69" s="180"/>
    </row>
    <row r="70" ht="27.75" customHeight="1" spans="1:24">
      <c r="A70" s="125" t="s">
        <v>247</v>
      </c>
      <c r="B70" s="177"/>
      <c r="C70" s="125" t="s">
        <v>191</v>
      </c>
      <c r="D70" s="125" t="s">
        <v>103</v>
      </c>
      <c r="E70" s="125" t="s">
        <v>192</v>
      </c>
      <c r="F70" s="125" t="s">
        <v>193</v>
      </c>
      <c r="G70" s="125" t="s">
        <v>194</v>
      </c>
      <c r="H70" s="180">
        <v>301608</v>
      </c>
      <c r="I70" s="180">
        <v>301608</v>
      </c>
      <c r="J70" s="180"/>
      <c r="K70" s="180"/>
      <c r="L70" s="180"/>
      <c r="M70" s="180">
        <v>301608</v>
      </c>
      <c r="N70" s="177"/>
      <c r="O70" s="180"/>
      <c r="P70" s="180"/>
      <c r="Q70" s="180"/>
      <c r="R70" s="180"/>
      <c r="S70" s="180"/>
      <c r="T70" s="180"/>
      <c r="U70" s="180"/>
      <c r="V70" s="180"/>
      <c r="W70" s="180"/>
      <c r="X70" s="180"/>
    </row>
    <row r="71" ht="27.75" customHeight="1" spans="1:24">
      <c r="A71" s="125" t="s">
        <v>247</v>
      </c>
      <c r="B71" s="177"/>
      <c r="C71" s="125" t="s">
        <v>191</v>
      </c>
      <c r="D71" s="125" t="s">
        <v>103</v>
      </c>
      <c r="E71" s="125" t="s">
        <v>192</v>
      </c>
      <c r="F71" s="125" t="s">
        <v>196</v>
      </c>
      <c r="G71" s="125" t="s">
        <v>197</v>
      </c>
      <c r="H71" s="180">
        <v>510768</v>
      </c>
      <c r="I71" s="180">
        <v>510768</v>
      </c>
      <c r="J71" s="180"/>
      <c r="K71" s="180"/>
      <c r="L71" s="180"/>
      <c r="M71" s="180">
        <v>510768</v>
      </c>
      <c r="N71" s="177"/>
      <c r="O71" s="180"/>
      <c r="P71" s="180"/>
      <c r="Q71" s="180"/>
      <c r="R71" s="180"/>
      <c r="S71" s="180"/>
      <c r="T71" s="180"/>
      <c r="U71" s="180"/>
      <c r="V71" s="180"/>
      <c r="W71" s="180"/>
      <c r="X71" s="180"/>
    </row>
    <row r="72" ht="27.75" customHeight="1" spans="1:24">
      <c r="A72" s="125" t="s">
        <v>247</v>
      </c>
      <c r="B72" s="177"/>
      <c r="C72" s="125" t="s">
        <v>191</v>
      </c>
      <c r="D72" s="125" t="s">
        <v>103</v>
      </c>
      <c r="E72" s="125" t="s">
        <v>192</v>
      </c>
      <c r="F72" s="125" t="s">
        <v>198</v>
      </c>
      <c r="G72" s="125" t="s">
        <v>199</v>
      </c>
      <c r="H72" s="180">
        <v>25134</v>
      </c>
      <c r="I72" s="180">
        <v>25134</v>
      </c>
      <c r="J72" s="180"/>
      <c r="K72" s="180"/>
      <c r="L72" s="180"/>
      <c r="M72" s="180">
        <v>25134</v>
      </c>
      <c r="N72" s="177"/>
      <c r="O72" s="180"/>
      <c r="P72" s="180"/>
      <c r="Q72" s="180"/>
      <c r="R72" s="180"/>
      <c r="S72" s="180"/>
      <c r="T72" s="180"/>
      <c r="U72" s="180"/>
      <c r="V72" s="180"/>
      <c r="W72" s="180"/>
      <c r="X72" s="180"/>
    </row>
    <row r="73" ht="27.75" customHeight="1" spans="1:24">
      <c r="A73" s="125" t="s">
        <v>247</v>
      </c>
      <c r="B73" s="177"/>
      <c r="C73" s="125" t="s">
        <v>202</v>
      </c>
      <c r="D73" s="125" t="s">
        <v>111</v>
      </c>
      <c r="E73" s="125" t="s">
        <v>203</v>
      </c>
      <c r="F73" s="125" t="s">
        <v>204</v>
      </c>
      <c r="G73" s="125" t="s">
        <v>205</v>
      </c>
      <c r="H73" s="180">
        <v>119265.6</v>
      </c>
      <c r="I73" s="180">
        <v>119265.6</v>
      </c>
      <c r="J73" s="180"/>
      <c r="K73" s="180"/>
      <c r="L73" s="180"/>
      <c r="M73" s="180">
        <v>119265.6</v>
      </c>
      <c r="N73" s="177"/>
      <c r="O73" s="180"/>
      <c r="P73" s="180"/>
      <c r="Q73" s="180"/>
      <c r="R73" s="180"/>
      <c r="S73" s="180"/>
      <c r="T73" s="180"/>
      <c r="U73" s="180"/>
      <c r="V73" s="180"/>
      <c r="W73" s="180"/>
      <c r="X73" s="180"/>
    </row>
    <row r="74" ht="27.75" customHeight="1" spans="1:24">
      <c r="A74" s="125" t="s">
        <v>247</v>
      </c>
      <c r="B74" s="177"/>
      <c r="C74" s="125" t="s">
        <v>202</v>
      </c>
      <c r="D74" s="125" t="s">
        <v>127</v>
      </c>
      <c r="E74" s="125" t="s">
        <v>206</v>
      </c>
      <c r="F74" s="125" t="s">
        <v>207</v>
      </c>
      <c r="G74" s="125" t="s">
        <v>208</v>
      </c>
      <c r="H74" s="180">
        <v>73795.59</v>
      </c>
      <c r="I74" s="180">
        <v>73795.59</v>
      </c>
      <c r="J74" s="180"/>
      <c r="K74" s="180"/>
      <c r="L74" s="180"/>
      <c r="M74" s="180">
        <v>73795.59</v>
      </c>
      <c r="N74" s="177"/>
      <c r="O74" s="180"/>
      <c r="P74" s="180"/>
      <c r="Q74" s="180"/>
      <c r="R74" s="180"/>
      <c r="S74" s="180"/>
      <c r="T74" s="180"/>
      <c r="U74" s="180"/>
      <c r="V74" s="180"/>
      <c r="W74" s="180"/>
      <c r="X74" s="180"/>
    </row>
    <row r="75" ht="27.75" customHeight="1" spans="1:24">
      <c r="A75" s="125" t="s">
        <v>247</v>
      </c>
      <c r="B75" s="177"/>
      <c r="C75" s="125" t="s">
        <v>202</v>
      </c>
      <c r="D75" s="125" t="s">
        <v>131</v>
      </c>
      <c r="E75" s="125" t="s">
        <v>210</v>
      </c>
      <c r="F75" s="125" t="s">
        <v>211</v>
      </c>
      <c r="G75" s="125" t="s">
        <v>212</v>
      </c>
      <c r="H75" s="180">
        <v>37270.5</v>
      </c>
      <c r="I75" s="180">
        <v>37270.5</v>
      </c>
      <c r="J75" s="180"/>
      <c r="K75" s="180"/>
      <c r="L75" s="180"/>
      <c r="M75" s="180">
        <v>37270.5</v>
      </c>
      <c r="N75" s="177"/>
      <c r="O75" s="180"/>
      <c r="P75" s="180"/>
      <c r="Q75" s="180"/>
      <c r="R75" s="180"/>
      <c r="S75" s="180"/>
      <c r="T75" s="180"/>
      <c r="U75" s="180"/>
      <c r="V75" s="180"/>
      <c r="W75" s="180"/>
      <c r="X75" s="180"/>
    </row>
    <row r="76" ht="27.75" customHeight="1" spans="1:24">
      <c r="A76" s="125" t="s">
        <v>247</v>
      </c>
      <c r="B76" s="177"/>
      <c r="C76" s="125" t="s">
        <v>202</v>
      </c>
      <c r="D76" s="125" t="s">
        <v>131</v>
      </c>
      <c r="E76" s="125" t="s">
        <v>210</v>
      </c>
      <c r="F76" s="125" t="s">
        <v>211</v>
      </c>
      <c r="G76" s="125" t="s">
        <v>212</v>
      </c>
      <c r="H76" s="180">
        <v>18120</v>
      </c>
      <c r="I76" s="180">
        <v>18120</v>
      </c>
      <c r="J76" s="180"/>
      <c r="K76" s="180"/>
      <c r="L76" s="180"/>
      <c r="M76" s="180">
        <v>18120</v>
      </c>
      <c r="N76" s="177"/>
      <c r="O76" s="180"/>
      <c r="P76" s="180"/>
      <c r="Q76" s="180"/>
      <c r="R76" s="180"/>
      <c r="S76" s="180"/>
      <c r="T76" s="180"/>
      <c r="U76" s="180"/>
      <c r="V76" s="180"/>
      <c r="W76" s="180"/>
      <c r="X76" s="180"/>
    </row>
    <row r="77" ht="27.75" customHeight="1" spans="1:24">
      <c r="A77" s="125" t="s">
        <v>247</v>
      </c>
      <c r="B77" s="177"/>
      <c r="C77" s="125" t="s">
        <v>202</v>
      </c>
      <c r="D77" s="125" t="s">
        <v>103</v>
      </c>
      <c r="E77" s="125" t="s">
        <v>192</v>
      </c>
      <c r="F77" s="125" t="s">
        <v>213</v>
      </c>
      <c r="G77" s="125" t="s">
        <v>214</v>
      </c>
      <c r="H77" s="180">
        <v>1341.74</v>
      </c>
      <c r="I77" s="180">
        <v>1341.74</v>
      </c>
      <c r="J77" s="180"/>
      <c r="K77" s="180"/>
      <c r="L77" s="180"/>
      <c r="M77" s="180">
        <v>1341.74</v>
      </c>
      <c r="N77" s="177"/>
      <c r="O77" s="180"/>
      <c r="P77" s="180"/>
      <c r="Q77" s="180"/>
      <c r="R77" s="180"/>
      <c r="S77" s="180"/>
      <c r="T77" s="180"/>
      <c r="U77" s="180"/>
      <c r="V77" s="180"/>
      <c r="W77" s="180"/>
      <c r="X77" s="180"/>
    </row>
    <row r="78" ht="27.75" customHeight="1" spans="1:24">
      <c r="A78" s="125" t="s">
        <v>247</v>
      </c>
      <c r="B78" s="177"/>
      <c r="C78" s="125" t="s">
        <v>202</v>
      </c>
      <c r="D78" s="125" t="s">
        <v>103</v>
      </c>
      <c r="E78" s="125" t="s">
        <v>192</v>
      </c>
      <c r="F78" s="125" t="s">
        <v>213</v>
      </c>
      <c r="G78" s="125" t="s">
        <v>214</v>
      </c>
      <c r="H78" s="180">
        <v>1267.79</v>
      </c>
      <c r="I78" s="180">
        <v>1267.79</v>
      </c>
      <c r="J78" s="180"/>
      <c r="K78" s="180"/>
      <c r="L78" s="180"/>
      <c r="M78" s="180">
        <v>1267.79</v>
      </c>
      <c r="N78" s="177"/>
      <c r="O78" s="180"/>
      <c r="P78" s="180"/>
      <c r="Q78" s="180"/>
      <c r="R78" s="180"/>
      <c r="S78" s="180"/>
      <c r="T78" s="180"/>
      <c r="U78" s="180"/>
      <c r="V78" s="180"/>
      <c r="W78" s="180"/>
      <c r="X78" s="180"/>
    </row>
    <row r="79" ht="27.75" customHeight="1" spans="1:24">
      <c r="A79" s="125" t="s">
        <v>247</v>
      </c>
      <c r="B79" s="177"/>
      <c r="C79" s="125" t="s">
        <v>202</v>
      </c>
      <c r="D79" s="125" t="s">
        <v>127</v>
      </c>
      <c r="E79" s="125" t="s">
        <v>206</v>
      </c>
      <c r="F79" s="125" t="s">
        <v>213</v>
      </c>
      <c r="G79" s="125" t="s">
        <v>214</v>
      </c>
      <c r="H79" s="180">
        <v>3533</v>
      </c>
      <c r="I79" s="180">
        <v>3533</v>
      </c>
      <c r="J79" s="180"/>
      <c r="K79" s="180"/>
      <c r="L79" s="180"/>
      <c r="M79" s="180">
        <v>3533</v>
      </c>
      <c r="N79" s="177"/>
      <c r="O79" s="180"/>
      <c r="P79" s="180"/>
      <c r="Q79" s="180"/>
      <c r="R79" s="180"/>
      <c r="S79" s="180"/>
      <c r="T79" s="180"/>
      <c r="U79" s="180"/>
      <c r="V79" s="180"/>
      <c r="W79" s="180"/>
      <c r="X79" s="180"/>
    </row>
    <row r="80" ht="27.75" customHeight="1" spans="1:24">
      <c r="A80" s="125" t="s">
        <v>247</v>
      </c>
      <c r="B80" s="177"/>
      <c r="C80" s="125" t="s">
        <v>202</v>
      </c>
      <c r="D80" s="125" t="s">
        <v>127</v>
      </c>
      <c r="E80" s="125" t="s">
        <v>206</v>
      </c>
      <c r="F80" s="125" t="s">
        <v>213</v>
      </c>
      <c r="G80" s="125" t="s">
        <v>214</v>
      </c>
      <c r="H80" s="180">
        <v>2208</v>
      </c>
      <c r="I80" s="180">
        <v>2208</v>
      </c>
      <c r="J80" s="180"/>
      <c r="K80" s="180"/>
      <c r="L80" s="180"/>
      <c r="M80" s="180">
        <v>2208</v>
      </c>
      <c r="N80" s="177"/>
      <c r="O80" s="180"/>
      <c r="P80" s="180"/>
      <c r="Q80" s="180"/>
      <c r="R80" s="180"/>
      <c r="S80" s="180"/>
      <c r="T80" s="180"/>
      <c r="U80" s="180"/>
      <c r="V80" s="180"/>
      <c r="W80" s="180"/>
      <c r="X80" s="180"/>
    </row>
    <row r="81" ht="27.75" customHeight="1" spans="1:24">
      <c r="A81" s="125" t="s">
        <v>247</v>
      </c>
      <c r="B81" s="177"/>
      <c r="C81" s="125" t="s">
        <v>202</v>
      </c>
      <c r="D81" s="125" t="s">
        <v>121</v>
      </c>
      <c r="E81" s="125" t="s">
        <v>248</v>
      </c>
      <c r="F81" s="125" t="s">
        <v>213</v>
      </c>
      <c r="G81" s="125" t="s">
        <v>214</v>
      </c>
      <c r="H81" s="180">
        <v>10925</v>
      </c>
      <c r="I81" s="180">
        <v>10925</v>
      </c>
      <c r="J81" s="180"/>
      <c r="K81" s="180"/>
      <c r="L81" s="180"/>
      <c r="M81" s="180">
        <v>10925</v>
      </c>
      <c r="N81" s="177"/>
      <c r="O81" s="180"/>
      <c r="P81" s="180"/>
      <c r="Q81" s="180"/>
      <c r="R81" s="180"/>
      <c r="S81" s="180"/>
      <c r="T81" s="180"/>
      <c r="U81" s="180"/>
      <c r="V81" s="180"/>
      <c r="W81" s="180"/>
      <c r="X81" s="180"/>
    </row>
    <row r="82" ht="27.75" customHeight="1" spans="1:24">
      <c r="A82" s="125" t="s">
        <v>247</v>
      </c>
      <c r="B82" s="177"/>
      <c r="C82" s="125" t="s">
        <v>215</v>
      </c>
      <c r="D82" s="125" t="s">
        <v>137</v>
      </c>
      <c r="E82" s="125" t="s">
        <v>215</v>
      </c>
      <c r="F82" s="125" t="s">
        <v>216</v>
      </c>
      <c r="G82" s="125" t="s">
        <v>215</v>
      </c>
      <c r="H82" s="180">
        <v>101047</v>
      </c>
      <c r="I82" s="180">
        <v>101047</v>
      </c>
      <c r="J82" s="180"/>
      <c r="K82" s="180"/>
      <c r="L82" s="180"/>
      <c r="M82" s="180">
        <v>101047</v>
      </c>
      <c r="N82" s="177"/>
      <c r="O82" s="180"/>
      <c r="P82" s="180"/>
      <c r="Q82" s="180"/>
      <c r="R82" s="180"/>
      <c r="S82" s="180"/>
      <c r="T82" s="180"/>
      <c r="U82" s="180"/>
      <c r="V82" s="180"/>
      <c r="W82" s="180"/>
      <c r="X82" s="180"/>
    </row>
    <row r="83" ht="27.75" customHeight="1" spans="1:24">
      <c r="A83" s="125" t="s">
        <v>247</v>
      </c>
      <c r="B83" s="177"/>
      <c r="C83" s="125" t="s">
        <v>217</v>
      </c>
      <c r="D83" s="125" t="s">
        <v>103</v>
      </c>
      <c r="E83" s="125" t="s">
        <v>192</v>
      </c>
      <c r="F83" s="125" t="s">
        <v>218</v>
      </c>
      <c r="G83" s="125" t="s">
        <v>219</v>
      </c>
      <c r="H83" s="180">
        <v>12000</v>
      </c>
      <c r="I83" s="180">
        <v>12000</v>
      </c>
      <c r="J83" s="180"/>
      <c r="K83" s="180"/>
      <c r="L83" s="180"/>
      <c r="M83" s="180">
        <v>12000</v>
      </c>
      <c r="N83" s="177"/>
      <c r="O83" s="180"/>
      <c r="P83" s="180"/>
      <c r="Q83" s="180"/>
      <c r="R83" s="180"/>
      <c r="S83" s="180"/>
      <c r="T83" s="180"/>
      <c r="U83" s="180"/>
      <c r="V83" s="180"/>
      <c r="W83" s="180"/>
      <c r="X83" s="180"/>
    </row>
    <row r="84" ht="27.75" customHeight="1" spans="1:24">
      <c r="A84" s="125" t="s">
        <v>247</v>
      </c>
      <c r="B84" s="177"/>
      <c r="C84" s="125" t="s">
        <v>217</v>
      </c>
      <c r="D84" s="125" t="s">
        <v>103</v>
      </c>
      <c r="E84" s="125" t="s">
        <v>192</v>
      </c>
      <c r="F84" s="125" t="s">
        <v>222</v>
      </c>
      <c r="G84" s="125" t="s">
        <v>223</v>
      </c>
      <c r="H84" s="180">
        <v>2500</v>
      </c>
      <c r="I84" s="180">
        <v>2500</v>
      </c>
      <c r="J84" s="180"/>
      <c r="K84" s="180"/>
      <c r="L84" s="180"/>
      <c r="M84" s="180">
        <v>2500</v>
      </c>
      <c r="N84" s="177"/>
      <c r="O84" s="180"/>
      <c r="P84" s="180"/>
      <c r="Q84" s="180"/>
      <c r="R84" s="180"/>
      <c r="S84" s="180"/>
      <c r="T84" s="180"/>
      <c r="U84" s="180"/>
      <c r="V84" s="180"/>
      <c r="W84" s="180"/>
      <c r="X84" s="180"/>
    </row>
    <row r="85" ht="27.75" customHeight="1" spans="1:24">
      <c r="A85" s="125" t="s">
        <v>247</v>
      </c>
      <c r="B85" s="177"/>
      <c r="C85" s="125" t="s">
        <v>249</v>
      </c>
      <c r="D85" s="125" t="s">
        <v>103</v>
      </c>
      <c r="E85" s="125" t="s">
        <v>192</v>
      </c>
      <c r="F85" s="125" t="s">
        <v>250</v>
      </c>
      <c r="G85" s="125" t="s">
        <v>249</v>
      </c>
      <c r="H85" s="180">
        <v>3000</v>
      </c>
      <c r="I85" s="180">
        <v>3000</v>
      </c>
      <c r="J85" s="180"/>
      <c r="K85" s="180"/>
      <c r="L85" s="180"/>
      <c r="M85" s="180">
        <v>3000</v>
      </c>
      <c r="N85" s="177"/>
      <c r="O85" s="180"/>
      <c r="P85" s="180"/>
      <c r="Q85" s="180"/>
      <c r="R85" s="180"/>
      <c r="S85" s="180"/>
      <c r="T85" s="180"/>
      <c r="U85" s="180"/>
      <c r="V85" s="180"/>
      <c r="W85" s="180"/>
      <c r="X85" s="180"/>
    </row>
    <row r="86" ht="27.75" customHeight="1" spans="1:24">
      <c r="A86" s="125" t="s">
        <v>247</v>
      </c>
      <c r="B86" s="177"/>
      <c r="C86" s="125" t="s">
        <v>217</v>
      </c>
      <c r="D86" s="125" t="s">
        <v>103</v>
      </c>
      <c r="E86" s="125" t="s">
        <v>192</v>
      </c>
      <c r="F86" s="125" t="s">
        <v>251</v>
      </c>
      <c r="G86" s="125" t="s">
        <v>252</v>
      </c>
      <c r="H86" s="180">
        <v>3300</v>
      </c>
      <c r="I86" s="180">
        <v>3300</v>
      </c>
      <c r="J86" s="180"/>
      <c r="K86" s="180"/>
      <c r="L86" s="180"/>
      <c r="M86" s="180">
        <v>3300</v>
      </c>
      <c r="N86" s="177"/>
      <c r="O86" s="180"/>
      <c r="P86" s="180"/>
      <c r="Q86" s="180"/>
      <c r="R86" s="180"/>
      <c r="S86" s="180"/>
      <c r="T86" s="180"/>
      <c r="U86" s="180"/>
      <c r="V86" s="180"/>
      <c r="W86" s="180"/>
      <c r="X86" s="180"/>
    </row>
    <row r="87" ht="27.75" customHeight="1" spans="1:24">
      <c r="A87" s="125" t="s">
        <v>247</v>
      </c>
      <c r="B87" s="177"/>
      <c r="C87" s="125" t="s">
        <v>166</v>
      </c>
      <c r="D87" s="125" t="s">
        <v>103</v>
      </c>
      <c r="E87" s="125" t="s">
        <v>192</v>
      </c>
      <c r="F87" s="125" t="s">
        <v>224</v>
      </c>
      <c r="G87" s="125" t="s">
        <v>166</v>
      </c>
      <c r="H87" s="180">
        <v>5000</v>
      </c>
      <c r="I87" s="180">
        <v>5000</v>
      </c>
      <c r="J87" s="180"/>
      <c r="K87" s="180"/>
      <c r="L87" s="180"/>
      <c r="M87" s="180">
        <v>5000</v>
      </c>
      <c r="N87" s="177"/>
      <c r="O87" s="180"/>
      <c r="P87" s="180"/>
      <c r="Q87" s="180"/>
      <c r="R87" s="180"/>
      <c r="S87" s="180"/>
      <c r="T87" s="180"/>
      <c r="U87" s="180"/>
      <c r="V87" s="180"/>
      <c r="W87" s="180"/>
      <c r="X87" s="180"/>
    </row>
    <row r="88" ht="27.75" customHeight="1" spans="1:24">
      <c r="A88" s="125" t="s">
        <v>247</v>
      </c>
      <c r="B88" s="177"/>
      <c r="C88" s="125" t="s">
        <v>217</v>
      </c>
      <c r="D88" s="125" t="s">
        <v>103</v>
      </c>
      <c r="E88" s="125" t="s">
        <v>192</v>
      </c>
      <c r="F88" s="125" t="s">
        <v>225</v>
      </c>
      <c r="G88" s="125" t="s">
        <v>226</v>
      </c>
      <c r="H88" s="180">
        <v>18400</v>
      </c>
      <c r="I88" s="180">
        <v>18400</v>
      </c>
      <c r="J88" s="180"/>
      <c r="K88" s="180"/>
      <c r="L88" s="180"/>
      <c r="M88" s="180">
        <v>18400</v>
      </c>
      <c r="N88" s="177"/>
      <c r="O88" s="180"/>
      <c r="P88" s="180"/>
      <c r="Q88" s="180"/>
      <c r="R88" s="180"/>
      <c r="S88" s="180"/>
      <c r="T88" s="180"/>
      <c r="U88" s="180"/>
      <c r="V88" s="180"/>
      <c r="W88" s="180"/>
      <c r="X88" s="180"/>
    </row>
    <row r="89" ht="27.75" customHeight="1" spans="1:24">
      <c r="A89" s="125" t="s">
        <v>247</v>
      </c>
      <c r="B89" s="177"/>
      <c r="C89" s="125" t="s">
        <v>229</v>
      </c>
      <c r="D89" s="125" t="s">
        <v>103</v>
      </c>
      <c r="E89" s="125" t="s">
        <v>192</v>
      </c>
      <c r="F89" s="125" t="s">
        <v>230</v>
      </c>
      <c r="G89" s="125" t="s">
        <v>231</v>
      </c>
      <c r="H89" s="180">
        <v>75000</v>
      </c>
      <c r="I89" s="180">
        <v>75000</v>
      </c>
      <c r="J89" s="180"/>
      <c r="K89" s="180"/>
      <c r="L89" s="180"/>
      <c r="M89" s="180">
        <v>75000</v>
      </c>
      <c r="N89" s="177"/>
      <c r="O89" s="180"/>
      <c r="P89" s="180"/>
      <c r="Q89" s="180"/>
      <c r="R89" s="180"/>
      <c r="S89" s="180"/>
      <c r="T89" s="180"/>
      <c r="U89" s="180"/>
      <c r="V89" s="180"/>
      <c r="W89" s="180"/>
      <c r="X89" s="180"/>
    </row>
    <row r="90" ht="27.75" customHeight="1" spans="1:24">
      <c r="A90" s="125" t="s">
        <v>247</v>
      </c>
      <c r="B90" s="177"/>
      <c r="C90" s="125" t="s">
        <v>217</v>
      </c>
      <c r="D90" s="125" t="s">
        <v>103</v>
      </c>
      <c r="E90" s="125" t="s">
        <v>192</v>
      </c>
      <c r="F90" s="125" t="s">
        <v>230</v>
      </c>
      <c r="G90" s="125" t="s">
        <v>231</v>
      </c>
      <c r="H90" s="180">
        <v>7500</v>
      </c>
      <c r="I90" s="180">
        <v>7500</v>
      </c>
      <c r="J90" s="180"/>
      <c r="K90" s="180"/>
      <c r="L90" s="180"/>
      <c r="M90" s="180">
        <v>7500</v>
      </c>
      <c r="N90" s="177"/>
      <c r="O90" s="180"/>
      <c r="P90" s="180"/>
      <c r="Q90" s="180"/>
      <c r="R90" s="180"/>
      <c r="S90" s="180"/>
      <c r="T90" s="180"/>
      <c r="U90" s="180"/>
      <c r="V90" s="180"/>
      <c r="W90" s="180"/>
      <c r="X90" s="180"/>
    </row>
    <row r="91" ht="27.75" customHeight="1" spans="1:24">
      <c r="A91" s="125" t="s">
        <v>247</v>
      </c>
      <c r="B91" s="177"/>
      <c r="C91" s="125" t="s">
        <v>232</v>
      </c>
      <c r="D91" s="125" t="s">
        <v>107</v>
      </c>
      <c r="E91" s="125" t="s">
        <v>253</v>
      </c>
      <c r="F91" s="125" t="s">
        <v>233</v>
      </c>
      <c r="G91" s="125" t="s">
        <v>234</v>
      </c>
      <c r="H91" s="180">
        <v>15080000</v>
      </c>
      <c r="I91" s="180">
        <v>15080000</v>
      </c>
      <c r="J91" s="180"/>
      <c r="K91" s="180"/>
      <c r="L91" s="180"/>
      <c r="M91" s="180">
        <v>15080000</v>
      </c>
      <c r="N91" s="177"/>
      <c r="O91" s="180"/>
      <c r="P91" s="180"/>
      <c r="Q91" s="180"/>
      <c r="R91" s="180"/>
      <c r="S91" s="180"/>
      <c r="T91" s="180"/>
      <c r="U91" s="180"/>
      <c r="V91" s="180"/>
      <c r="W91" s="180"/>
      <c r="X91" s="180"/>
    </row>
    <row r="92" ht="27.75" customHeight="1" spans="1:24">
      <c r="A92" s="125" t="s">
        <v>247</v>
      </c>
      <c r="B92" s="177"/>
      <c r="C92" s="125" t="s">
        <v>232</v>
      </c>
      <c r="D92" s="125" t="s">
        <v>107</v>
      </c>
      <c r="E92" s="125" t="s">
        <v>253</v>
      </c>
      <c r="F92" s="125" t="s">
        <v>254</v>
      </c>
      <c r="G92" s="125" t="s">
        <v>255</v>
      </c>
      <c r="H92" s="180">
        <v>300000</v>
      </c>
      <c r="I92" s="180">
        <v>300000</v>
      </c>
      <c r="J92" s="180"/>
      <c r="K92" s="180"/>
      <c r="L92" s="180"/>
      <c r="M92" s="180">
        <v>300000</v>
      </c>
      <c r="N92" s="177"/>
      <c r="O92" s="180"/>
      <c r="P92" s="180"/>
      <c r="Q92" s="180"/>
      <c r="R92" s="180"/>
      <c r="S92" s="180"/>
      <c r="T92" s="180"/>
      <c r="U92" s="180"/>
      <c r="V92" s="180"/>
      <c r="W92" s="180"/>
      <c r="X92" s="180"/>
    </row>
    <row r="93" ht="27.75" customHeight="1" spans="1:24">
      <c r="A93" s="125" t="s">
        <v>247</v>
      </c>
      <c r="B93" s="177"/>
      <c r="C93" s="125" t="s">
        <v>232</v>
      </c>
      <c r="D93" s="125" t="s">
        <v>107</v>
      </c>
      <c r="E93" s="125" t="s">
        <v>253</v>
      </c>
      <c r="F93" s="125" t="s">
        <v>256</v>
      </c>
      <c r="G93" s="125" t="s">
        <v>257</v>
      </c>
      <c r="H93" s="180">
        <v>1522800</v>
      </c>
      <c r="I93" s="180">
        <v>1522800</v>
      </c>
      <c r="J93" s="180"/>
      <c r="K93" s="180"/>
      <c r="L93" s="180"/>
      <c r="M93" s="180">
        <v>1522800</v>
      </c>
      <c r="N93" s="177"/>
      <c r="O93" s="180"/>
      <c r="P93" s="180"/>
      <c r="Q93" s="180"/>
      <c r="R93" s="180"/>
      <c r="S93" s="180"/>
      <c r="T93" s="180"/>
      <c r="U93" s="180"/>
      <c r="V93" s="180"/>
      <c r="W93" s="180"/>
      <c r="X93" s="180"/>
    </row>
    <row r="94" ht="21" customHeight="1" spans="1:24">
      <c r="A94" s="274" t="s">
        <v>83</v>
      </c>
      <c r="B94" s="177"/>
      <c r="C94" s="177"/>
      <c r="D94" s="177"/>
      <c r="E94" s="177"/>
      <c r="F94" s="177"/>
      <c r="G94" s="177"/>
      <c r="H94" s="180">
        <v>1765329.43</v>
      </c>
      <c r="I94" s="180">
        <v>1765329.43</v>
      </c>
      <c r="J94" s="180"/>
      <c r="K94" s="180"/>
      <c r="L94" s="180"/>
      <c r="M94" s="180">
        <v>1765329.43</v>
      </c>
      <c r="N94" s="177"/>
      <c r="O94" s="180"/>
      <c r="P94" s="180"/>
      <c r="Q94" s="180"/>
      <c r="R94" s="180"/>
      <c r="S94" s="180"/>
      <c r="T94" s="180"/>
      <c r="U94" s="180"/>
      <c r="V94" s="180"/>
      <c r="W94" s="180"/>
      <c r="X94" s="180"/>
    </row>
    <row r="95" ht="27.75" customHeight="1" spans="1:24">
      <c r="A95" s="125" t="s">
        <v>258</v>
      </c>
      <c r="B95" s="177"/>
      <c r="C95" s="125" t="s">
        <v>195</v>
      </c>
      <c r="D95" s="125" t="s">
        <v>103</v>
      </c>
      <c r="E95" s="125" t="s">
        <v>192</v>
      </c>
      <c r="F95" s="125" t="s">
        <v>193</v>
      </c>
      <c r="G95" s="125" t="s">
        <v>194</v>
      </c>
      <c r="H95" s="180">
        <v>317712</v>
      </c>
      <c r="I95" s="180">
        <v>317712</v>
      </c>
      <c r="J95" s="180"/>
      <c r="K95" s="180"/>
      <c r="L95" s="180"/>
      <c r="M95" s="180">
        <v>317712</v>
      </c>
      <c r="N95" s="177"/>
      <c r="O95" s="180"/>
      <c r="P95" s="180"/>
      <c r="Q95" s="180"/>
      <c r="R95" s="180"/>
      <c r="S95" s="180"/>
      <c r="T95" s="180"/>
      <c r="U95" s="180"/>
      <c r="V95" s="180"/>
      <c r="W95" s="180"/>
      <c r="X95" s="180"/>
    </row>
    <row r="96" ht="27.75" customHeight="1" spans="1:24">
      <c r="A96" s="125" t="s">
        <v>258</v>
      </c>
      <c r="B96" s="177"/>
      <c r="C96" s="125" t="s">
        <v>195</v>
      </c>
      <c r="D96" s="125" t="s">
        <v>103</v>
      </c>
      <c r="E96" s="125" t="s">
        <v>192</v>
      </c>
      <c r="F96" s="125" t="s">
        <v>196</v>
      </c>
      <c r="G96" s="125" t="s">
        <v>197</v>
      </c>
      <c r="H96" s="180">
        <v>198624</v>
      </c>
      <c r="I96" s="180">
        <v>198624</v>
      </c>
      <c r="J96" s="180"/>
      <c r="K96" s="180"/>
      <c r="L96" s="180"/>
      <c r="M96" s="180">
        <v>198624</v>
      </c>
      <c r="N96" s="177"/>
      <c r="O96" s="180"/>
      <c r="P96" s="180"/>
      <c r="Q96" s="180"/>
      <c r="R96" s="180"/>
      <c r="S96" s="180"/>
      <c r="T96" s="180"/>
      <c r="U96" s="180"/>
      <c r="V96" s="180"/>
      <c r="W96" s="180"/>
      <c r="X96" s="180"/>
    </row>
    <row r="97" ht="27.75" customHeight="1" spans="1:24">
      <c r="A97" s="125" t="s">
        <v>258</v>
      </c>
      <c r="B97" s="177"/>
      <c r="C97" s="125" t="s">
        <v>195</v>
      </c>
      <c r="D97" s="125" t="s">
        <v>103</v>
      </c>
      <c r="E97" s="125" t="s">
        <v>192</v>
      </c>
      <c r="F97" s="125" t="s">
        <v>198</v>
      </c>
      <c r="G97" s="125" t="s">
        <v>199</v>
      </c>
      <c r="H97" s="180">
        <v>26476</v>
      </c>
      <c r="I97" s="180">
        <v>26476</v>
      </c>
      <c r="J97" s="180"/>
      <c r="K97" s="180"/>
      <c r="L97" s="180"/>
      <c r="M97" s="180">
        <v>26476</v>
      </c>
      <c r="N97" s="177"/>
      <c r="O97" s="180"/>
      <c r="P97" s="180"/>
      <c r="Q97" s="180"/>
      <c r="R97" s="180"/>
      <c r="S97" s="180"/>
      <c r="T97" s="180"/>
      <c r="U97" s="180"/>
      <c r="V97" s="180"/>
      <c r="W97" s="180"/>
      <c r="X97" s="180"/>
    </row>
    <row r="98" ht="27.75" customHeight="1" spans="1:24">
      <c r="A98" s="125" t="s">
        <v>258</v>
      </c>
      <c r="B98" s="177"/>
      <c r="C98" s="125" t="s">
        <v>195</v>
      </c>
      <c r="D98" s="125" t="s">
        <v>103</v>
      </c>
      <c r="E98" s="125" t="s">
        <v>192</v>
      </c>
      <c r="F98" s="125" t="s">
        <v>200</v>
      </c>
      <c r="G98" s="125" t="s">
        <v>201</v>
      </c>
      <c r="H98" s="180">
        <v>159360</v>
      </c>
      <c r="I98" s="180">
        <v>159360</v>
      </c>
      <c r="J98" s="180"/>
      <c r="K98" s="180"/>
      <c r="L98" s="180"/>
      <c r="M98" s="180">
        <v>159360</v>
      </c>
      <c r="N98" s="177"/>
      <c r="O98" s="180"/>
      <c r="P98" s="180"/>
      <c r="Q98" s="180"/>
      <c r="R98" s="180"/>
      <c r="S98" s="180"/>
      <c r="T98" s="180"/>
      <c r="U98" s="180"/>
      <c r="V98" s="180"/>
      <c r="W98" s="180"/>
      <c r="X98" s="180"/>
    </row>
    <row r="99" ht="27.75" customHeight="1" spans="1:24">
      <c r="A99" s="125" t="s">
        <v>258</v>
      </c>
      <c r="B99" s="177"/>
      <c r="C99" s="125" t="s">
        <v>195</v>
      </c>
      <c r="D99" s="125" t="s">
        <v>103</v>
      </c>
      <c r="E99" s="125" t="s">
        <v>192</v>
      </c>
      <c r="F99" s="125" t="s">
        <v>200</v>
      </c>
      <c r="G99" s="125" t="s">
        <v>201</v>
      </c>
      <c r="H99" s="180">
        <v>77940</v>
      </c>
      <c r="I99" s="180">
        <v>77940</v>
      </c>
      <c r="J99" s="180"/>
      <c r="K99" s="180"/>
      <c r="L99" s="180"/>
      <c r="M99" s="180">
        <v>77940</v>
      </c>
      <c r="N99" s="177"/>
      <c r="O99" s="180"/>
      <c r="P99" s="180"/>
      <c r="Q99" s="180"/>
      <c r="R99" s="180"/>
      <c r="S99" s="180"/>
      <c r="T99" s="180"/>
      <c r="U99" s="180"/>
      <c r="V99" s="180"/>
      <c r="W99" s="180"/>
      <c r="X99" s="180"/>
    </row>
    <row r="100" ht="27.75" customHeight="1" spans="1:24">
      <c r="A100" s="125" t="s">
        <v>258</v>
      </c>
      <c r="B100" s="177"/>
      <c r="C100" s="125" t="s">
        <v>195</v>
      </c>
      <c r="D100" s="125" t="s">
        <v>103</v>
      </c>
      <c r="E100" s="125" t="s">
        <v>192</v>
      </c>
      <c r="F100" s="125" t="s">
        <v>200</v>
      </c>
      <c r="G100" s="125" t="s">
        <v>201</v>
      </c>
      <c r="H100" s="180">
        <v>75600</v>
      </c>
      <c r="I100" s="180">
        <v>75600</v>
      </c>
      <c r="J100" s="180"/>
      <c r="K100" s="180"/>
      <c r="L100" s="180"/>
      <c r="M100" s="180">
        <v>75600</v>
      </c>
      <c r="N100" s="177"/>
      <c r="O100" s="180"/>
      <c r="P100" s="180"/>
      <c r="Q100" s="180"/>
      <c r="R100" s="180"/>
      <c r="S100" s="180"/>
      <c r="T100" s="180"/>
      <c r="U100" s="180"/>
      <c r="V100" s="180"/>
      <c r="W100" s="180"/>
      <c r="X100" s="180"/>
    </row>
    <row r="101" ht="27.75" customHeight="1" spans="1:24">
      <c r="A101" s="125" t="s">
        <v>258</v>
      </c>
      <c r="B101" s="177"/>
      <c r="C101" s="125" t="s">
        <v>202</v>
      </c>
      <c r="D101" s="125" t="s">
        <v>111</v>
      </c>
      <c r="E101" s="125" t="s">
        <v>203</v>
      </c>
      <c r="F101" s="125" t="s">
        <v>204</v>
      </c>
      <c r="G101" s="125" t="s">
        <v>205</v>
      </c>
      <c r="H101" s="180">
        <v>124817.92</v>
      </c>
      <c r="I101" s="180">
        <v>124817.92</v>
      </c>
      <c r="J101" s="180"/>
      <c r="K101" s="180"/>
      <c r="L101" s="180"/>
      <c r="M101" s="180">
        <v>124817.92</v>
      </c>
      <c r="N101" s="177"/>
      <c r="O101" s="180"/>
      <c r="P101" s="180"/>
      <c r="Q101" s="180"/>
      <c r="R101" s="180"/>
      <c r="S101" s="180"/>
      <c r="T101" s="180"/>
      <c r="U101" s="180"/>
      <c r="V101" s="180"/>
      <c r="W101" s="180"/>
      <c r="X101" s="180"/>
    </row>
    <row r="102" ht="27.75" customHeight="1" spans="1:24">
      <c r="A102" s="125" t="s">
        <v>258</v>
      </c>
      <c r="B102" s="177"/>
      <c r="C102" s="125" t="s">
        <v>202</v>
      </c>
      <c r="D102" s="125" t="s">
        <v>129</v>
      </c>
      <c r="E102" s="125" t="s">
        <v>209</v>
      </c>
      <c r="F102" s="125" t="s">
        <v>207</v>
      </c>
      <c r="G102" s="125" t="s">
        <v>208</v>
      </c>
      <c r="H102" s="180">
        <v>77231.09</v>
      </c>
      <c r="I102" s="180">
        <v>77231.09</v>
      </c>
      <c r="J102" s="180"/>
      <c r="K102" s="180"/>
      <c r="L102" s="180"/>
      <c r="M102" s="180">
        <v>77231.09</v>
      </c>
      <c r="N102" s="177"/>
      <c r="O102" s="180"/>
      <c r="P102" s="180"/>
      <c r="Q102" s="180"/>
      <c r="R102" s="180"/>
      <c r="S102" s="180"/>
      <c r="T102" s="180"/>
      <c r="U102" s="180"/>
      <c r="V102" s="180"/>
      <c r="W102" s="180"/>
      <c r="X102" s="180"/>
    </row>
    <row r="103" ht="27.75" customHeight="1" spans="1:24">
      <c r="A103" s="125" t="s">
        <v>258</v>
      </c>
      <c r="B103" s="177"/>
      <c r="C103" s="125" t="s">
        <v>202</v>
      </c>
      <c r="D103" s="125" t="s">
        <v>131</v>
      </c>
      <c r="E103" s="125" t="s">
        <v>210</v>
      </c>
      <c r="F103" s="125" t="s">
        <v>211</v>
      </c>
      <c r="G103" s="125" t="s">
        <v>212</v>
      </c>
      <c r="H103" s="180">
        <v>39005.6</v>
      </c>
      <c r="I103" s="180">
        <v>39005.6</v>
      </c>
      <c r="J103" s="180"/>
      <c r="K103" s="180"/>
      <c r="L103" s="180"/>
      <c r="M103" s="180">
        <v>39005.6</v>
      </c>
      <c r="N103" s="177"/>
      <c r="O103" s="180"/>
      <c r="P103" s="180"/>
      <c r="Q103" s="180"/>
      <c r="R103" s="180"/>
      <c r="S103" s="180"/>
      <c r="T103" s="180"/>
      <c r="U103" s="180"/>
      <c r="V103" s="180"/>
      <c r="W103" s="180"/>
      <c r="X103" s="180"/>
    </row>
    <row r="104" ht="27.75" customHeight="1" spans="1:24">
      <c r="A104" s="125" t="s">
        <v>258</v>
      </c>
      <c r="B104" s="177"/>
      <c r="C104" s="125" t="s">
        <v>202</v>
      </c>
      <c r="D104" s="125" t="s">
        <v>103</v>
      </c>
      <c r="E104" s="125" t="s">
        <v>192</v>
      </c>
      <c r="F104" s="125" t="s">
        <v>213</v>
      </c>
      <c r="G104" s="125" t="s">
        <v>214</v>
      </c>
      <c r="H104" s="180">
        <v>1404.2</v>
      </c>
      <c r="I104" s="180">
        <v>1404.2</v>
      </c>
      <c r="J104" s="180"/>
      <c r="K104" s="180"/>
      <c r="L104" s="180"/>
      <c r="M104" s="180">
        <v>1404.2</v>
      </c>
      <c r="N104" s="177"/>
      <c r="O104" s="180"/>
      <c r="P104" s="180"/>
      <c r="Q104" s="180"/>
      <c r="R104" s="180"/>
      <c r="S104" s="180"/>
      <c r="T104" s="180"/>
      <c r="U104" s="180"/>
      <c r="V104" s="180"/>
      <c r="W104" s="180"/>
      <c r="X104" s="180"/>
    </row>
    <row r="105" ht="27.75" customHeight="1" spans="1:24">
      <c r="A105" s="125" t="s">
        <v>258</v>
      </c>
      <c r="B105" s="177"/>
      <c r="C105" s="125" t="s">
        <v>202</v>
      </c>
      <c r="D105" s="125" t="s">
        <v>103</v>
      </c>
      <c r="E105" s="125" t="s">
        <v>192</v>
      </c>
      <c r="F105" s="125" t="s">
        <v>213</v>
      </c>
      <c r="G105" s="125" t="s">
        <v>214</v>
      </c>
      <c r="H105" s="180">
        <v>5460.78</v>
      </c>
      <c r="I105" s="180">
        <v>5460.78</v>
      </c>
      <c r="J105" s="180"/>
      <c r="K105" s="180"/>
      <c r="L105" s="180"/>
      <c r="M105" s="180">
        <v>5460.78</v>
      </c>
      <c r="N105" s="177"/>
      <c r="O105" s="180"/>
      <c r="P105" s="180"/>
      <c r="Q105" s="180"/>
      <c r="R105" s="180"/>
      <c r="S105" s="180"/>
      <c r="T105" s="180"/>
      <c r="U105" s="180"/>
      <c r="V105" s="180"/>
      <c r="W105" s="180"/>
      <c r="X105" s="180"/>
    </row>
    <row r="106" ht="27.75" customHeight="1" spans="1:24">
      <c r="A106" s="125" t="s">
        <v>258</v>
      </c>
      <c r="B106" s="177"/>
      <c r="C106" s="125" t="s">
        <v>202</v>
      </c>
      <c r="D106" s="125" t="s">
        <v>129</v>
      </c>
      <c r="E106" s="125" t="s">
        <v>209</v>
      </c>
      <c r="F106" s="125" t="s">
        <v>213</v>
      </c>
      <c r="G106" s="125" t="s">
        <v>214</v>
      </c>
      <c r="H106" s="180">
        <v>3974.4</v>
      </c>
      <c r="I106" s="180">
        <v>3974.4</v>
      </c>
      <c r="J106" s="180"/>
      <c r="K106" s="180"/>
      <c r="L106" s="180"/>
      <c r="M106" s="180">
        <v>3974.4</v>
      </c>
      <c r="N106" s="177"/>
      <c r="O106" s="180"/>
      <c r="P106" s="180"/>
      <c r="Q106" s="180"/>
      <c r="R106" s="180"/>
      <c r="S106" s="180"/>
      <c r="T106" s="180"/>
      <c r="U106" s="180"/>
      <c r="V106" s="180"/>
      <c r="W106" s="180"/>
      <c r="X106" s="180"/>
    </row>
    <row r="107" ht="27.75" customHeight="1" spans="1:24">
      <c r="A107" s="125" t="s">
        <v>258</v>
      </c>
      <c r="B107" s="177"/>
      <c r="C107" s="125" t="s">
        <v>202</v>
      </c>
      <c r="D107" s="125" t="s">
        <v>103</v>
      </c>
      <c r="E107" s="125" t="s">
        <v>192</v>
      </c>
      <c r="F107" s="125" t="s">
        <v>213</v>
      </c>
      <c r="G107" s="125" t="s">
        <v>214</v>
      </c>
      <c r="H107" s="180">
        <v>10439</v>
      </c>
      <c r="I107" s="180">
        <v>10439</v>
      </c>
      <c r="J107" s="180"/>
      <c r="K107" s="180"/>
      <c r="L107" s="180"/>
      <c r="M107" s="180">
        <v>10439</v>
      </c>
      <c r="N107" s="177"/>
      <c r="O107" s="180"/>
      <c r="P107" s="180"/>
      <c r="Q107" s="180"/>
      <c r="R107" s="180"/>
      <c r="S107" s="180"/>
      <c r="T107" s="180"/>
      <c r="U107" s="180"/>
      <c r="V107" s="180"/>
      <c r="W107" s="180"/>
      <c r="X107" s="180"/>
    </row>
    <row r="108" ht="27.75" customHeight="1" spans="1:24">
      <c r="A108" s="125" t="s">
        <v>258</v>
      </c>
      <c r="B108" s="177"/>
      <c r="C108" s="125" t="s">
        <v>215</v>
      </c>
      <c r="D108" s="125" t="s">
        <v>137</v>
      </c>
      <c r="E108" s="125" t="s">
        <v>215</v>
      </c>
      <c r="F108" s="125" t="s">
        <v>216</v>
      </c>
      <c r="G108" s="125" t="s">
        <v>215</v>
      </c>
      <c r="H108" s="180">
        <v>105712.44</v>
      </c>
      <c r="I108" s="180">
        <v>105712.44</v>
      </c>
      <c r="J108" s="180"/>
      <c r="K108" s="180"/>
      <c r="L108" s="180"/>
      <c r="M108" s="180">
        <v>105712.44</v>
      </c>
      <c r="N108" s="177"/>
      <c r="O108" s="180"/>
      <c r="P108" s="180"/>
      <c r="Q108" s="180"/>
      <c r="R108" s="180"/>
      <c r="S108" s="180"/>
      <c r="T108" s="180"/>
      <c r="U108" s="180"/>
      <c r="V108" s="180"/>
      <c r="W108" s="180"/>
      <c r="X108" s="180"/>
    </row>
    <row r="109" ht="27.75" customHeight="1" spans="1:24">
      <c r="A109" s="125" t="s">
        <v>258</v>
      </c>
      <c r="B109" s="177"/>
      <c r="C109" s="125" t="s">
        <v>217</v>
      </c>
      <c r="D109" s="125" t="s">
        <v>103</v>
      </c>
      <c r="E109" s="125" t="s">
        <v>192</v>
      </c>
      <c r="F109" s="125" t="s">
        <v>218</v>
      </c>
      <c r="G109" s="125" t="s">
        <v>219</v>
      </c>
      <c r="H109" s="180">
        <v>21400</v>
      </c>
      <c r="I109" s="180">
        <v>21400</v>
      </c>
      <c r="J109" s="180"/>
      <c r="K109" s="180"/>
      <c r="L109" s="180"/>
      <c r="M109" s="180">
        <v>21400</v>
      </c>
      <c r="N109" s="177"/>
      <c r="O109" s="180"/>
      <c r="P109" s="180"/>
      <c r="Q109" s="180"/>
      <c r="R109" s="180"/>
      <c r="S109" s="180"/>
      <c r="T109" s="180"/>
      <c r="U109" s="180"/>
      <c r="V109" s="180"/>
      <c r="W109" s="180"/>
      <c r="X109" s="180"/>
    </row>
    <row r="110" ht="27.75" customHeight="1" spans="1:24">
      <c r="A110" s="125" t="s">
        <v>258</v>
      </c>
      <c r="B110" s="177"/>
      <c r="C110" s="125" t="s">
        <v>217</v>
      </c>
      <c r="D110" s="125" t="s">
        <v>103</v>
      </c>
      <c r="E110" s="125" t="s">
        <v>192</v>
      </c>
      <c r="F110" s="125" t="s">
        <v>220</v>
      </c>
      <c r="G110" s="125" t="s">
        <v>221</v>
      </c>
      <c r="H110" s="180">
        <v>2000</v>
      </c>
      <c r="I110" s="180">
        <v>2000</v>
      </c>
      <c r="J110" s="180"/>
      <c r="K110" s="180"/>
      <c r="L110" s="180"/>
      <c r="M110" s="180">
        <v>2000</v>
      </c>
      <c r="N110" s="177"/>
      <c r="O110" s="180"/>
      <c r="P110" s="180"/>
      <c r="Q110" s="180"/>
      <c r="R110" s="180"/>
      <c r="S110" s="180"/>
      <c r="T110" s="180"/>
      <c r="U110" s="180"/>
      <c r="V110" s="180"/>
      <c r="W110" s="180"/>
      <c r="X110" s="180"/>
    </row>
    <row r="111" ht="27.75" customHeight="1" spans="1:24">
      <c r="A111" s="125" t="s">
        <v>258</v>
      </c>
      <c r="B111" s="177"/>
      <c r="C111" s="125" t="s">
        <v>166</v>
      </c>
      <c r="D111" s="125" t="s">
        <v>103</v>
      </c>
      <c r="E111" s="125" t="s">
        <v>192</v>
      </c>
      <c r="F111" s="125" t="s">
        <v>224</v>
      </c>
      <c r="G111" s="125" t="s">
        <v>166</v>
      </c>
      <c r="H111" s="180">
        <v>5000</v>
      </c>
      <c r="I111" s="180">
        <v>5000</v>
      </c>
      <c r="J111" s="180"/>
      <c r="K111" s="180"/>
      <c r="L111" s="180"/>
      <c r="M111" s="180">
        <v>5000</v>
      </c>
      <c r="N111" s="177"/>
      <c r="O111" s="180"/>
      <c r="P111" s="180"/>
      <c r="Q111" s="180"/>
      <c r="R111" s="180"/>
      <c r="S111" s="180"/>
      <c r="T111" s="180"/>
      <c r="U111" s="180"/>
      <c r="V111" s="180"/>
      <c r="W111" s="180"/>
      <c r="X111" s="180"/>
    </row>
    <row r="112" ht="27.75" customHeight="1" spans="1:24">
      <c r="A112" s="125" t="s">
        <v>258</v>
      </c>
      <c r="B112" s="177"/>
      <c r="C112" s="125" t="s">
        <v>217</v>
      </c>
      <c r="D112" s="125" t="s">
        <v>103</v>
      </c>
      <c r="E112" s="125" t="s">
        <v>192</v>
      </c>
      <c r="F112" s="125" t="s">
        <v>225</v>
      </c>
      <c r="G112" s="125" t="s">
        <v>226</v>
      </c>
      <c r="H112" s="180">
        <v>20700</v>
      </c>
      <c r="I112" s="180">
        <v>20700</v>
      </c>
      <c r="J112" s="180"/>
      <c r="K112" s="180"/>
      <c r="L112" s="180"/>
      <c r="M112" s="180">
        <v>20700</v>
      </c>
      <c r="N112" s="177"/>
      <c r="O112" s="180"/>
      <c r="P112" s="180"/>
      <c r="Q112" s="180"/>
      <c r="R112" s="180"/>
      <c r="S112" s="180"/>
      <c r="T112" s="180"/>
      <c r="U112" s="180"/>
      <c r="V112" s="180"/>
      <c r="W112" s="180"/>
      <c r="X112" s="180"/>
    </row>
    <row r="113" ht="27.75" customHeight="1" spans="1:24">
      <c r="A113" s="125" t="s">
        <v>258</v>
      </c>
      <c r="B113" s="177"/>
      <c r="C113" s="125" t="s">
        <v>232</v>
      </c>
      <c r="D113" s="125" t="s">
        <v>103</v>
      </c>
      <c r="E113" s="125" t="s">
        <v>192</v>
      </c>
      <c r="F113" s="125" t="s">
        <v>233</v>
      </c>
      <c r="G113" s="125" t="s">
        <v>234</v>
      </c>
      <c r="H113" s="180">
        <v>17472</v>
      </c>
      <c r="I113" s="180">
        <v>17472</v>
      </c>
      <c r="J113" s="180"/>
      <c r="K113" s="180"/>
      <c r="L113" s="180"/>
      <c r="M113" s="180">
        <v>17472</v>
      </c>
      <c r="N113" s="177"/>
      <c r="O113" s="180"/>
      <c r="P113" s="180"/>
      <c r="Q113" s="180"/>
      <c r="R113" s="180"/>
      <c r="S113" s="180"/>
      <c r="T113" s="180"/>
      <c r="U113" s="180"/>
      <c r="V113" s="180"/>
      <c r="W113" s="180"/>
      <c r="X113" s="180"/>
    </row>
    <row r="114" ht="27.75" customHeight="1" spans="1:24">
      <c r="A114" s="125" t="s">
        <v>258</v>
      </c>
      <c r="B114" s="177"/>
      <c r="C114" s="125" t="s">
        <v>232</v>
      </c>
      <c r="D114" s="125" t="s">
        <v>107</v>
      </c>
      <c r="E114" s="125" t="s">
        <v>253</v>
      </c>
      <c r="F114" s="125" t="s">
        <v>259</v>
      </c>
      <c r="G114" s="125" t="s">
        <v>260</v>
      </c>
      <c r="H114" s="180">
        <v>135000</v>
      </c>
      <c r="I114" s="180">
        <v>135000</v>
      </c>
      <c r="J114" s="180"/>
      <c r="K114" s="180"/>
      <c r="L114" s="180"/>
      <c r="M114" s="180">
        <v>135000</v>
      </c>
      <c r="N114" s="177"/>
      <c r="O114" s="180"/>
      <c r="P114" s="180"/>
      <c r="Q114" s="180"/>
      <c r="R114" s="180"/>
      <c r="S114" s="180"/>
      <c r="T114" s="180"/>
      <c r="U114" s="180"/>
      <c r="V114" s="180"/>
      <c r="W114" s="180"/>
      <c r="X114" s="180"/>
    </row>
    <row r="115" ht="27.75" customHeight="1" spans="1:24">
      <c r="A115" s="125" t="s">
        <v>258</v>
      </c>
      <c r="B115" s="177"/>
      <c r="C115" s="125" t="s">
        <v>232</v>
      </c>
      <c r="D115" s="125" t="s">
        <v>107</v>
      </c>
      <c r="E115" s="125" t="s">
        <v>253</v>
      </c>
      <c r="F115" s="125" t="s">
        <v>259</v>
      </c>
      <c r="G115" s="125" t="s">
        <v>260</v>
      </c>
      <c r="H115" s="180">
        <v>250000</v>
      </c>
      <c r="I115" s="180">
        <v>250000</v>
      </c>
      <c r="J115" s="180"/>
      <c r="K115" s="180"/>
      <c r="L115" s="180"/>
      <c r="M115" s="180">
        <v>250000</v>
      </c>
      <c r="N115" s="177"/>
      <c r="O115" s="180"/>
      <c r="P115" s="180"/>
      <c r="Q115" s="180"/>
      <c r="R115" s="180"/>
      <c r="S115" s="180"/>
      <c r="T115" s="180"/>
      <c r="U115" s="180"/>
      <c r="V115" s="180"/>
      <c r="W115" s="180"/>
      <c r="X115" s="180"/>
    </row>
    <row r="116" ht="27.75" customHeight="1" spans="1:24">
      <c r="A116" s="125" t="s">
        <v>258</v>
      </c>
      <c r="B116" s="177"/>
      <c r="C116" s="125" t="s">
        <v>232</v>
      </c>
      <c r="D116" s="125" t="s">
        <v>107</v>
      </c>
      <c r="E116" s="125" t="s">
        <v>253</v>
      </c>
      <c r="F116" s="125" t="s">
        <v>259</v>
      </c>
      <c r="G116" s="125" t="s">
        <v>260</v>
      </c>
      <c r="H116" s="180">
        <v>90000</v>
      </c>
      <c r="I116" s="180">
        <v>90000</v>
      </c>
      <c r="J116" s="180"/>
      <c r="K116" s="180"/>
      <c r="L116" s="180"/>
      <c r="M116" s="180">
        <v>90000</v>
      </c>
      <c r="N116" s="177"/>
      <c r="O116" s="180"/>
      <c r="P116" s="180"/>
      <c r="Q116" s="180"/>
      <c r="R116" s="180"/>
      <c r="S116" s="180"/>
      <c r="T116" s="180"/>
      <c r="U116" s="180"/>
      <c r="V116" s="180"/>
      <c r="W116" s="180"/>
      <c r="X116" s="180"/>
    </row>
    <row r="117" ht="21" customHeight="1" spans="1:24">
      <c r="A117" s="274" t="s">
        <v>85</v>
      </c>
      <c r="B117" s="177"/>
      <c r="C117" s="177"/>
      <c r="D117" s="177"/>
      <c r="E117" s="177"/>
      <c r="F117" s="177"/>
      <c r="G117" s="177"/>
      <c r="H117" s="180">
        <v>1375520.93</v>
      </c>
      <c r="I117" s="180">
        <v>1375520.93</v>
      </c>
      <c r="J117" s="180"/>
      <c r="K117" s="180"/>
      <c r="L117" s="180"/>
      <c r="M117" s="180">
        <v>1375520.93</v>
      </c>
      <c r="N117" s="177"/>
      <c r="O117" s="180"/>
      <c r="P117" s="180"/>
      <c r="Q117" s="180"/>
      <c r="R117" s="180"/>
      <c r="S117" s="180"/>
      <c r="T117" s="180"/>
      <c r="U117" s="180"/>
      <c r="V117" s="180"/>
      <c r="W117" s="180"/>
      <c r="X117" s="180"/>
    </row>
    <row r="118" ht="27.75" customHeight="1" spans="1:24">
      <c r="A118" s="125" t="s">
        <v>261</v>
      </c>
      <c r="B118" s="177"/>
      <c r="C118" s="125" t="s">
        <v>191</v>
      </c>
      <c r="D118" s="125" t="s">
        <v>103</v>
      </c>
      <c r="E118" s="125" t="s">
        <v>192</v>
      </c>
      <c r="F118" s="125" t="s">
        <v>193</v>
      </c>
      <c r="G118" s="125" t="s">
        <v>194</v>
      </c>
      <c r="H118" s="180">
        <v>302520</v>
      </c>
      <c r="I118" s="180">
        <v>302520</v>
      </c>
      <c r="J118" s="180"/>
      <c r="K118" s="180"/>
      <c r="L118" s="180"/>
      <c r="M118" s="180">
        <v>302520</v>
      </c>
      <c r="N118" s="177"/>
      <c r="O118" s="180"/>
      <c r="P118" s="180"/>
      <c r="Q118" s="180"/>
      <c r="R118" s="180"/>
      <c r="S118" s="180"/>
      <c r="T118" s="180"/>
      <c r="U118" s="180"/>
      <c r="V118" s="180"/>
      <c r="W118" s="180"/>
      <c r="X118" s="180"/>
    </row>
    <row r="119" ht="27.75" customHeight="1" spans="1:24">
      <c r="A119" s="125" t="s">
        <v>261</v>
      </c>
      <c r="B119" s="177"/>
      <c r="C119" s="125" t="s">
        <v>191</v>
      </c>
      <c r="D119" s="125" t="s">
        <v>103</v>
      </c>
      <c r="E119" s="125" t="s">
        <v>192</v>
      </c>
      <c r="F119" s="125" t="s">
        <v>196</v>
      </c>
      <c r="G119" s="125" t="s">
        <v>197</v>
      </c>
      <c r="H119" s="180">
        <v>509772</v>
      </c>
      <c r="I119" s="180">
        <v>509772</v>
      </c>
      <c r="J119" s="180"/>
      <c r="K119" s="180"/>
      <c r="L119" s="180"/>
      <c r="M119" s="180">
        <v>509772</v>
      </c>
      <c r="N119" s="177"/>
      <c r="O119" s="180"/>
      <c r="P119" s="180"/>
      <c r="Q119" s="180"/>
      <c r="R119" s="180"/>
      <c r="S119" s="180"/>
      <c r="T119" s="180"/>
      <c r="U119" s="180"/>
      <c r="V119" s="180"/>
      <c r="W119" s="180"/>
      <c r="X119" s="180"/>
    </row>
    <row r="120" ht="27.75" customHeight="1" spans="1:24">
      <c r="A120" s="125" t="s">
        <v>261</v>
      </c>
      <c r="B120" s="177"/>
      <c r="C120" s="125" t="s">
        <v>191</v>
      </c>
      <c r="D120" s="125" t="s">
        <v>103</v>
      </c>
      <c r="E120" s="125" t="s">
        <v>192</v>
      </c>
      <c r="F120" s="125" t="s">
        <v>196</v>
      </c>
      <c r="G120" s="125" t="s">
        <v>197</v>
      </c>
      <c r="H120" s="180">
        <v>21120</v>
      </c>
      <c r="I120" s="180">
        <v>21120</v>
      </c>
      <c r="J120" s="180"/>
      <c r="K120" s="180"/>
      <c r="L120" s="180"/>
      <c r="M120" s="180">
        <v>21120</v>
      </c>
      <c r="N120" s="177"/>
      <c r="O120" s="180"/>
      <c r="P120" s="180"/>
      <c r="Q120" s="180"/>
      <c r="R120" s="180"/>
      <c r="S120" s="180"/>
      <c r="T120" s="180"/>
      <c r="U120" s="180"/>
      <c r="V120" s="180"/>
      <c r="W120" s="180"/>
      <c r="X120" s="180"/>
    </row>
    <row r="121" ht="27.75" customHeight="1" spans="1:24">
      <c r="A121" s="125" t="s">
        <v>261</v>
      </c>
      <c r="B121" s="177"/>
      <c r="C121" s="125" t="s">
        <v>191</v>
      </c>
      <c r="D121" s="125" t="s">
        <v>103</v>
      </c>
      <c r="E121" s="125" t="s">
        <v>192</v>
      </c>
      <c r="F121" s="125" t="s">
        <v>198</v>
      </c>
      <c r="G121" s="125" t="s">
        <v>199</v>
      </c>
      <c r="H121" s="180">
        <v>25210</v>
      </c>
      <c r="I121" s="180">
        <v>25210</v>
      </c>
      <c r="J121" s="180"/>
      <c r="K121" s="180"/>
      <c r="L121" s="180"/>
      <c r="M121" s="180">
        <v>25210</v>
      </c>
      <c r="N121" s="177"/>
      <c r="O121" s="180"/>
      <c r="P121" s="180"/>
      <c r="Q121" s="180"/>
      <c r="R121" s="180"/>
      <c r="S121" s="180"/>
      <c r="T121" s="180"/>
      <c r="U121" s="180"/>
      <c r="V121" s="180"/>
      <c r="W121" s="180"/>
      <c r="X121" s="180"/>
    </row>
    <row r="122" ht="27.75" customHeight="1" spans="1:24">
      <c r="A122" s="125" t="s">
        <v>261</v>
      </c>
      <c r="B122" s="177"/>
      <c r="C122" s="125" t="s">
        <v>202</v>
      </c>
      <c r="D122" s="125" t="s">
        <v>111</v>
      </c>
      <c r="E122" s="125" t="s">
        <v>203</v>
      </c>
      <c r="F122" s="125" t="s">
        <v>204</v>
      </c>
      <c r="G122" s="125" t="s">
        <v>205</v>
      </c>
      <c r="H122" s="180">
        <v>119312.32</v>
      </c>
      <c r="I122" s="180">
        <v>119312.32</v>
      </c>
      <c r="J122" s="180"/>
      <c r="K122" s="180"/>
      <c r="L122" s="180"/>
      <c r="M122" s="180">
        <v>119312.32</v>
      </c>
      <c r="N122" s="177"/>
      <c r="O122" s="180"/>
      <c r="P122" s="180"/>
      <c r="Q122" s="180"/>
      <c r="R122" s="180"/>
      <c r="S122" s="180"/>
      <c r="T122" s="180"/>
      <c r="U122" s="180"/>
      <c r="V122" s="180"/>
      <c r="W122" s="180"/>
      <c r="X122" s="180"/>
    </row>
    <row r="123" ht="27.75" customHeight="1" spans="1:24">
      <c r="A123" s="125" t="s">
        <v>261</v>
      </c>
      <c r="B123" s="177"/>
      <c r="C123" s="125" t="s">
        <v>202</v>
      </c>
      <c r="D123" s="125" t="s">
        <v>127</v>
      </c>
      <c r="E123" s="125" t="s">
        <v>206</v>
      </c>
      <c r="F123" s="125" t="s">
        <v>207</v>
      </c>
      <c r="G123" s="125" t="s">
        <v>208</v>
      </c>
      <c r="H123" s="180">
        <v>73824.5</v>
      </c>
      <c r="I123" s="180">
        <v>73824.5</v>
      </c>
      <c r="J123" s="180"/>
      <c r="K123" s="180"/>
      <c r="L123" s="180"/>
      <c r="M123" s="180">
        <v>73824.5</v>
      </c>
      <c r="N123" s="177"/>
      <c r="O123" s="180"/>
      <c r="P123" s="180"/>
      <c r="Q123" s="180"/>
      <c r="R123" s="180"/>
      <c r="S123" s="180"/>
      <c r="T123" s="180"/>
      <c r="U123" s="180"/>
      <c r="V123" s="180"/>
      <c r="W123" s="180"/>
      <c r="X123" s="180"/>
    </row>
    <row r="124" ht="27.75" customHeight="1" spans="1:24">
      <c r="A124" s="125" t="s">
        <v>261</v>
      </c>
      <c r="B124" s="177"/>
      <c r="C124" s="125" t="s">
        <v>202</v>
      </c>
      <c r="D124" s="125" t="s">
        <v>131</v>
      </c>
      <c r="E124" s="125" t="s">
        <v>210</v>
      </c>
      <c r="F124" s="125" t="s">
        <v>211</v>
      </c>
      <c r="G124" s="125" t="s">
        <v>212</v>
      </c>
      <c r="H124" s="180">
        <v>37285.1</v>
      </c>
      <c r="I124" s="180">
        <v>37285.1</v>
      </c>
      <c r="J124" s="180"/>
      <c r="K124" s="180"/>
      <c r="L124" s="180"/>
      <c r="M124" s="180">
        <v>37285.1</v>
      </c>
      <c r="N124" s="177"/>
      <c r="O124" s="180"/>
      <c r="P124" s="180"/>
      <c r="Q124" s="180"/>
      <c r="R124" s="180"/>
      <c r="S124" s="180"/>
      <c r="T124" s="180"/>
      <c r="U124" s="180"/>
      <c r="V124" s="180"/>
      <c r="W124" s="180"/>
      <c r="X124" s="180"/>
    </row>
    <row r="125" ht="27.75" customHeight="1" spans="1:24">
      <c r="A125" s="125" t="s">
        <v>261</v>
      </c>
      <c r="B125" s="177"/>
      <c r="C125" s="125" t="s">
        <v>202</v>
      </c>
      <c r="D125" s="125" t="s">
        <v>103</v>
      </c>
      <c r="E125" s="125" t="s">
        <v>192</v>
      </c>
      <c r="F125" s="125" t="s">
        <v>213</v>
      </c>
      <c r="G125" s="125" t="s">
        <v>214</v>
      </c>
      <c r="H125" s="180">
        <v>1342.26</v>
      </c>
      <c r="I125" s="180">
        <v>1342.26</v>
      </c>
      <c r="J125" s="180"/>
      <c r="K125" s="180"/>
      <c r="L125" s="180"/>
      <c r="M125" s="180">
        <v>1342.26</v>
      </c>
      <c r="N125" s="177"/>
      <c r="O125" s="180"/>
      <c r="P125" s="180"/>
      <c r="Q125" s="180"/>
      <c r="R125" s="180"/>
      <c r="S125" s="180"/>
      <c r="T125" s="180"/>
      <c r="U125" s="180"/>
      <c r="V125" s="180"/>
      <c r="W125" s="180"/>
      <c r="X125" s="180"/>
    </row>
    <row r="126" ht="27.75" customHeight="1" spans="1:24">
      <c r="A126" s="125" t="s">
        <v>261</v>
      </c>
      <c r="B126" s="177"/>
      <c r="C126" s="125" t="s">
        <v>202</v>
      </c>
      <c r="D126" s="125" t="s">
        <v>103</v>
      </c>
      <c r="E126" s="125" t="s">
        <v>192</v>
      </c>
      <c r="F126" s="125" t="s">
        <v>213</v>
      </c>
      <c r="G126" s="125" t="s">
        <v>214</v>
      </c>
      <c r="H126" s="180">
        <v>687.43</v>
      </c>
      <c r="I126" s="180">
        <v>687.43</v>
      </c>
      <c r="J126" s="180"/>
      <c r="K126" s="180"/>
      <c r="L126" s="180"/>
      <c r="M126" s="180">
        <v>687.43</v>
      </c>
      <c r="N126" s="177"/>
      <c r="O126" s="180"/>
      <c r="P126" s="180"/>
      <c r="Q126" s="180"/>
      <c r="R126" s="180"/>
      <c r="S126" s="180"/>
      <c r="T126" s="180"/>
      <c r="U126" s="180"/>
      <c r="V126" s="180"/>
      <c r="W126" s="180"/>
      <c r="X126" s="180"/>
    </row>
    <row r="127" ht="27.75" customHeight="1" spans="1:24">
      <c r="A127" s="125" t="s">
        <v>261</v>
      </c>
      <c r="B127" s="177"/>
      <c r="C127" s="125" t="s">
        <v>202</v>
      </c>
      <c r="D127" s="125" t="s">
        <v>127</v>
      </c>
      <c r="E127" s="125" t="s">
        <v>206</v>
      </c>
      <c r="F127" s="125" t="s">
        <v>213</v>
      </c>
      <c r="G127" s="125" t="s">
        <v>214</v>
      </c>
      <c r="H127" s="180">
        <v>3532.8</v>
      </c>
      <c r="I127" s="180">
        <v>3532.8</v>
      </c>
      <c r="J127" s="180"/>
      <c r="K127" s="180"/>
      <c r="L127" s="180"/>
      <c r="M127" s="180">
        <v>3532.8</v>
      </c>
      <c r="N127" s="177"/>
      <c r="O127" s="180"/>
      <c r="P127" s="180"/>
      <c r="Q127" s="180"/>
      <c r="R127" s="180"/>
      <c r="S127" s="180"/>
      <c r="T127" s="180"/>
      <c r="U127" s="180"/>
      <c r="V127" s="180"/>
      <c r="W127" s="180"/>
      <c r="X127" s="180"/>
    </row>
    <row r="128" ht="27.75" customHeight="1" spans="1:24">
      <c r="A128" s="125" t="s">
        <v>261</v>
      </c>
      <c r="B128" s="177"/>
      <c r="C128" s="125" t="s">
        <v>202</v>
      </c>
      <c r="D128" s="125" t="s">
        <v>103</v>
      </c>
      <c r="E128" s="125" t="s">
        <v>192</v>
      </c>
      <c r="F128" s="125" t="s">
        <v>213</v>
      </c>
      <c r="G128" s="125" t="s">
        <v>214</v>
      </c>
      <c r="H128" s="180">
        <v>9962.88</v>
      </c>
      <c r="I128" s="180">
        <v>9962.88</v>
      </c>
      <c r="J128" s="180"/>
      <c r="K128" s="180"/>
      <c r="L128" s="180"/>
      <c r="M128" s="180">
        <v>9962.88</v>
      </c>
      <c r="N128" s="177"/>
      <c r="O128" s="180"/>
      <c r="P128" s="180"/>
      <c r="Q128" s="180"/>
      <c r="R128" s="180"/>
      <c r="S128" s="180"/>
      <c r="T128" s="180"/>
      <c r="U128" s="180"/>
      <c r="V128" s="180"/>
      <c r="W128" s="180"/>
      <c r="X128" s="180"/>
    </row>
    <row r="129" ht="27.75" customHeight="1" spans="1:24">
      <c r="A129" s="125" t="s">
        <v>261</v>
      </c>
      <c r="B129" s="177"/>
      <c r="C129" s="125" t="s">
        <v>215</v>
      </c>
      <c r="D129" s="125" t="s">
        <v>137</v>
      </c>
      <c r="E129" s="125" t="s">
        <v>215</v>
      </c>
      <c r="F129" s="125" t="s">
        <v>216</v>
      </c>
      <c r="G129" s="125" t="s">
        <v>215</v>
      </c>
      <c r="H129" s="180">
        <v>99671.64</v>
      </c>
      <c r="I129" s="180">
        <v>99671.64</v>
      </c>
      <c r="J129" s="180"/>
      <c r="K129" s="180"/>
      <c r="L129" s="180"/>
      <c r="M129" s="180">
        <v>99671.64</v>
      </c>
      <c r="N129" s="177"/>
      <c r="O129" s="180"/>
      <c r="P129" s="180"/>
      <c r="Q129" s="180"/>
      <c r="R129" s="180"/>
      <c r="S129" s="180"/>
      <c r="T129" s="180"/>
      <c r="U129" s="180"/>
      <c r="V129" s="180"/>
      <c r="W129" s="180"/>
      <c r="X129" s="180"/>
    </row>
    <row r="130" ht="27.75" customHeight="1" spans="1:24">
      <c r="A130" s="125" t="s">
        <v>261</v>
      </c>
      <c r="B130" s="177"/>
      <c r="C130" s="125" t="s">
        <v>217</v>
      </c>
      <c r="D130" s="125" t="s">
        <v>103</v>
      </c>
      <c r="E130" s="125" t="s">
        <v>192</v>
      </c>
      <c r="F130" s="125" t="s">
        <v>218</v>
      </c>
      <c r="G130" s="125" t="s">
        <v>219</v>
      </c>
      <c r="H130" s="180">
        <v>8000</v>
      </c>
      <c r="I130" s="180">
        <v>8000</v>
      </c>
      <c r="J130" s="180"/>
      <c r="K130" s="180"/>
      <c r="L130" s="180"/>
      <c r="M130" s="180">
        <v>8000</v>
      </c>
      <c r="N130" s="177"/>
      <c r="O130" s="180"/>
      <c r="P130" s="180"/>
      <c r="Q130" s="180"/>
      <c r="R130" s="180"/>
      <c r="S130" s="180"/>
      <c r="T130" s="180"/>
      <c r="U130" s="180"/>
      <c r="V130" s="180"/>
      <c r="W130" s="180"/>
      <c r="X130" s="180"/>
    </row>
    <row r="131" ht="27.75" customHeight="1" spans="1:24">
      <c r="A131" s="125" t="s">
        <v>261</v>
      </c>
      <c r="B131" s="177"/>
      <c r="C131" s="125" t="s">
        <v>217</v>
      </c>
      <c r="D131" s="125" t="s">
        <v>103</v>
      </c>
      <c r="E131" s="125" t="s">
        <v>192</v>
      </c>
      <c r="F131" s="125" t="s">
        <v>236</v>
      </c>
      <c r="G131" s="125" t="s">
        <v>237</v>
      </c>
      <c r="H131" s="180">
        <v>500</v>
      </c>
      <c r="I131" s="180">
        <v>500</v>
      </c>
      <c r="J131" s="180"/>
      <c r="K131" s="180"/>
      <c r="L131" s="180"/>
      <c r="M131" s="180">
        <v>500</v>
      </c>
      <c r="N131" s="177"/>
      <c r="O131" s="180"/>
      <c r="P131" s="180"/>
      <c r="Q131" s="180"/>
      <c r="R131" s="180"/>
      <c r="S131" s="180"/>
      <c r="T131" s="180"/>
      <c r="U131" s="180"/>
      <c r="V131" s="180"/>
      <c r="W131" s="180"/>
      <c r="X131" s="180"/>
    </row>
    <row r="132" ht="27.75" customHeight="1" spans="1:24">
      <c r="A132" s="125" t="s">
        <v>261</v>
      </c>
      <c r="B132" s="177"/>
      <c r="C132" s="125" t="s">
        <v>217</v>
      </c>
      <c r="D132" s="125" t="s">
        <v>103</v>
      </c>
      <c r="E132" s="125" t="s">
        <v>192</v>
      </c>
      <c r="F132" s="125" t="s">
        <v>238</v>
      </c>
      <c r="G132" s="125" t="s">
        <v>239</v>
      </c>
      <c r="H132" s="180">
        <v>500</v>
      </c>
      <c r="I132" s="180">
        <v>500</v>
      </c>
      <c r="J132" s="180"/>
      <c r="K132" s="180"/>
      <c r="L132" s="180"/>
      <c r="M132" s="180">
        <v>500</v>
      </c>
      <c r="N132" s="177"/>
      <c r="O132" s="180"/>
      <c r="P132" s="180"/>
      <c r="Q132" s="180"/>
      <c r="R132" s="180"/>
      <c r="S132" s="180"/>
      <c r="T132" s="180"/>
      <c r="U132" s="180"/>
      <c r="V132" s="180"/>
      <c r="W132" s="180"/>
      <c r="X132" s="180"/>
    </row>
    <row r="133" ht="27.75" customHeight="1" spans="1:24">
      <c r="A133" s="125" t="s">
        <v>261</v>
      </c>
      <c r="B133" s="177"/>
      <c r="C133" s="125" t="s">
        <v>217</v>
      </c>
      <c r="D133" s="125" t="s">
        <v>103</v>
      </c>
      <c r="E133" s="125" t="s">
        <v>192</v>
      </c>
      <c r="F133" s="125" t="s">
        <v>222</v>
      </c>
      <c r="G133" s="125" t="s">
        <v>223</v>
      </c>
      <c r="H133" s="180">
        <v>2000</v>
      </c>
      <c r="I133" s="180">
        <v>2000</v>
      </c>
      <c r="J133" s="180"/>
      <c r="K133" s="180"/>
      <c r="L133" s="180"/>
      <c r="M133" s="180">
        <v>2000</v>
      </c>
      <c r="N133" s="177"/>
      <c r="O133" s="180"/>
      <c r="P133" s="180"/>
      <c r="Q133" s="180"/>
      <c r="R133" s="180"/>
      <c r="S133" s="180"/>
      <c r="T133" s="180"/>
      <c r="U133" s="180"/>
      <c r="V133" s="180"/>
      <c r="W133" s="180"/>
      <c r="X133" s="180"/>
    </row>
    <row r="134" ht="27.75" customHeight="1" spans="1:24">
      <c r="A134" s="125" t="s">
        <v>261</v>
      </c>
      <c r="B134" s="177"/>
      <c r="C134" s="125" t="s">
        <v>217</v>
      </c>
      <c r="D134" s="125" t="s">
        <v>103</v>
      </c>
      <c r="E134" s="125" t="s">
        <v>192</v>
      </c>
      <c r="F134" s="125" t="s">
        <v>220</v>
      </c>
      <c r="G134" s="125" t="s">
        <v>221</v>
      </c>
      <c r="H134" s="180">
        <v>8000</v>
      </c>
      <c r="I134" s="180">
        <v>8000</v>
      </c>
      <c r="J134" s="180"/>
      <c r="K134" s="180"/>
      <c r="L134" s="180"/>
      <c r="M134" s="180">
        <v>8000</v>
      </c>
      <c r="N134" s="177"/>
      <c r="O134" s="180"/>
      <c r="P134" s="180"/>
      <c r="Q134" s="180"/>
      <c r="R134" s="180"/>
      <c r="S134" s="180"/>
      <c r="T134" s="180"/>
      <c r="U134" s="180"/>
      <c r="V134" s="180"/>
      <c r="W134" s="180"/>
      <c r="X134" s="180"/>
    </row>
    <row r="135" ht="27.75" customHeight="1" spans="1:24">
      <c r="A135" s="125" t="s">
        <v>261</v>
      </c>
      <c r="B135" s="177"/>
      <c r="C135" s="125" t="s">
        <v>217</v>
      </c>
      <c r="D135" s="125" t="s">
        <v>103</v>
      </c>
      <c r="E135" s="125" t="s">
        <v>192</v>
      </c>
      <c r="F135" s="125" t="s">
        <v>262</v>
      </c>
      <c r="G135" s="125" t="s">
        <v>263</v>
      </c>
      <c r="H135" s="180">
        <v>1800</v>
      </c>
      <c r="I135" s="180">
        <v>1800</v>
      </c>
      <c r="J135" s="180"/>
      <c r="K135" s="180"/>
      <c r="L135" s="180"/>
      <c r="M135" s="180">
        <v>1800</v>
      </c>
      <c r="N135" s="177"/>
      <c r="O135" s="180"/>
      <c r="P135" s="180"/>
      <c r="Q135" s="180"/>
      <c r="R135" s="180"/>
      <c r="S135" s="180"/>
      <c r="T135" s="180"/>
      <c r="U135" s="180"/>
      <c r="V135" s="180"/>
      <c r="W135" s="180"/>
      <c r="X135" s="180"/>
    </row>
    <row r="136" ht="27.75" customHeight="1" spans="1:24">
      <c r="A136" s="125" t="s">
        <v>261</v>
      </c>
      <c r="B136" s="177"/>
      <c r="C136" s="125" t="s">
        <v>166</v>
      </c>
      <c r="D136" s="125" t="s">
        <v>103</v>
      </c>
      <c r="E136" s="125" t="s">
        <v>192</v>
      </c>
      <c r="F136" s="125" t="s">
        <v>224</v>
      </c>
      <c r="G136" s="125" t="s">
        <v>166</v>
      </c>
      <c r="H136" s="180">
        <v>5000</v>
      </c>
      <c r="I136" s="180">
        <v>5000</v>
      </c>
      <c r="J136" s="180"/>
      <c r="K136" s="180"/>
      <c r="L136" s="180"/>
      <c r="M136" s="180">
        <v>5000</v>
      </c>
      <c r="N136" s="177"/>
      <c r="O136" s="180"/>
      <c r="P136" s="180"/>
      <c r="Q136" s="180"/>
      <c r="R136" s="180"/>
      <c r="S136" s="180"/>
      <c r="T136" s="180"/>
      <c r="U136" s="180"/>
      <c r="V136" s="180"/>
      <c r="W136" s="180"/>
      <c r="X136" s="180"/>
    </row>
    <row r="137" ht="27.75" customHeight="1" spans="1:24">
      <c r="A137" s="125" t="s">
        <v>261</v>
      </c>
      <c r="B137" s="177"/>
      <c r="C137" s="125" t="s">
        <v>217</v>
      </c>
      <c r="D137" s="125" t="s">
        <v>103</v>
      </c>
      <c r="E137" s="125" t="s">
        <v>192</v>
      </c>
      <c r="F137" s="125" t="s">
        <v>225</v>
      </c>
      <c r="G137" s="125" t="s">
        <v>226</v>
      </c>
      <c r="H137" s="180">
        <v>18400</v>
      </c>
      <c r="I137" s="180">
        <v>18400</v>
      </c>
      <c r="J137" s="180"/>
      <c r="K137" s="180"/>
      <c r="L137" s="180"/>
      <c r="M137" s="180">
        <v>18400</v>
      </c>
      <c r="N137" s="177"/>
      <c r="O137" s="180"/>
      <c r="P137" s="180"/>
      <c r="Q137" s="180"/>
      <c r="R137" s="180"/>
      <c r="S137" s="180"/>
      <c r="T137" s="180"/>
      <c r="U137" s="180"/>
      <c r="V137" s="180"/>
      <c r="W137" s="180"/>
      <c r="X137" s="180"/>
    </row>
    <row r="138" ht="27.75" customHeight="1" spans="1:24">
      <c r="A138" s="125" t="s">
        <v>261</v>
      </c>
      <c r="B138" s="177"/>
      <c r="C138" s="125" t="s">
        <v>229</v>
      </c>
      <c r="D138" s="125" t="s">
        <v>103</v>
      </c>
      <c r="E138" s="125" t="s">
        <v>192</v>
      </c>
      <c r="F138" s="125" t="s">
        <v>230</v>
      </c>
      <c r="G138" s="125" t="s">
        <v>231</v>
      </c>
      <c r="H138" s="180">
        <v>70800</v>
      </c>
      <c r="I138" s="180">
        <v>70800</v>
      </c>
      <c r="J138" s="180"/>
      <c r="K138" s="180"/>
      <c r="L138" s="180"/>
      <c r="M138" s="180">
        <v>70800</v>
      </c>
      <c r="N138" s="177"/>
      <c r="O138" s="180"/>
      <c r="P138" s="180"/>
      <c r="Q138" s="180"/>
      <c r="R138" s="180"/>
      <c r="S138" s="180"/>
      <c r="T138" s="180"/>
      <c r="U138" s="180"/>
      <c r="V138" s="180"/>
      <c r="W138" s="180"/>
      <c r="X138" s="180"/>
    </row>
    <row r="139" ht="27.75" customHeight="1" spans="1:24">
      <c r="A139" s="125" t="s">
        <v>261</v>
      </c>
      <c r="B139" s="177"/>
      <c r="C139" s="125" t="s">
        <v>217</v>
      </c>
      <c r="D139" s="125" t="s">
        <v>103</v>
      </c>
      <c r="E139" s="125" t="s">
        <v>192</v>
      </c>
      <c r="F139" s="125" t="s">
        <v>230</v>
      </c>
      <c r="G139" s="125" t="s">
        <v>231</v>
      </c>
      <c r="H139" s="180">
        <v>7080</v>
      </c>
      <c r="I139" s="180">
        <v>7080</v>
      </c>
      <c r="J139" s="180"/>
      <c r="K139" s="180"/>
      <c r="L139" s="180"/>
      <c r="M139" s="180">
        <v>7080</v>
      </c>
      <c r="N139" s="177"/>
      <c r="O139" s="180"/>
      <c r="P139" s="180"/>
      <c r="Q139" s="180"/>
      <c r="R139" s="180"/>
      <c r="S139" s="180"/>
      <c r="T139" s="180"/>
      <c r="U139" s="180"/>
      <c r="V139" s="180"/>
      <c r="W139" s="180"/>
      <c r="X139" s="180"/>
    </row>
    <row r="140" ht="27.75" customHeight="1" spans="1:24">
      <c r="A140" s="125" t="s">
        <v>261</v>
      </c>
      <c r="B140" s="177"/>
      <c r="C140" s="125" t="s">
        <v>232</v>
      </c>
      <c r="D140" s="125" t="s">
        <v>103</v>
      </c>
      <c r="E140" s="125" t="s">
        <v>192</v>
      </c>
      <c r="F140" s="125" t="s">
        <v>233</v>
      </c>
      <c r="G140" s="125" t="s">
        <v>234</v>
      </c>
      <c r="H140" s="180">
        <v>49200</v>
      </c>
      <c r="I140" s="180">
        <v>49200</v>
      </c>
      <c r="J140" s="180"/>
      <c r="K140" s="180"/>
      <c r="L140" s="180"/>
      <c r="M140" s="180">
        <v>49200</v>
      </c>
      <c r="N140" s="177"/>
      <c r="O140" s="180"/>
      <c r="P140" s="180"/>
      <c r="Q140" s="180"/>
      <c r="R140" s="180"/>
      <c r="S140" s="180"/>
      <c r="T140" s="180"/>
      <c r="U140" s="180"/>
      <c r="V140" s="180"/>
      <c r="W140" s="180"/>
      <c r="X140" s="180"/>
    </row>
    <row r="141" ht="17.25" customHeight="1" spans="1:24">
      <c r="A141" s="278" t="s">
        <v>139</v>
      </c>
      <c r="B141" s="279"/>
      <c r="C141" s="279"/>
      <c r="D141" s="279"/>
      <c r="E141" s="279"/>
      <c r="F141" s="279"/>
      <c r="G141" s="280"/>
      <c r="H141" s="180">
        <v>26395022.38</v>
      </c>
      <c r="I141" s="180">
        <v>26395022.38</v>
      </c>
      <c r="J141" s="180"/>
      <c r="K141" s="180"/>
      <c r="L141" s="180"/>
      <c r="M141" s="180">
        <v>26395022.38</v>
      </c>
      <c r="N141" s="140"/>
      <c r="O141" s="180"/>
      <c r="P141" s="180"/>
      <c r="Q141" s="180"/>
      <c r="R141" s="180"/>
      <c r="S141" s="180"/>
      <c r="T141" s="180"/>
      <c r="U141" s="180"/>
      <c r="V141" s="180"/>
      <c r="W141" s="180"/>
      <c r="X141" s="180"/>
    </row>
  </sheetData>
  <mergeCells count="30">
    <mergeCell ref="A2:X2"/>
    <mergeCell ref="A3:G3"/>
    <mergeCell ref="H4:X4"/>
    <mergeCell ref="I5:N5"/>
    <mergeCell ref="O5:Q5"/>
    <mergeCell ref="S5:X5"/>
    <mergeCell ref="I6:J6"/>
    <mergeCell ref="A141:G14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1"/>
  <sheetViews>
    <sheetView topLeftCell="C10" workbookViewId="0">
      <selection activeCell="C10" sqref="$A1:$XFD1048576"/>
    </sheetView>
  </sheetViews>
  <sheetFormatPr defaultColWidth="9.14285714285714" defaultRowHeight="14.25" customHeight="1"/>
  <cols>
    <col min="1" max="1" width="10.2857142857143" style="208" customWidth="1"/>
    <col min="2" max="2" width="6.57142857142857" style="208" customWidth="1"/>
    <col min="3" max="3" width="34.1428571428571" style="208" customWidth="1"/>
    <col min="4" max="4" width="25.5714285714286" style="208" customWidth="1"/>
    <col min="5" max="5" width="11.1428571428571" style="208" customWidth="1"/>
    <col min="6" max="6" width="17.7142857142857" style="208" customWidth="1"/>
    <col min="7" max="7" width="9.85714285714286" style="208" customWidth="1"/>
    <col min="8" max="8" width="17.7142857142857" style="208" customWidth="1"/>
    <col min="9" max="9" width="16" style="208" customWidth="1"/>
    <col min="10" max="10" width="13.1428571428571" style="208" customWidth="1"/>
    <col min="11" max="11" width="13.5714285714286" style="208" customWidth="1"/>
    <col min="12" max="14" width="12.2857142857143" style="208" customWidth="1"/>
    <col min="15" max="15" width="12.7142857142857" style="208" customWidth="1"/>
    <col min="16" max="17" width="11.1428571428571" style="208" customWidth="1"/>
    <col min="18" max="18" width="15.8571428571429" style="209" customWidth="1"/>
    <col min="19" max="19" width="10.2857142857143" style="208" customWidth="1"/>
    <col min="20" max="20" width="11.8571428571429" style="208" customWidth="1"/>
    <col min="21" max="21" width="14.4285714285714" style="209" customWidth="1"/>
    <col min="22" max="22" width="11.7142857142857" style="208" customWidth="1"/>
    <col min="23" max="23" width="11.2857142857143" style="209" customWidth="1"/>
    <col min="24" max="24" width="9.14285714285714" style="208" customWidth="1"/>
    <col min="25" max="16384" width="9.14285714285714" style="208"/>
  </cols>
  <sheetData>
    <row r="1" ht="13.5" customHeight="1" spans="2:23">
      <c r="B1" s="210"/>
      <c r="E1" s="211"/>
      <c r="F1" s="211"/>
      <c r="G1" s="211"/>
      <c r="H1" s="211"/>
      <c r="I1" s="232"/>
      <c r="J1" s="232"/>
      <c r="K1" s="232"/>
      <c r="L1" s="232"/>
      <c r="M1" s="232"/>
      <c r="N1" s="232"/>
      <c r="O1" s="232"/>
      <c r="P1" s="232"/>
      <c r="Q1" s="232"/>
      <c r="U1" s="250"/>
      <c r="W1" s="251" t="s">
        <v>264</v>
      </c>
    </row>
    <row r="2" ht="27.75" customHeight="1" spans="1:23">
      <c r="A2" s="212" t="s">
        <v>265</v>
      </c>
      <c r="B2" s="212"/>
      <c r="C2" s="212"/>
      <c r="D2" s="212"/>
      <c r="E2" s="212"/>
      <c r="F2" s="212"/>
      <c r="G2" s="212"/>
      <c r="H2" s="212"/>
      <c r="I2" s="212"/>
      <c r="J2" s="212"/>
      <c r="K2" s="212"/>
      <c r="L2" s="212"/>
      <c r="M2" s="212"/>
      <c r="N2" s="212"/>
      <c r="O2" s="212"/>
      <c r="P2" s="212"/>
      <c r="Q2" s="212"/>
      <c r="R2" s="252"/>
      <c r="S2" s="212"/>
      <c r="T2" s="212"/>
      <c r="U2" s="252"/>
      <c r="V2" s="212"/>
      <c r="W2" s="252"/>
    </row>
    <row r="3" ht="13.5" customHeight="1" spans="1:23">
      <c r="A3" s="213" t="s">
        <v>2</v>
      </c>
      <c r="B3" s="214"/>
      <c r="C3" s="214"/>
      <c r="D3" s="214"/>
      <c r="E3" s="214"/>
      <c r="F3" s="214"/>
      <c r="G3" s="214"/>
      <c r="H3" s="214"/>
      <c r="I3" s="233"/>
      <c r="J3" s="233"/>
      <c r="K3" s="233"/>
      <c r="L3" s="233"/>
      <c r="M3" s="233"/>
      <c r="N3" s="233"/>
      <c r="O3" s="233"/>
      <c r="P3" s="233"/>
      <c r="Q3" s="233"/>
      <c r="U3" s="250"/>
      <c r="W3" s="253" t="s">
        <v>162</v>
      </c>
    </row>
    <row r="4" ht="21.75" customHeight="1" spans="1:23">
      <c r="A4" s="215" t="s">
        <v>266</v>
      </c>
      <c r="B4" s="216" t="s">
        <v>173</v>
      </c>
      <c r="C4" s="215" t="s">
        <v>174</v>
      </c>
      <c r="D4" s="215" t="s">
        <v>172</v>
      </c>
      <c r="E4" s="216" t="s">
        <v>175</v>
      </c>
      <c r="F4" s="216" t="s">
        <v>176</v>
      </c>
      <c r="G4" s="216" t="s">
        <v>267</v>
      </c>
      <c r="H4" s="216" t="s">
        <v>268</v>
      </c>
      <c r="I4" s="234" t="s">
        <v>61</v>
      </c>
      <c r="J4" s="235" t="s">
        <v>269</v>
      </c>
      <c r="K4" s="236"/>
      <c r="L4" s="236"/>
      <c r="M4" s="237"/>
      <c r="N4" s="235" t="s">
        <v>181</v>
      </c>
      <c r="O4" s="236"/>
      <c r="P4" s="237"/>
      <c r="Q4" s="216" t="s">
        <v>67</v>
      </c>
      <c r="R4" s="254" t="s">
        <v>68</v>
      </c>
      <c r="S4" s="236"/>
      <c r="T4" s="236"/>
      <c r="U4" s="255"/>
      <c r="V4" s="236"/>
      <c r="W4" s="256"/>
    </row>
    <row r="5" ht="21.75" customHeight="1" spans="1:23">
      <c r="A5" s="217"/>
      <c r="B5" s="218"/>
      <c r="C5" s="217"/>
      <c r="D5" s="217"/>
      <c r="E5" s="219"/>
      <c r="F5" s="219"/>
      <c r="G5" s="219"/>
      <c r="H5" s="219"/>
      <c r="I5" s="218"/>
      <c r="J5" s="238" t="s">
        <v>64</v>
      </c>
      <c r="K5" s="239"/>
      <c r="L5" s="216" t="s">
        <v>65</v>
      </c>
      <c r="M5" s="216" t="s">
        <v>66</v>
      </c>
      <c r="N5" s="216" t="s">
        <v>64</v>
      </c>
      <c r="O5" s="216" t="s">
        <v>65</v>
      </c>
      <c r="P5" s="216" t="s">
        <v>66</v>
      </c>
      <c r="Q5" s="219"/>
      <c r="R5" s="257" t="s">
        <v>63</v>
      </c>
      <c r="S5" s="216" t="s">
        <v>69</v>
      </c>
      <c r="T5" s="216" t="s">
        <v>188</v>
      </c>
      <c r="U5" s="257" t="s">
        <v>71</v>
      </c>
      <c r="V5" s="216" t="s">
        <v>72</v>
      </c>
      <c r="W5" s="257" t="s">
        <v>73</v>
      </c>
    </row>
    <row r="6" ht="21" customHeight="1" spans="1:23">
      <c r="A6" s="218"/>
      <c r="B6" s="218"/>
      <c r="C6" s="218"/>
      <c r="D6" s="218"/>
      <c r="E6" s="218"/>
      <c r="F6" s="218"/>
      <c r="G6" s="218"/>
      <c r="H6" s="218"/>
      <c r="I6" s="218"/>
      <c r="J6" s="240" t="s">
        <v>63</v>
      </c>
      <c r="K6" s="241"/>
      <c r="L6" s="218"/>
      <c r="M6" s="218"/>
      <c r="N6" s="218"/>
      <c r="O6" s="218"/>
      <c r="P6" s="218"/>
      <c r="Q6" s="218"/>
      <c r="R6" s="258"/>
      <c r="S6" s="218"/>
      <c r="T6" s="218"/>
      <c r="U6" s="258"/>
      <c r="V6" s="218"/>
      <c r="W6" s="258"/>
    </row>
    <row r="7" ht="39.75" customHeight="1" spans="1:23">
      <c r="A7" s="220"/>
      <c r="B7" s="221"/>
      <c r="C7" s="220"/>
      <c r="D7" s="220"/>
      <c r="E7" s="222"/>
      <c r="F7" s="222"/>
      <c r="G7" s="222"/>
      <c r="H7" s="222"/>
      <c r="I7" s="221"/>
      <c r="J7" s="242" t="s">
        <v>63</v>
      </c>
      <c r="K7" s="242" t="s">
        <v>270</v>
      </c>
      <c r="L7" s="222"/>
      <c r="M7" s="222"/>
      <c r="N7" s="222"/>
      <c r="O7" s="222"/>
      <c r="P7" s="222"/>
      <c r="Q7" s="222"/>
      <c r="R7" s="259"/>
      <c r="S7" s="222"/>
      <c r="T7" s="222"/>
      <c r="U7" s="260"/>
      <c r="V7" s="222"/>
      <c r="W7" s="259"/>
    </row>
    <row r="8" ht="15" customHeight="1" spans="1:23">
      <c r="A8" s="223">
        <v>1</v>
      </c>
      <c r="B8" s="223">
        <v>2</v>
      </c>
      <c r="C8" s="223">
        <v>3</v>
      </c>
      <c r="D8" s="223">
        <v>4</v>
      </c>
      <c r="E8" s="223">
        <v>5</v>
      </c>
      <c r="F8" s="223">
        <v>6</v>
      </c>
      <c r="G8" s="223">
        <v>7</v>
      </c>
      <c r="H8" s="223">
        <v>8</v>
      </c>
      <c r="I8" s="223">
        <v>9</v>
      </c>
      <c r="J8" s="223">
        <v>10</v>
      </c>
      <c r="K8" s="223">
        <v>11</v>
      </c>
      <c r="L8" s="243">
        <v>12</v>
      </c>
      <c r="M8" s="243">
        <v>13</v>
      </c>
      <c r="N8" s="243">
        <v>14</v>
      </c>
      <c r="O8" s="243">
        <v>15</v>
      </c>
      <c r="P8" s="243">
        <v>16</v>
      </c>
      <c r="Q8" s="243">
        <v>17</v>
      </c>
      <c r="R8" s="261">
        <v>18</v>
      </c>
      <c r="S8" s="261">
        <v>19</v>
      </c>
      <c r="T8" s="261">
        <v>20</v>
      </c>
      <c r="U8" s="262">
        <v>21</v>
      </c>
      <c r="V8" s="262">
        <v>22</v>
      </c>
      <c r="W8" s="262">
        <v>23</v>
      </c>
    </row>
    <row r="9" s="208" customFormat="1" ht="21.75" customHeight="1" spans="1:23">
      <c r="A9" s="224"/>
      <c r="B9" s="224"/>
      <c r="C9" s="225" t="s">
        <v>271</v>
      </c>
      <c r="D9" s="224"/>
      <c r="E9" s="224"/>
      <c r="F9" s="224"/>
      <c r="G9" s="224"/>
      <c r="H9" s="224"/>
      <c r="I9" s="244">
        <f>I10</f>
        <v>67100</v>
      </c>
      <c r="J9" s="245">
        <v>4500</v>
      </c>
      <c r="K9" s="244">
        <v>4500</v>
      </c>
      <c r="L9" s="244"/>
      <c r="M9" s="244"/>
      <c r="N9" s="246"/>
      <c r="O9" s="246"/>
      <c r="P9" s="247"/>
      <c r="Q9" s="247"/>
      <c r="R9" s="263">
        <v>62600</v>
      </c>
      <c r="S9" s="249"/>
      <c r="T9" s="249"/>
      <c r="U9" s="264"/>
      <c r="V9" s="249"/>
      <c r="W9" s="263">
        <v>62600</v>
      </c>
    </row>
    <row r="10" s="208" customFormat="1" ht="21.75" customHeight="1" spans="1:23">
      <c r="A10" s="226" t="s">
        <v>272</v>
      </c>
      <c r="B10" s="226"/>
      <c r="C10" s="227" t="s">
        <v>271</v>
      </c>
      <c r="D10" s="226" t="s">
        <v>75</v>
      </c>
      <c r="E10" s="226" t="s">
        <v>103</v>
      </c>
      <c r="F10" s="226" t="s">
        <v>192</v>
      </c>
      <c r="G10" s="226" t="s">
        <v>273</v>
      </c>
      <c r="H10" s="226" t="s">
        <v>274</v>
      </c>
      <c r="I10" s="245">
        <f>R10+J10</f>
        <v>67100</v>
      </c>
      <c r="J10" s="245">
        <v>4500</v>
      </c>
      <c r="K10" s="244">
        <v>4500</v>
      </c>
      <c r="L10" s="245"/>
      <c r="M10" s="245"/>
      <c r="N10" s="248"/>
      <c r="O10" s="248"/>
      <c r="P10" s="249"/>
      <c r="Q10" s="249"/>
      <c r="R10" s="263">
        <v>62600</v>
      </c>
      <c r="S10" s="249"/>
      <c r="T10" s="249"/>
      <c r="U10" s="264"/>
      <c r="V10" s="249"/>
      <c r="W10" s="263">
        <v>62600</v>
      </c>
    </row>
    <row r="11" ht="21.75" customHeight="1" spans="1:23">
      <c r="A11" s="228"/>
      <c r="B11" s="228"/>
      <c r="C11" s="225" t="s">
        <v>275</v>
      </c>
      <c r="D11" s="228"/>
      <c r="E11" s="228"/>
      <c r="F11" s="228"/>
      <c r="G11" s="228"/>
      <c r="H11" s="228"/>
      <c r="I11" s="244">
        <v>200000</v>
      </c>
      <c r="J11" s="244">
        <v>200000</v>
      </c>
      <c r="K11" s="244">
        <v>200000</v>
      </c>
      <c r="L11" s="244"/>
      <c r="M11" s="244"/>
      <c r="N11" s="228"/>
      <c r="O11" s="228"/>
      <c r="P11" s="228"/>
      <c r="Q11" s="228"/>
      <c r="R11" s="265"/>
      <c r="S11" s="228"/>
      <c r="T11" s="228"/>
      <c r="U11" s="265"/>
      <c r="V11" s="228"/>
      <c r="W11" s="265"/>
    </row>
    <row r="12" ht="21.75" customHeight="1" spans="1:23">
      <c r="A12" s="226" t="s">
        <v>276</v>
      </c>
      <c r="B12" s="228"/>
      <c r="C12" s="227" t="s">
        <v>275</v>
      </c>
      <c r="D12" s="226" t="s">
        <v>75</v>
      </c>
      <c r="E12" s="226" t="s">
        <v>107</v>
      </c>
      <c r="F12" s="226" t="s">
        <v>253</v>
      </c>
      <c r="G12" s="226" t="s">
        <v>218</v>
      </c>
      <c r="H12" s="226" t="s">
        <v>219</v>
      </c>
      <c r="I12" s="245">
        <v>200000</v>
      </c>
      <c r="J12" s="245">
        <v>200000</v>
      </c>
      <c r="K12" s="244">
        <v>200000</v>
      </c>
      <c r="L12" s="245"/>
      <c r="M12" s="245"/>
      <c r="N12" s="228"/>
      <c r="O12" s="228"/>
      <c r="P12" s="228"/>
      <c r="Q12" s="228"/>
      <c r="R12" s="265"/>
      <c r="S12" s="228"/>
      <c r="T12" s="228"/>
      <c r="U12" s="265"/>
      <c r="V12" s="228"/>
      <c r="W12" s="265"/>
    </row>
    <row r="13" ht="27.95" customHeight="1" spans="1:23">
      <c r="A13" s="228"/>
      <c r="B13" s="228"/>
      <c r="C13" s="225" t="s">
        <v>277</v>
      </c>
      <c r="D13" s="228"/>
      <c r="E13" s="228"/>
      <c r="F13" s="228"/>
      <c r="G13" s="228"/>
      <c r="H13" s="228"/>
      <c r="I13" s="244">
        <v>300000</v>
      </c>
      <c r="J13" s="244">
        <v>300000</v>
      </c>
      <c r="K13" s="244">
        <v>300000</v>
      </c>
      <c r="L13" s="244"/>
      <c r="M13" s="244"/>
      <c r="N13" s="228"/>
      <c r="O13" s="228"/>
      <c r="P13" s="228"/>
      <c r="Q13" s="228"/>
      <c r="R13" s="265"/>
      <c r="S13" s="228"/>
      <c r="T13" s="228"/>
      <c r="U13" s="265"/>
      <c r="V13" s="228"/>
      <c r="W13" s="265"/>
    </row>
    <row r="14" ht="32.1" customHeight="1" spans="1:23">
      <c r="A14" s="226" t="s">
        <v>272</v>
      </c>
      <c r="B14" s="228"/>
      <c r="C14" s="227" t="s">
        <v>277</v>
      </c>
      <c r="D14" s="226" t="s">
        <v>75</v>
      </c>
      <c r="E14" s="226" t="s">
        <v>107</v>
      </c>
      <c r="F14" s="226" t="s">
        <v>253</v>
      </c>
      <c r="G14" s="226" t="s">
        <v>218</v>
      </c>
      <c r="H14" s="226" t="s">
        <v>219</v>
      </c>
      <c r="I14" s="245">
        <v>300000</v>
      </c>
      <c r="J14" s="245">
        <v>300000</v>
      </c>
      <c r="K14" s="244">
        <v>300000</v>
      </c>
      <c r="L14" s="245"/>
      <c r="M14" s="245"/>
      <c r="N14" s="228"/>
      <c r="O14" s="228"/>
      <c r="P14" s="228"/>
      <c r="Q14" s="228"/>
      <c r="R14" s="265"/>
      <c r="S14" s="228"/>
      <c r="T14" s="228"/>
      <c r="U14" s="265"/>
      <c r="V14" s="228"/>
      <c r="W14" s="265"/>
    </row>
    <row r="15" s="208" customFormat="1" ht="21.75" customHeight="1" spans="1:23">
      <c r="A15" s="228"/>
      <c r="B15" s="228"/>
      <c r="C15" s="225" t="s">
        <v>278</v>
      </c>
      <c r="D15" s="228"/>
      <c r="E15" s="228"/>
      <c r="F15" s="228"/>
      <c r="G15" s="228"/>
      <c r="H15" s="228"/>
      <c r="I15" s="244">
        <v>36000</v>
      </c>
      <c r="J15" s="244">
        <v>36000</v>
      </c>
      <c r="K15" s="244">
        <v>36000</v>
      </c>
      <c r="L15" s="244"/>
      <c r="M15" s="244"/>
      <c r="N15" s="228"/>
      <c r="O15" s="228"/>
      <c r="P15" s="228"/>
      <c r="Q15" s="228"/>
      <c r="R15" s="265"/>
      <c r="S15" s="228"/>
      <c r="T15" s="228"/>
      <c r="U15" s="265"/>
      <c r="V15" s="228"/>
      <c r="W15" s="265"/>
    </row>
    <row r="16" s="208" customFormat="1" ht="21.75" customHeight="1" spans="1:23">
      <c r="A16" s="226" t="s">
        <v>276</v>
      </c>
      <c r="B16" s="228"/>
      <c r="C16" s="227" t="s">
        <v>278</v>
      </c>
      <c r="D16" s="226" t="s">
        <v>279</v>
      </c>
      <c r="E16" s="226" t="s">
        <v>117</v>
      </c>
      <c r="F16" s="226" t="s">
        <v>246</v>
      </c>
      <c r="G16" s="226" t="s">
        <v>233</v>
      </c>
      <c r="H16" s="226" t="s">
        <v>234</v>
      </c>
      <c r="I16" s="245">
        <v>36000</v>
      </c>
      <c r="J16" s="245">
        <v>36000</v>
      </c>
      <c r="K16" s="244">
        <v>36000</v>
      </c>
      <c r="L16" s="245"/>
      <c r="M16" s="245"/>
      <c r="N16" s="228"/>
      <c r="O16" s="228"/>
      <c r="P16" s="228"/>
      <c r="Q16" s="228"/>
      <c r="R16" s="265"/>
      <c r="S16" s="228"/>
      <c r="T16" s="228"/>
      <c r="U16" s="265"/>
      <c r="V16" s="228"/>
      <c r="W16" s="265"/>
    </row>
    <row r="17" s="208" customFormat="1" ht="21.75" customHeight="1" spans="1:23">
      <c r="A17" s="226"/>
      <c r="B17" s="228"/>
      <c r="C17" s="227" t="s">
        <v>280</v>
      </c>
      <c r="D17" s="226" t="s">
        <v>279</v>
      </c>
      <c r="E17" s="226" t="s">
        <v>117</v>
      </c>
      <c r="F17" s="226" t="s">
        <v>246</v>
      </c>
      <c r="G17" s="226" t="s">
        <v>233</v>
      </c>
      <c r="H17" s="226" t="s">
        <v>234</v>
      </c>
      <c r="I17" s="245">
        <v>3100000</v>
      </c>
      <c r="J17" s="245">
        <v>3100000</v>
      </c>
      <c r="K17" s="245">
        <v>3100000</v>
      </c>
      <c r="L17" s="245"/>
      <c r="M17" s="245"/>
      <c r="N17" s="228"/>
      <c r="O17" s="228"/>
      <c r="P17" s="228"/>
      <c r="Q17" s="228"/>
      <c r="R17" s="265"/>
      <c r="S17" s="228"/>
      <c r="T17" s="228"/>
      <c r="U17" s="265"/>
      <c r="V17" s="228"/>
      <c r="W17" s="265"/>
    </row>
    <row r="18" s="208" customFormat="1" ht="21.75" customHeight="1" spans="1:23">
      <c r="A18" s="226"/>
      <c r="B18" s="228"/>
      <c r="C18" s="227" t="s">
        <v>281</v>
      </c>
      <c r="D18" s="226" t="s">
        <v>279</v>
      </c>
      <c r="E18" s="226" t="s">
        <v>117</v>
      </c>
      <c r="F18" s="226" t="s">
        <v>246</v>
      </c>
      <c r="G18" s="226" t="s">
        <v>233</v>
      </c>
      <c r="H18" s="226" t="s">
        <v>234</v>
      </c>
      <c r="I18" s="245">
        <v>287160.72</v>
      </c>
      <c r="J18" s="245">
        <v>287160.72</v>
      </c>
      <c r="K18" s="245">
        <v>287160.72</v>
      </c>
      <c r="L18" s="245"/>
      <c r="M18" s="245"/>
      <c r="N18" s="228"/>
      <c r="O18" s="228"/>
      <c r="P18" s="228"/>
      <c r="Q18" s="228"/>
      <c r="R18" s="265"/>
      <c r="S18" s="228"/>
      <c r="T18" s="228"/>
      <c r="U18" s="265"/>
      <c r="V18" s="228"/>
      <c r="W18" s="265"/>
    </row>
    <row r="19" s="208" customFormat="1" ht="21.75" customHeight="1" spans="1:23">
      <c r="A19" s="226"/>
      <c r="B19" s="228"/>
      <c r="C19" s="227" t="s">
        <v>282</v>
      </c>
      <c r="D19" s="226" t="s">
        <v>279</v>
      </c>
      <c r="E19" s="226" t="s">
        <v>117</v>
      </c>
      <c r="F19" s="226" t="s">
        <v>246</v>
      </c>
      <c r="G19" s="226">
        <v>30201</v>
      </c>
      <c r="H19" s="226" t="s">
        <v>219</v>
      </c>
      <c r="I19" s="245">
        <v>100000</v>
      </c>
      <c r="J19" s="245">
        <v>100000</v>
      </c>
      <c r="K19" s="245">
        <v>100000</v>
      </c>
      <c r="L19" s="245"/>
      <c r="M19" s="245"/>
      <c r="N19" s="228"/>
      <c r="O19" s="228"/>
      <c r="P19" s="228"/>
      <c r="Q19" s="228"/>
      <c r="R19" s="265"/>
      <c r="S19" s="228"/>
      <c r="T19" s="228"/>
      <c r="U19" s="265"/>
      <c r="V19" s="228"/>
      <c r="W19" s="265"/>
    </row>
    <row r="20" s="208" customFormat="1" ht="21.75" customHeight="1" spans="1:23">
      <c r="A20" s="228"/>
      <c r="B20" s="228"/>
      <c r="C20" s="225" t="s">
        <v>283</v>
      </c>
      <c r="D20" s="228"/>
      <c r="E20" s="228"/>
      <c r="F20" s="228"/>
      <c r="G20" s="228"/>
      <c r="H20" s="228"/>
      <c r="I20" s="244">
        <f>J20+R20</f>
        <v>2000000</v>
      </c>
      <c r="J20" s="244"/>
      <c r="K20" s="244"/>
      <c r="L20" s="244"/>
      <c r="M20" s="244"/>
      <c r="N20" s="228"/>
      <c r="O20" s="228"/>
      <c r="P20" s="228"/>
      <c r="Q20" s="228"/>
      <c r="R20" s="265">
        <f>R21+R22</f>
        <v>2000000</v>
      </c>
      <c r="S20" s="228"/>
      <c r="T20" s="228"/>
      <c r="U20" s="265">
        <f>U22</f>
        <v>1920000</v>
      </c>
      <c r="V20" s="228"/>
      <c r="W20" s="265">
        <f>W21</f>
        <v>80000</v>
      </c>
    </row>
    <row r="21" s="208" customFormat="1" ht="21.75" customHeight="1" spans="1:23">
      <c r="A21" s="226" t="s">
        <v>272</v>
      </c>
      <c r="B21" s="228"/>
      <c r="C21" s="227" t="s">
        <v>283</v>
      </c>
      <c r="D21" s="226" t="s">
        <v>279</v>
      </c>
      <c r="E21" s="226" t="s">
        <v>103</v>
      </c>
      <c r="F21" s="226" t="s">
        <v>192</v>
      </c>
      <c r="G21" s="226" t="s">
        <v>284</v>
      </c>
      <c r="H21" s="226" t="s">
        <v>274</v>
      </c>
      <c r="I21" s="244">
        <f>J21+R21</f>
        <v>80000</v>
      </c>
      <c r="J21" s="245"/>
      <c r="K21" s="244"/>
      <c r="L21" s="245"/>
      <c r="M21" s="245"/>
      <c r="N21" s="228"/>
      <c r="O21" s="228"/>
      <c r="P21" s="228"/>
      <c r="Q21" s="228"/>
      <c r="R21" s="265">
        <v>80000</v>
      </c>
      <c r="S21" s="228"/>
      <c r="T21" s="228"/>
      <c r="U21" s="265"/>
      <c r="V21" s="228"/>
      <c r="W21" s="265">
        <v>80000</v>
      </c>
    </row>
    <row r="22" s="208" customFormat="1" ht="21.75" customHeight="1" spans="1:23">
      <c r="A22" s="226" t="s">
        <v>272</v>
      </c>
      <c r="B22" s="228"/>
      <c r="C22" s="227" t="s">
        <v>283</v>
      </c>
      <c r="D22" s="226" t="s">
        <v>279</v>
      </c>
      <c r="E22" s="226" t="s">
        <v>115</v>
      </c>
      <c r="F22" s="226" t="s">
        <v>285</v>
      </c>
      <c r="G22" s="226" t="s">
        <v>286</v>
      </c>
      <c r="H22" s="226" t="s">
        <v>287</v>
      </c>
      <c r="I22" s="244">
        <f>J22+R22</f>
        <v>1920000</v>
      </c>
      <c r="J22" s="245"/>
      <c r="K22" s="244"/>
      <c r="L22" s="245"/>
      <c r="M22" s="245"/>
      <c r="N22" s="228"/>
      <c r="O22" s="228"/>
      <c r="P22" s="228"/>
      <c r="Q22" s="228"/>
      <c r="R22" s="265">
        <v>1920000</v>
      </c>
      <c r="S22" s="228"/>
      <c r="T22" s="228"/>
      <c r="U22" s="265">
        <v>1920000</v>
      </c>
      <c r="V22" s="228"/>
      <c r="W22" s="265"/>
    </row>
    <row r="23" s="208" customFormat="1" ht="21.75" customHeight="1" spans="1:23">
      <c r="A23" s="228"/>
      <c r="B23" s="228"/>
      <c r="C23" s="225" t="s">
        <v>288</v>
      </c>
      <c r="D23" s="228"/>
      <c r="E23" s="228"/>
      <c r="F23" s="228"/>
      <c r="G23" s="228"/>
      <c r="H23" s="228"/>
      <c r="I23" s="244">
        <f>J23+R23</f>
        <v>55500</v>
      </c>
      <c r="J23" s="245">
        <v>4800</v>
      </c>
      <c r="K23" s="244">
        <v>4800</v>
      </c>
      <c r="L23" s="244"/>
      <c r="M23" s="244"/>
      <c r="N23" s="228"/>
      <c r="O23" s="228"/>
      <c r="P23" s="228"/>
      <c r="Q23" s="228"/>
      <c r="R23" s="265">
        <v>50700</v>
      </c>
      <c r="S23" s="228"/>
      <c r="T23" s="228"/>
      <c r="U23" s="265"/>
      <c r="V23" s="228"/>
      <c r="W23" s="265">
        <v>50700</v>
      </c>
    </row>
    <row r="24" s="208" customFormat="1" ht="21.75" customHeight="1" spans="1:23">
      <c r="A24" s="226" t="s">
        <v>289</v>
      </c>
      <c r="B24" s="228"/>
      <c r="C24" s="227" t="s">
        <v>288</v>
      </c>
      <c r="D24" s="226" t="s">
        <v>290</v>
      </c>
      <c r="E24" s="226" t="s">
        <v>105</v>
      </c>
      <c r="F24" s="226" t="s">
        <v>291</v>
      </c>
      <c r="G24" s="226" t="s">
        <v>284</v>
      </c>
      <c r="H24" s="226" t="s">
        <v>274</v>
      </c>
      <c r="I24" s="245">
        <f>I23</f>
        <v>55500</v>
      </c>
      <c r="J24" s="245">
        <v>4800</v>
      </c>
      <c r="K24" s="244">
        <v>4800</v>
      </c>
      <c r="L24" s="245"/>
      <c r="M24" s="245"/>
      <c r="N24" s="228"/>
      <c r="O24" s="228"/>
      <c r="P24" s="228"/>
      <c r="Q24" s="228"/>
      <c r="R24" s="265">
        <v>50700</v>
      </c>
      <c r="S24" s="228"/>
      <c r="T24" s="228"/>
      <c r="U24" s="265"/>
      <c r="V24" s="228"/>
      <c r="W24" s="265">
        <v>50700</v>
      </c>
    </row>
    <row r="25" ht="21.75" customHeight="1" spans="1:23">
      <c r="A25" s="228"/>
      <c r="B25" s="228"/>
      <c r="C25" s="225" t="s">
        <v>292</v>
      </c>
      <c r="D25" s="228"/>
      <c r="E25" s="228"/>
      <c r="F25" s="228"/>
      <c r="G25" s="228"/>
      <c r="H25" s="228"/>
      <c r="I25" s="244">
        <v>50000</v>
      </c>
      <c r="J25" s="244">
        <v>50000</v>
      </c>
      <c r="K25" s="244">
        <v>50000</v>
      </c>
      <c r="L25" s="244"/>
      <c r="M25" s="244"/>
      <c r="N25" s="228"/>
      <c r="O25" s="228"/>
      <c r="P25" s="228"/>
      <c r="Q25" s="228"/>
      <c r="R25" s="265"/>
      <c r="S25" s="228"/>
      <c r="T25" s="228"/>
      <c r="U25" s="265"/>
      <c r="V25" s="228"/>
      <c r="W25" s="265"/>
    </row>
    <row r="26" ht="21.75" customHeight="1" spans="1:23">
      <c r="A26" s="226" t="s">
        <v>276</v>
      </c>
      <c r="B26" s="228"/>
      <c r="C26" s="227" t="s">
        <v>292</v>
      </c>
      <c r="D26" s="226" t="s">
        <v>290</v>
      </c>
      <c r="E26" s="226" t="s">
        <v>107</v>
      </c>
      <c r="F26" s="226" t="s">
        <v>253</v>
      </c>
      <c r="G26" s="226" t="s">
        <v>233</v>
      </c>
      <c r="H26" s="226" t="s">
        <v>234</v>
      </c>
      <c r="I26" s="245">
        <v>50000</v>
      </c>
      <c r="J26" s="245">
        <v>50000</v>
      </c>
      <c r="K26" s="244">
        <v>50000</v>
      </c>
      <c r="L26" s="245"/>
      <c r="M26" s="245"/>
      <c r="N26" s="228"/>
      <c r="O26" s="228"/>
      <c r="P26" s="228"/>
      <c r="Q26" s="228"/>
      <c r="R26" s="265"/>
      <c r="S26" s="228"/>
      <c r="T26" s="228"/>
      <c r="U26" s="265"/>
      <c r="V26" s="228"/>
      <c r="W26" s="265"/>
    </row>
    <row r="27" s="208" customFormat="1" ht="21.75" customHeight="1" spans="1:23">
      <c r="A27" s="228"/>
      <c r="B27" s="228"/>
      <c r="C27" s="225" t="s">
        <v>293</v>
      </c>
      <c r="D27" s="228"/>
      <c r="E27" s="228"/>
      <c r="F27" s="228"/>
      <c r="G27" s="228"/>
      <c r="H27" s="228"/>
      <c r="I27" s="244">
        <v>28200</v>
      </c>
      <c r="J27" s="244"/>
      <c r="K27" s="244"/>
      <c r="L27" s="244"/>
      <c r="M27" s="244"/>
      <c r="N27" s="228"/>
      <c r="O27" s="228"/>
      <c r="P27" s="228"/>
      <c r="Q27" s="228"/>
      <c r="R27" s="265">
        <v>28200</v>
      </c>
      <c r="S27" s="228"/>
      <c r="T27" s="228"/>
      <c r="U27" s="265"/>
      <c r="V27" s="228"/>
      <c r="W27" s="265">
        <v>28200</v>
      </c>
    </row>
    <row r="28" s="208" customFormat="1" ht="21.75" customHeight="1" spans="1:23">
      <c r="A28" s="226" t="s">
        <v>272</v>
      </c>
      <c r="B28" s="228"/>
      <c r="C28" s="227" t="s">
        <v>293</v>
      </c>
      <c r="D28" s="226" t="s">
        <v>294</v>
      </c>
      <c r="E28" s="226" t="s">
        <v>105</v>
      </c>
      <c r="F28" s="226" t="s">
        <v>291</v>
      </c>
      <c r="G28" s="226" t="s">
        <v>218</v>
      </c>
      <c r="H28" s="226" t="s">
        <v>219</v>
      </c>
      <c r="I28" s="245">
        <v>28200</v>
      </c>
      <c r="J28" s="245"/>
      <c r="K28" s="244"/>
      <c r="L28" s="245"/>
      <c r="M28" s="245"/>
      <c r="N28" s="228"/>
      <c r="O28" s="228"/>
      <c r="P28" s="228"/>
      <c r="Q28" s="228"/>
      <c r="R28" s="265">
        <v>28200</v>
      </c>
      <c r="S28" s="228"/>
      <c r="T28" s="228"/>
      <c r="U28" s="265"/>
      <c r="V28" s="228"/>
      <c r="W28" s="265">
        <v>28200</v>
      </c>
    </row>
    <row r="29" s="208" customFormat="1" ht="21.75" customHeight="1" spans="1:23">
      <c r="A29" s="228"/>
      <c r="B29" s="228"/>
      <c r="C29" s="225" t="s">
        <v>295</v>
      </c>
      <c r="D29" s="228"/>
      <c r="E29" s="228"/>
      <c r="F29" s="228"/>
      <c r="G29" s="228"/>
      <c r="H29" s="228"/>
      <c r="I29" s="244">
        <v>230000</v>
      </c>
      <c r="J29" s="244"/>
      <c r="K29" s="244"/>
      <c r="L29" s="244"/>
      <c r="M29" s="244"/>
      <c r="N29" s="228"/>
      <c r="O29" s="228"/>
      <c r="P29" s="228"/>
      <c r="Q29" s="228"/>
      <c r="R29" s="244">
        <v>230000</v>
      </c>
      <c r="S29" s="228"/>
      <c r="T29" s="228"/>
      <c r="U29" s="265"/>
      <c r="V29" s="228"/>
      <c r="W29" s="244">
        <v>230000</v>
      </c>
    </row>
    <row r="30" s="208" customFormat="1" ht="21.75" customHeight="1" spans="1:23">
      <c r="A30" s="226" t="s">
        <v>272</v>
      </c>
      <c r="B30" s="228"/>
      <c r="C30" s="227" t="s">
        <v>295</v>
      </c>
      <c r="D30" s="226" t="s">
        <v>296</v>
      </c>
      <c r="E30" s="226" t="s">
        <v>103</v>
      </c>
      <c r="F30" s="226" t="s">
        <v>192</v>
      </c>
      <c r="G30" s="226" t="s">
        <v>284</v>
      </c>
      <c r="H30" s="226" t="s">
        <v>274</v>
      </c>
      <c r="I30" s="245">
        <v>230000</v>
      </c>
      <c r="J30" s="245"/>
      <c r="K30" s="244"/>
      <c r="L30" s="245"/>
      <c r="M30" s="245"/>
      <c r="N30" s="228"/>
      <c r="O30" s="228"/>
      <c r="P30" s="228"/>
      <c r="Q30" s="228"/>
      <c r="R30" s="245">
        <v>230000</v>
      </c>
      <c r="S30" s="228"/>
      <c r="T30" s="228"/>
      <c r="U30" s="265"/>
      <c r="V30" s="228"/>
      <c r="W30" s="245">
        <v>230000</v>
      </c>
    </row>
    <row r="31" ht="18.75" customHeight="1" spans="1:23">
      <c r="A31" s="229" t="s">
        <v>139</v>
      </c>
      <c r="B31" s="230"/>
      <c r="C31" s="230"/>
      <c r="D31" s="230"/>
      <c r="E31" s="230"/>
      <c r="F31" s="230"/>
      <c r="G31" s="230"/>
      <c r="H31" s="231"/>
      <c r="I31" s="244">
        <f>J31+R31</f>
        <v>6453960.72</v>
      </c>
      <c r="J31" s="244">
        <f>K31</f>
        <v>4082460.72</v>
      </c>
      <c r="K31" s="244">
        <f>K9+K11+K13+K15+K17+K18+K19+K23+K25</f>
        <v>4082460.72</v>
      </c>
      <c r="L31" s="244"/>
      <c r="M31" s="244"/>
      <c r="N31" s="247"/>
      <c r="O31" s="247"/>
      <c r="P31" s="247"/>
      <c r="Q31" s="247"/>
      <c r="R31" s="266">
        <f>R29+R27+R23+R20+R9</f>
        <v>2371500</v>
      </c>
      <c r="S31" s="247"/>
      <c r="T31" s="247"/>
      <c r="U31" s="264">
        <f>U22</f>
        <v>1920000</v>
      </c>
      <c r="V31" s="247"/>
      <c r="W31" s="266">
        <f>W30+W28+W24+W21+W10</f>
        <v>451500</v>
      </c>
    </row>
  </sheetData>
  <mergeCells count="28">
    <mergeCell ref="A2:W2"/>
    <mergeCell ref="A3:H3"/>
    <mergeCell ref="J4:M4"/>
    <mergeCell ref="N4:P4"/>
    <mergeCell ref="R4:W4"/>
    <mergeCell ref="A31:H3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6"/>
  <sheetViews>
    <sheetView topLeftCell="A62" workbookViewId="0">
      <selection activeCell="A1" sqref="$A1:$XFD1048576"/>
    </sheetView>
  </sheetViews>
  <sheetFormatPr defaultColWidth="9.14285714285714" defaultRowHeight="12" customHeight="1"/>
  <cols>
    <col min="1" max="1" width="34.2857142857143" style="87" customWidth="1"/>
    <col min="2" max="2" width="15.1428571428571" style="3" customWidth="1"/>
    <col min="3" max="3" width="48" style="87" customWidth="1"/>
    <col min="4" max="4" width="17.2857142857143" style="87" customWidth="1"/>
    <col min="5" max="5" width="13.2857142857143" style="87" customWidth="1"/>
    <col min="6" max="6" width="23.5714285714286" style="87" customWidth="1"/>
    <col min="7" max="7" width="11.2857142857143" style="3" customWidth="1"/>
    <col min="8" max="8" width="13.1428571428571" style="87" customWidth="1"/>
    <col min="9" max="10" width="12.4285714285714" style="3" customWidth="1"/>
    <col min="11" max="11" width="84.1428571428571" style="87" customWidth="1"/>
    <col min="12" max="12" width="9.14285714285714" style="3" customWidth="1"/>
    <col min="13" max="16384" width="9.14285714285714" style="3"/>
  </cols>
  <sheetData>
    <row r="1" ht="15" customHeight="1" spans="11:11">
      <c r="K1" s="168" t="s">
        <v>297</v>
      </c>
    </row>
    <row r="2" ht="28.5" customHeight="1" spans="1:11">
      <c r="A2" s="116" t="s">
        <v>298</v>
      </c>
      <c r="B2" s="117"/>
      <c r="C2" s="90"/>
      <c r="D2" s="90"/>
      <c r="E2" s="90"/>
      <c r="F2" s="90"/>
      <c r="G2" s="117"/>
      <c r="H2" s="90"/>
      <c r="I2" s="117"/>
      <c r="J2" s="117"/>
      <c r="K2" s="90"/>
    </row>
    <row r="3" ht="17.25" customHeight="1" spans="1:2">
      <c r="A3" s="118" t="s">
        <v>2</v>
      </c>
      <c r="B3" s="119"/>
    </row>
    <row r="4" ht="44.25" customHeight="1" spans="1:11">
      <c r="A4" s="47" t="s">
        <v>299</v>
      </c>
      <c r="B4" s="120" t="s">
        <v>173</v>
      </c>
      <c r="C4" s="47" t="s">
        <v>300</v>
      </c>
      <c r="D4" s="47" t="s">
        <v>301</v>
      </c>
      <c r="E4" s="47" t="s">
        <v>302</v>
      </c>
      <c r="F4" s="47" t="s">
        <v>303</v>
      </c>
      <c r="G4" s="120" t="s">
        <v>304</v>
      </c>
      <c r="H4" s="47" t="s">
        <v>305</v>
      </c>
      <c r="I4" s="120" t="s">
        <v>306</v>
      </c>
      <c r="J4" s="120" t="s">
        <v>307</v>
      </c>
      <c r="K4" s="47" t="s">
        <v>308</v>
      </c>
    </row>
    <row r="5" ht="14.25" customHeight="1" spans="1:11">
      <c r="A5" s="47">
        <v>1</v>
      </c>
      <c r="B5" s="120">
        <v>2</v>
      </c>
      <c r="C5" s="47">
        <v>3</v>
      </c>
      <c r="D5" s="47">
        <v>4</v>
      </c>
      <c r="E5" s="47">
        <v>5</v>
      </c>
      <c r="F5" s="47">
        <v>6</v>
      </c>
      <c r="G5" s="120">
        <v>7</v>
      </c>
      <c r="H5" s="47">
        <v>8</v>
      </c>
      <c r="I5" s="120">
        <v>9</v>
      </c>
      <c r="J5" s="120">
        <v>10</v>
      </c>
      <c r="K5" s="47">
        <v>11</v>
      </c>
    </row>
    <row r="6" ht="42" customHeight="1" spans="1:11">
      <c r="A6" s="121" t="s">
        <v>75</v>
      </c>
      <c r="B6" s="122"/>
      <c r="C6" s="98"/>
      <c r="D6" s="98"/>
      <c r="E6" s="98"/>
      <c r="F6" s="123"/>
      <c r="G6" s="124"/>
      <c r="H6" s="123"/>
      <c r="I6" s="124"/>
      <c r="J6" s="124"/>
      <c r="K6" s="123"/>
    </row>
    <row r="7" ht="42" customHeight="1" spans="1:11">
      <c r="A7" s="121" t="s">
        <v>77</v>
      </c>
      <c r="B7" s="114" t="s">
        <v>140</v>
      </c>
      <c r="C7" s="114" t="s">
        <v>140</v>
      </c>
      <c r="D7" s="114" t="s">
        <v>140</v>
      </c>
      <c r="E7" s="114" t="s">
        <v>140</v>
      </c>
      <c r="F7" s="121" t="s">
        <v>140</v>
      </c>
      <c r="G7" s="114" t="s">
        <v>140</v>
      </c>
      <c r="H7" s="121" t="s">
        <v>140</v>
      </c>
      <c r="I7" s="114" t="s">
        <v>140</v>
      </c>
      <c r="J7" s="114" t="s">
        <v>140</v>
      </c>
      <c r="K7" s="121" t="s">
        <v>140</v>
      </c>
    </row>
    <row r="8" ht="54.75" customHeight="1" spans="1:11">
      <c r="A8" s="201" t="s">
        <v>309</v>
      </c>
      <c r="B8" s="201" t="s">
        <v>310</v>
      </c>
      <c r="C8" s="201" t="s">
        <v>311</v>
      </c>
      <c r="D8" s="114" t="s">
        <v>312</v>
      </c>
      <c r="E8" s="114" t="s">
        <v>313</v>
      </c>
      <c r="F8" s="121" t="s">
        <v>314</v>
      </c>
      <c r="G8" s="114" t="s">
        <v>315</v>
      </c>
      <c r="H8" s="121" t="s">
        <v>316</v>
      </c>
      <c r="I8" s="114" t="s">
        <v>317</v>
      </c>
      <c r="J8" s="114" t="s">
        <v>318</v>
      </c>
      <c r="K8" s="121" t="s">
        <v>314</v>
      </c>
    </row>
    <row r="9" ht="54.75" customHeight="1" spans="1:11">
      <c r="A9" s="202"/>
      <c r="B9" s="203"/>
      <c r="C9" s="202"/>
      <c r="D9" s="114" t="s">
        <v>312</v>
      </c>
      <c r="E9" s="114" t="s">
        <v>319</v>
      </c>
      <c r="F9" s="121" t="s">
        <v>320</v>
      </c>
      <c r="G9" s="114" t="s">
        <v>315</v>
      </c>
      <c r="H9" s="121" t="s">
        <v>321</v>
      </c>
      <c r="I9" s="114" t="s">
        <v>317</v>
      </c>
      <c r="J9" s="114" t="s">
        <v>318</v>
      </c>
      <c r="K9" s="121" t="s">
        <v>320</v>
      </c>
    </row>
    <row r="10" ht="54.75" customHeight="1" spans="1:11">
      <c r="A10" s="202"/>
      <c r="B10" s="203"/>
      <c r="C10" s="202"/>
      <c r="D10" s="114" t="s">
        <v>322</v>
      </c>
      <c r="E10" s="114" t="s">
        <v>323</v>
      </c>
      <c r="F10" s="121" t="s">
        <v>324</v>
      </c>
      <c r="G10" s="114" t="s">
        <v>315</v>
      </c>
      <c r="H10" s="121" t="s">
        <v>325</v>
      </c>
      <c r="I10" s="114" t="s">
        <v>326</v>
      </c>
      <c r="J10" s="114" t="s">
        <v>318</v>
      </c>
      <c r="K10" s="121" t="s">
        <v>324</v>
      </c>
    </row>
    <row r="11" ht="54.75" customHeight="1" spans="1:11">
      <c r="A11" s="204"/>
      <c r="B11" s="205"/>
      <c r="C11" s="204"/>
      <c r="D11" s="114" t="s">
        <v>327</v>
      </c>
      <c r="E11" s="114" t="s">
        <v>328</v>
      </c>
      <c r="F11" s="121" t="s">
        <v>329</v>
      </c>
      <c r="G11" s="114" t="s">
        <v>330</v>
      </c>
      <c r="H11" s="121" t="s">
        <v>321</v>
      </c>
      <c r="I11" s="114" t="s">
        <v>317</v>
      </c>
      <c r="J11" s="114" t="s">
        <v>331</v>
      </c>
      <c r="K11" s="121" t="s">
        <v>329</v>
      </c>
    </row>
    <row r="12" ht="54.75" customHeight="1" spans="1:11">
      <c r="A12" s="201" t="s">
        <v>332</v>
      </c>
      <c r="B12" s="201" t="s">
        <v>333</v>
      </c>
      <c r="C12" s="201" t="s">
        <v>334</v>
      </c>
      <c r="D12" s="114" t="s">
        <v>312</v>
      </c>
      <c r="E12" s="114" t="s">
        <v>313</v>
      </c>
      <c r="F12" s="121" t="s">
        <v>335</v>
      </c>
      <c r="G12" s="114" t="s">
        <v>315</v>
      </c>
      <c r="H12" s="121" t="s">
        <v>336</v>
      </c>
      <c r="I12" s="114" t="s">
        <v>337</v>
      </c>
      <c r="J12" s="114" t="s">
        <v>318</v>
      </c>
      <c r="K12" s="121" t="s">
        <v>338</v>
      </c>
    </row>
    <row r="13" ht="54.75" customHeight="1" spans="1:11">
      <c r="A13" s="202"/>
      <c r="B13" s="203"/>
      <c r="C13" s="202"/>
      <c r="D13" s="114" t="s">
        <v>322</v>
      </c>
      <c r="E13" s="114" t="s">
        <v>339</v>
      </c>
      <c r="F13" s="121" t="s">
        <v>340</v>
      </c>
      <c r="G13" s="114" t="s">
        <v>315</v>
      </c>
      <c r="H13" s="121" t="s">
        <v>341</v>
      </c>
      <c r="I13" s="114" t="s">
        <v>317</v>
      </c>
      <c r="J13" s="114" t="s">
        <v>318</v>
      </c>
      <c r="K13" s="121" t="s">
        <v>342</v>
      </c>
    </row>
    <row r="14" ht="54.75" customHeight="1" spans="1:11">
      <c r="A14" s="204"/>
      <c r="B14" s="205"/>
      <c r="C14" s="204"/>
      <c r="D14" s="114" t="s">
        <v>327</v>
      </c>
      <c r="E14" s="114" t="s">
        <v>328</v>
      </c>
      <c r="F14" s="121" t="s">
        <v>343</v>
      </c>
      <c r="G14" s="114" t="s">
        <v>315</v>
      </c>
      <c r="H14" s="121" t="s">
        <v>321</v>
      </c>
      <c r="I14" s="114" t="s">
        <v>317</v>
      </c>
      <c r="J14" s="114" t="s">
        <v>318</v>
      </c>
      <c r="K14" s="121" t="s">
        <v>344</v>
      </c>
    </row>
    <row r="15" ht="54.75" customHeight="1" spans="1:11">
      <c r="A15" s="201" t="s">
        <v>345</v>
      </c>
      <c r="B15" s="201" t="s">
        <v>346</v>
      </c>
      <c r="C15" s="201" t="s">
        <v>347</v>
      </c>
      <c r="D15" s="114" t="s">
        <v>312</v>
      </c>
      <c r="E15" s="114" t="s">
        <v>313</v>
      </c>
      <c r="F15" s="121" t="s">
        <v>348</v>
      </c>
      <c r="G15" s="114" t="s">
        <v>315</v>
      </c>
      <c r="H15" s="121" t="s">
        <v>349</v>
      </c>
      <c r="I15" s="114" t="s">
        <v>337</v>
      </c>
      <c r="J15" s="114" t="s">
        <v>318</v>
      </c>
      <c r="K15" s="121" t="s">
        <v>348</v>
      </c>
    </row>
    <row r="16" ht="54.75" customHeight="1" spans="1:11">
      <c r="A16" s="202"/>
      <c r="B16" s="203"/>
      <c r="C16" s="202"/>
      <c r="D16" s="114" t="s">
        <v>312</v>
      </c>
      <c r="E16" s="114" t="s">
        <v>319</v>
      </c>
      <c r="F16" s="121" t="s">
        <v>350</v>
      </c>
      <c r="G16" s="114" t="s">
        <v>315</v>
      </c>
      <c r="H16" s="121" t="s">
        <v>351</v>
      </c>
      <c r="I16" s="114" t="s">
        <v>337</v>
      </c>
      <c r="J16" s="114" t="s">
        <v>318</v>
      </c>
      <c r="K16" s="121" t="s">
        <v>350</v>
      </c>
    </row>
    <row r="17" ht="54.75" customHeight="1" spans="1:11">
      <c r="A17" s="202"/>
      <c r="B17" s="203"/>
      <c r="C17" s="202"/>
      <c r="D17" s="114" t="s">
        <v>312</v>
      </c>
      <c r="E17" s="114" t="s">
        <v>352</v>
      </c>
      <c r="F17" s="121" t="s">
        <v>353</v>
      </c>
      <c r="G17" s="114" t="s">
        <v>354</v>
      </c>
      <c r="H17" s="121" t="s">
        <v>355</v>
      </c>
      <c r="I17" s="114" t="s">
        <v>356</v>
      </c>
      <c r="J17" s="114" t="s">
        <v>318</v>
      </c>
      <c r="K17" s="121" t="s">
        <v>353</v>
      </c>
    </row>
    <row r="18" ht="54.75" customHeight="1" spans="1:11">
      <c r="A18" s="202"/>
      <c r="B18" s="203"/>
      <c r="C18" s="202"/>
      <c r="D18" s="114" t="s">
        <v>322</v>
      </c>
      <c r="E18" s="114" t="s">
        <v>339</v>
      </c>
      <c r="F18" s="121" t="s">
        <v>357</v>
      </c>
      <c r="G18" s="114" t="s">
        <v>315</v>
      </c>
      <c r="H18" s="121" t="s">
        <v>351</v>
      </c>
      <c r="I18" s="114" t="s">
        <v>337</v>
      </c>
      <c r="J18" s="114" t="s">
        <v>318</v>
      </c>
      <c r="K18" s="121" t="s">
        <v>357</v>
      </c>
    </row>
    <row r="19" ht="54.75" customHeight="1" spans="1:11">
      <c r="A19" s="204"/>
      <c r="B19" s="205"/>
      <c r="C19" s="204"/>
      <c r="D19" s="114" t="s">
        <v>327</v>
      </c>
      <c r="E19" s="114" t="s">
        <v>328</v>
      </c>
      <c r="F19" s="121" t="s">
        <v>358</v>
      </c>
      <c r="G19" s="114" t="s">
        <v>330</v>
      </c>
      <c r="H19" s="121" t="s">
        <v>321</v>
      </c>
      <c r="I19" s="114" t="s">
        <v>317</v>
      </c>
      <c r="J19" s="114" t="s">
        <v>331</v>
      </c>
      <c r="K19" s="121" t="s">
        <v>358</v>
      </c>
    </row>
    <row r="20" ht="42" customHeight="1" spans="1:11">
      <c r="A20" s="121" t="s">
        <v>79</v>
      </c>
      <c r="B20" s="206"/>
      <c r="C20" s="207"/>
      <c r="D20" s="207"/>
      <c r="E20" s="207"/>
      <c r="F20" s="207"/>
      <c r="G20" s="206"/>
      <c r="H20" s="207"/>
      <c r="I20" s="206"/>
      <c r="J20" s="206"/>
      <c r="K20" s="207"/>
    </row>
    <row r="21" ht="54.75" customHeight="1" spans="1:11">
      <c r="A21" s="201" t="s">
        <v>359</v>
      </c>
      <c r="B21" s="201" t="s">
        <v>360</v>
      </c>
      <c r="C21" s="201" t="s">
        <v>361</v>
      </c>
      <c r="D21" s="114" t="s">
        <v>312</v>
      </c>
      <c r="E21" s="114" t="s">
        <v>313</v>
      </c>
      <c r="F21" s="121" t="s">
        <v>362</v>
      </c>
      <c r="G21" s="114" t="s">
        <v>315</v>
      </c>
      <c r="H21" s="121" t="s">
        <v>363</v>
      </c>
      <c r="I21" s="114" t="s">
        <v>364</v>
      </c>
      <c r="J21" s="114" t="s">
        <v>318</v>
      </c>
      <c r="K21" s="121" t="s">
        <v>365</v>
      </c>
    </row>
    <row r="22" ht="54.75" customHeight="1" spans="1:11">
      <c r="A22" s="202"/>
      <c r="B22" s="203"/>
      <c r="C22" s="202"/>
      <c r="D22" s="114" t="s">
        <v>312</v>
      </c>
      <c r="E22" s="114" t="s">
        <v>313</v>
      </c>
      <c r="F22" s="121" t="s">
        <v>314</v>
      </c>
      <c r="G22" s="114" t="s">
        <v>330</v>
      </c>
      <c r="H22" s="121" t="s">
        <v>316</v>
      </c>
      <c r="I22" s="114" t="s">
        <v>317</v>
      </c>
      <c r="J22" s="114" t="s">
        <v>318</v>
      </c>
      <c r="K22" s="121" t="s">
        <v>366</v>
      </c>
    </row>
    <row r="23" ht="54.75" customHeight="1" spans="1:11">
      <c r="A23" s="202"/>
      <c r="B23" s="203"/>
      <c r="C23" s="202"/>
      <c r="D23" s="114" t="s">
        <v>312</v>
      </c>
      <c r="E23" s="114" t="s">
        <v>319</v>
      </c>
      <c r="F23" s="121" t="s">
        <v>367</v>
      </c>
      <c r="G23" s="114" t="s">
        <v>315</v>
      </c>
      <c r="H23" s="121" t="s">
        <v>316</v>
      </c>
      <c r="I23" s="114" t="s">
        <v>317</v>
      </c>
      <c r="J23" s="114" t="s">
        <v>318</v>
      </c>
      <c r="K23" s="121" t="s">
        <v>368</v>
      </c>
    </row>
    <row r="24" ht="54.75" customHeight="1" spans="1:11">
      <c r="A24" s="202"/>
      <c r="B24" s="203"/>
      <c r="C24" s="202"/>
      <c r="D24" s="114" t="s">
        <v>312</v>
      </c>
      <c r="E24" s="114" t="s">
        <v>319</v>
      </c>
      <c r="F24" s="121" t="s">
        <v>320</v>
      </c>
      <c r="G24" s="114" t="s">
        <v>315</v>
      </c>
      <c r="H24" s="121" t="s">
        <v>316</v>
      </c>
      <c r="I24" s="114" t="s">
        <v>317</v>
      </c>
      <c r="J24" s="114" t="s">
        <v>318</v>
      </c>
      <c r="K24" s="121" t="s">
        <v>369</v>
      </c>
    </row>
    <row r="25" ht="54.75" customHeight="1" spans="1:11">
      <c r="A25" s="202"/>
      <c r="B25" s="203"/>
      <c r="C25" s="202"/>
      <c r="D25" s="114" t="s">
        <v>312</v>
      </c>
      <c r="E25" s="114" t="s">
        <v>370</v>
      </c>
      <c r="F25" s="121" t="s">
        <v>371</v>
      </c>
      <c r="G25" s="114" t="s">
        <v>330</v>
      </c>
      <c r="H25" s="121" t="s">
        <v>316</v>
      </c>
      <c r="I25" s="114" t="s">
        <v>317</v>
      </c>
      <c r="J25" s="114" t="s">
        <v>318</v>
      </c>
      <c r="K25" s="121" t="s">
        <v>372</v>
      </c>
    </row>
    <row r="26" ht="54.75" customHeight="1" spans="1:11">
      <c r="A26" s="202"/>
      <c r="B26" s="203"/>
      <c r="C26" s="202"/>
      <c r="D26" s="114" t="s">
        <v>322</v>
      </c>
      <c r="E26" s="114" t="s">
        <v>373</v>
      </c>
      <c r="F26" s="121" t="s">
        <v>324</v>
      </c>
      <c r="G26" s="114" t="s">
        <v>330</v>
      </c>
      <c r="H26" s="121" t="s">
        <v>158</v>
      </c>
      <c r="I26" s="114" t="s">
        <v>326</v>
      </c>
      <c r="J26" s="114" t="s">
        <v>331</v>
      </c>
      <c r="K26" s="121" t="s">
        <v>374</v>
      </c>
    </row>
    <row r="27" ht="54.75" customHeight="1" spans="1:11">
      <c r="A27" s="204"/>
      <c r="B27" s="205"/>
      <c r="C27" s="204"/>
      <c r="D27" s="114" t="s">
        <v>327</v>
      </c>
      <c r="E27" s="114" t="s">
        <v>328</v>
      </c>
      <c r="F27" s="121" t="s">
        <v>329</v>
      </c>
      <c r="G27" s="114" t="s">
        <v>315</v>
      </c>
      <c r="H27" s="121" t="s">
        <v>325</v>
      </c>
      <c r="I27" s="114" t="s">
        <v>317</v>
      </c>
      <c r="J27" s="114" t="s">
        <v>318</v>
      </c>
      <c r="K27" s="121" t="s">
        <v>375</v>
      </c>
    </row>
    <row r="28" ht="54.75" customHeight="1" spans="1:11">
      <c r="A28" s="201" t="s">
        <v>376</v>
      </c>
      <c r="B28" s="201" t="s">
        <v>377</v>
      </c>
      <c r="C28" s="201" t="s">
        <v>378</v>
      </c>
      <c r="D28" s="114" t="s">
        <v>312</v>
      </c>
      <c r="E28" s="114" t="s">
        <v>313</v>
      </c>
      <c r="F28" s="121" t="s">
        <v>379</v>
      </c>
      <c r="G28" s="114" t="s">
        <v>330</v>
      </c>
      <c r="H28" s="121" t="s">
        <v>325</v>
      </c>
      <c r="I28" s="114" t="s">
        <v>380</v>
      </c>
      <c r="J28" s="114" t="s">
        <v>318</v>
      </c>
      <c r="K28" s="121" t="s">
        <v>381</v>
      </c>
    </row>
    <row r="29" ht="54.75" customHeight="1" spans="1:11">
      <c r="A29" s="202"/>
      <c r="B29" s="203"/>
      <c r="C29" s="202"/>
      <c r="D29" s="114" t="s">
        <v>312</v>
      </c>
      <c r="E29" s="114" t="s">
        <v>319</v>
      </c>
      <c r="F29" s="121" t="s">
        <v>382</v>
      </c>
      <c r="G29" s="114" t="s">
        <v>330</v>
      </c>
      <c r="H29" s="121" t="s">
        <v>316</v>
      </c>
      <c r="I29" s="114" t="s">
        <v>317</v>
      </c>
      <c r="J29" s="114" t="s">
        <v>318</v>
      </c>
      <c r="K29" s="121" t="s">
        <v>383</v>
      </c>
    </row>
    <row r="30" ht="54.75" customHeight="1" spans="1:11">
      <c r="A30" s="202"/>
      <c r="B30" s="203"/>
      <c r="C30" s="202"/>
      <c r="D30" s="114" t="s">
        <v>312</v>
      </c>
      <c r="E30" s="114" t="s">
        <v>319</v>
      </c>
      <c r="F30" s="121" t="s">
        <v>384</v>
      </c>
      <c r="G30" s="114" t="s">
        <v>315</v>
      </c>
      <c r="H30" s="121" t="s">
        <v>316</v>
      </c>
      <c r="I30" s="114" t="s">
        <v>317</v>
      </c>
      <c r="J30" s="114" t="s">
        <v>318</v>
      </c>
      <c r="K30" s="121" t="s">
        <v>385</v>
      </c>
    </row>
    <row r="31" ht="54.75" customHeight="1" spans="1:11">
      <c r="A31" s="202"/>
      <c r="B31" s="203"/>
      <c r="C31" s="202"/>
      <c r="D31" s="114" t="s">
        <v>312</v>
      </c>
      <c r="E31" s="114" t="s">
        <v>370</v>
      </c>
      <c r="F31" s="121" t="s">
        <v>386</v>
      </c>
      <c r="G31" s="114" t="s">
        <v>330</v>
      </c>
      <c r="H31" s="121" t="s">
        <v>316</v>
      </c>
      <c r="I31" s="114" t="s">
        <v>317</v>
      </c>
      <c r="J31" s="114" t="s">
        <v>318</v>
      </c>
      <c r="K31" s="121" t="s">
        <v>387</v>
      </c>
    </row>
    <row r="32" ht="54.75" customHeight="1" spans="1:11">
      <c r="A32" s="202"/>
      <c r="B32" s="203"/>
      <c r="C32" s="202"/>
      <c r="D32" s="114" t="s">
        <v>322</v>
      </c>
      <c r="E32" s="114" t="s">
        <v>339</v>
      </c>
      <c r="F32" s="121" t="s">
        <v>388</v>
      </c>
      <c r="G32" s="114" t="s">
        <v>315</v>
      </c>
      <c r="H32" s="121" t="s">
        <v>316</v>
      </c>
      <c r="I32" s="114" t="s">
        <v>317</v>
      </c>
      <c r="J32" s="114" t="s">
        <v>318</v>
      </c>
      <c r="K32" s="121" t="s">
        <v>389</v>
      </c>
    </row>
    <row r="33" ht="54.75" customHeight="1" spans="1:11">
      <c r="A33" s="204"/>
      <c r="B33" s="205"/>
      <c r="C33" s="204"/>
      <c r="D33" s="114" t="s">
        <v>327</v>
      </c>
      <c r="E33" s="114" t="s">
        <v>328</v>
      </c>
      <c r="F33" s="121" t="s">
        <v>390</v>
      </c>
      <c r="G33" s="114" t="s">
        <v>315</v>
      </c>
      <c r="H33" s="121" t="s">
        <v>316</v>
      </c>
      <c r="I33" s="114" t="s">
        <v>317</v>
      </c>
      <c r="J33" s="114" t="s">
        <v>318</v>
      </c>
      <c r="K33" s="121" t="s">
        <v>391</v>
      </c>
    </row>
    <row r="34" ht="42" customHeight="1" spans="1:11">
      <c r="A34" s="121" t="s">
        <v>81</v>
      </c>
      <c r="B34" s="206"/>
      <c r="C34" s="207"/>
      <c r="D34" s="207"/>
      <c r="E34" s="207"/>
      <c r="F34" s="207"/>
      <c r="G34" s="206"/>
      <c r="H34" s="207"/>
      <c r="I34" s="206"/>
      <c r="J34" s="206"/>
      <c r="K34" s="207"/>
    </row>
    <row r="35" ht="54.75" customHeight="1" spans="1:11">
      <c r="A35" s="201" t="s">
        <v>392</v>
      </c>
      <c r="B35" s="201" t="s">
        <v>393</v>
      </c>
      <c r="C35" s="201" t="s">
        <v>394</v>
      </c>
      <c r="D35" s="114" t="s">
        <v>312</v>
      </c>
      <c r="E35" s="114" t="s">
        <v>313</v>
      </c>
      <c r="F35" s="121" t="s">
        <v>395</v>
      </c>
      <c r="G35" s="114" t="s">
        <v>330</v>
      </c>
      <c r="H35" s="121" t="s">
        <v>396</v>
      </c>
      <c r="I35" s="114" t="s">
        <v>356</v>
      </c>
      <c r="J35" s="114" t="s">
        <v>318</v>
      </c>
      <c r="K35" s="121" t="s">
        <v>381</v>
      </c>
    </row>
    <row r="36" ht="54.75" customHeight="1" spans="1:11">
      <c r="A36" s="202"/>
      <c r="B36" s="203"/>
      <c r="C36" s="202"/>
      <c r="D36" s="114" t="s">
        <v>312</v>
      </c>
      <c r="E36" s="114" t="s">
        <v>319</v>
      </c>
      <c r="F36" s="121" t="s">
        <v>384</v>
      </c>
      <c r="G36" s="114" t="s">
        <v>315</v>
      </c>
      <c r="H36" s="121" t="s">
        <v>316</v>
      </c>
      <c r="I36" s="114" t="s">
        <v>317</v>
      </c>
      <c r="J36" s="114" t="s">
        <v>318</v>
      </c>
      <c r="K36" s="121" t="s">
        <v>385</v>
      </c>
    </row>
    <row r="37" ht="54.75" customHeight="1" spans="1:11">
      <c r="A37" s="202"/>
      <c r="B37" s="203"/>
      <c r="C37" s="202"/>
      <c r="D37" s="114" t="s">
        <v>312</v>
      </c>
      <c r="E37" s="114" t="s">
        <v>370</v>
      </c>
      <c r="F37" s="121" t="s">
        <v>386</v>
      </c>
      <c r="G37" s="114" t="s">
        <v>330</v>
      </c>
      <c r="H37" s="121" t="s">
        <v>316</v>
      </c>
      <c r="I37" s="114" t="s">
        <v>317</v>
      </c>
      <c r="J37" s="114" t="s">
        <v>318</v>
      </c>
      <c r="K37" s="121" t="s">
        <v>387</v>
      </c>
    </row>
    <row r="38" ht="54.75" customHeight="1" spans="1:11">
      <c r="A38" s="202"/>
      <c r="B38" s="203"/>
      <c r="C38" s="202"/>
      <c r="D38" s="114" t="s">
        <v>322</v>
      </c>
      <c r="E38" s="114" t="s">
        <v>323</v>
      </c>
      <c r="F38" s="121" t="s">
        <v>397</v>
      </c>
      <c r="G38" s="114" t="s">
        <v>315</v>
      </c>
      <c r="H38" s="121" t="s">
        <v>398</v>
      </c>
      <c r="I38" s="114" t="s">
        <v>356</v>
      </c>
      <c r="J38" s="114" t="s">
        <v>318</v>
      </c>
      <c r="K38" s="121" t="s">
        <v>399</v>
      </c>
    </row>
    <row r="39" ht="54.75" customHeight="1" spans="1:11">
      <c r="A39" s="202"/>
      <c r="B39" s="203"/>
      <c r="C39" s="202"/>
      <c r="D39" s="114" t="s">
        <v>322</v>
      </c>
      <c r="E39" s="114" t="s">
        <v>339</v>
      </c>
      <c r="F39" s="121" t="s">
        <v>400</v>
      </c>
      <c r="G39" s="114" t="s">
        <v>330</v>
      </c>
      <c r="H39" s="121" t="s">
        <v>401</v>
      </c>
      <c r="I39" s="114" t="s">
        <v>317</v>
      </c>
      <c r="J39" s="114" t="s">
        <v>318</v>
      </c>
      <c r="K39" s="121" t="s">
        <v>402</v>
      </c>
    </row>
    <row r="40" ht="54.75" customHeight="1" spans="1:11">
      <c r="A40" s="204"/>
      <c r="B40" s="205"/>
      <c r="C40" s="204"/>
      <c r="D40" s="114" t="s">
        <v>327</v>
      </c>
      <c r="E40" s="114" t="s">
        <v>328</v>
      </c>
      <c r="F40" s="121" t="s">
        <v>390</v>
      </c>
      <c r="G40" s="114" t="s">
        <v>315</v>
      </c>
      <c r="H40" s="121" t="s">
        <v>316</v>
      </c>
      <c r="I40" s="114" t="s">
        <v>317</v>
      </c>
      <c r="J40" s="114" t="s">
        <v>318</v>
      </c>
      <c r="K40" s="121" t="s">
        <v>391</v>
      </c>
    </row>
    <row r="41" ht="54.75" customHeight="1" spans="1:11">
      <c r="A41" s="201" t="s">
        <v>403</v>
      </c>
      <c r="B41" s="201" t="s">
        <v>404</v>
      </c>
      <c r="C41" s="201" t="s">
        <v>405</v>
      </c>
      <c r="D41" s="114" t="s">
        <v>312</v>
      </c>
      <c r="E41" s="114" t="s">
        <v>313</v>
      </c>
      <c r="F41" s="121" t="s">
        <v>314</v>
      </c>
      <c r="G41" s="114" t="s">
        <v>330</v>
      </c>
      <c r="H41" s="121" t="s">
        <v>316</v>
      </c>
      <c r="I41" s="114" t="s">
        <v>317</v>
      </c>
      <c r="J41" s="114" t="s">
        <v>318</v>
      </c>
      <c r="K41" s="121" t="s">
        <v>366</v>
      </c>
    </row>
    <row r="42" ht="54.75" customHeight="1" spans="1:11">
      <c r="A42" s="202"/>
      <c r="B42" s="203"/>
      <c r="C42" s="202"/>
      <c r="D42" s="114" t="s">
        <v>312</v>
      </c>
      <c r="E42" s="114" t="s">
        <v>313</v>
      </c>
      <c r="F42" s="121" t="s">
        <v>362</v>
      </c>
      <c r="G42" s="114" t="s">
        <v>315</v>
      </c>
      <c r="H42" s="121" t="s">
        <v>406</v>
      </c>
      <c r="I42" s="114" t="s">
        <v>364</v>
      </c>
      <c r="J42" s="114" t="s">
        <v>318</v>
      </c>
      <c r="K42" s="121" t="s">
        <v>365</v>
      </c>
    </row>
    <row r="43" ht="54.75" customHeight="1" spans="1:11">
      <c r="A43" s="202"/>
      <c r="B43" s="203"/>
      <c r="C43" s="202"/>
      <c r="D43" s="114" t="s">
        <v>312</v>
      </c>
      <c r="E43" s="114" t="s">
        <v>319</v>
      </c>
      <c r="F43" s="121" t="s">
        <v>367</v>
      </c>
      <c r="G43" s="114" t="s">
        <v>315</v>
      </c>
      <c r="H43" s="121" t="s">
        <v>316</v>
      </c>
      <c r="I43" s="114" t="s">
        <v>317</v>
      </c>
      <c r="J43" s="114" t="s">
        <v>318</v>
      </c>
      <c r="K43" s="121" t="s">
        <v>368</v>
      </c>
    </row>
    <row r="44" ht="54.75" customHeight="1" spans="1:11">
      <c r="A44" s="202"/>
      <c r="B44" s="203"/>
      <c r="C44" s="202"/>
      <c r="D44" s="114" t="s">
        <v>312</v>
      </c>
      <c r="E44" s="114" t="s">
        <v>319</v>
      </c>
      <c r="F44" s="121" t="s">
        <v>320</v>
      </c>
      <c r="G44" s="114" t="s">
        <v>315</v>
      </c>
      <c r="H44" s="121" t="s">
        <v>316</v>
      </c>
      <c r="I44" s="114" t="s">
        <v>317</v>
      </c>
      <c r="J44" s="114" t="s">
        <v>318</v>
      </c>
      <c r="K44" s="121" t="s">
        <v>369</v>
      </c>
    </row>
    <row r="45" ht="54.75" customHeight="1" spans="1:11">
      <c r="A45" s="202"/>
      <c r="B45" s="203"/>
      <c r="C45" s="202"/>
      <c r="D45" s="114" t="s">
        <v>312</v>
      </c>
      <c r="E45" s="114" t="s">
        <v>370</v>
      </c>
      <c r="F45" s="121" t="s">
        <v>371</v>
      </c>
      <c r="G45" s="114" t="s">
        <v>330</v>
      </c>
      <c r="H45" s="121" t="s">
        <v>316</v>
      </c>
      <c r="I45" s="114" t="s">
        <v>317</v>
      </c>
      <c r="J45" s="114" t="s">
        <v>318</v>
      </c>
      <c r="K45" s="121" t="s">
        <v>372</v>
      </c>
    </row>
    <row r="46" ht="54.75" customHeight="1" spans="1:11">
      <c r="A46" s="202"/>
      <c r="B46" s="203"/>
      <c r="C46" s="202"/>
      <c r="D46" s="114" t="s">
        <v>322</v>
      </c>
      <c r="E46" s="114" t="s">
        <v>323</v>
      </c>
      <c r="F46" s="121" t="s">
        <v>407</v>
      </c>
      <c r="G46" s="114" t="s">
        <v>330</v>
      </c>
      <c r="H46" s="121" t="s">
        <v>408</v>
      </c>
      <c r="I46" s="114" t="s">
        <v>409</v>
      </c>
      <c r="J46" s="114" t="s">
        <v>318</v>
      </c>
      <c r="K46" s="121" t="s">
        <v>410</v>
      </c>
    </row>
    <row r="47" ht="54.75" customHeight="1" spans="1:11">
      <c r="A47" s="202"/>
      <c r="B47" s="203"/>
      <c r="C47" s="202"/>
      <c r="D47" s="114" t="s">
        <v>322</v>
      </c>
      <c r="E47" s="114" t="s">
        <v>373</v>
      </c>
      <c r="F47" s="121" t="s">
        <v>324</v>
      </c>
      <c r="G47" s="114" t="s">
        <v>315</v>
      </c>
      <c r="H47" s="121" t="s">
        <v>158</v>
      </c>
      <c r="I47" s="114" t="s">
        <v>326</v>
      </c>
      <c r="J47" s="114" t="s">
        <v>318</v>
      </c>
      <c r="K47" s="121" t="s">
        <v>374</v>
      </c>
    </row>
    <row r="48" ht="54.75" customHeight="1" spans="1:11">
      <c r="A48" s="204"/>
      <c r="B48" s="205"/>
      <c r="C48" s="204"/>
      <c r="D48" s="114" t="s">
        <v>327</v>
      </c>
      <c r="E48" s="114" t="s">
        <v>328</v>
      </c>
      <c r="F48" s="121" t="s">
        <v>329</v>
      </c>
      <c r="G48" s="114" t="s">
        <v>315</v>
      </c>
      <c r="H48" s="121" t="s">
        <v>316</v>
      </c>
      <c r="I48" s="114" t="s">
        <v>317</v>
      </c>
      <c r="J48" s="114" t="s">
        <v>318</v>
      </c>
      <c r="K48" s="121" t="s">
        <v>375</v>
      </c>
    </row>
    <row r="49" ht="42" customHeight="1" spans="1:11">
      <c r="A49" s="121" t="s">
        <v>83</v>
      </c>
      <c r="B49" s="206"/>
      <c r="C49" s="207"/>
      <c r="D49" s="207"/>
      <c r="E49" s="207"/>
      <c r="F49" s="207"/>
      <c r="G49" s="206"/>
      <c r="H49" s="207"/>
      <c r="I49" s="206"/>
      <c r="J49" s="206"/>
      <c r="K49" s="207"/>
    </row>
    <row r="50" ht="54.75" customHeight="1" spans="1:11">
      <c r="A50" s="201" t="s">
        <v>411</v>
      </c>
      <c r="B50" s="201" t="s">
        <v>412</v>
      </c>
      <c r="C50" s="201" t="s">
        <v>413</v>
      </c>
      <c r="D50" s="114" t="s">
        <v>312</v>
      </c>
      <c r="E50" s="114" t="s">
        <v>313</v>
      </c>
      <c r="F50" s="121" t="s">
        <v>314</v>
      </c>
      <c r="G50" s="114" t="s">
        <v>330</v>
      </c>
      <c r="H50" s="121" t="s">
        <v>321</v>
      </c>
      <c r="I50" s="114" t="s">
        <v>317</v>
      </c>
      <c r="J50" s="114" t="s">
        <v>331</v>
      </c>
      <c r="K50" s="121" t="s">
        <v>366</v>
      </c>
    </row>
    <row r="51" ht="54.75" customHeight="1" spans="1:11">
      <c r="A51" s="202"/>
      <c r="B51" s="203"/>
      <c r="C51" s="202"/>
      <c r="D51" s="114" t="s">
        <v>312</v>
      </c>
      <c r="E51" s="114" t="s">
        <v>313</v>
      </c>
      <c r="F51" s="121" t="s">
        <v>362</v>
      </c>
      <c r="G51" s="114" t="s">
        <v>315</v>
      </c>
      <c r="H51" s="121" t="s">
        <v>363</v>
      </c>
      <c r="I51" s="114" t="s">
        <v>364</v>
      </c>
      <c r="J51" s="114" t="s">
        <v>318</v>
      </c>
      <c r="K51" s="121" t="s">
        <v>365</v>
      </c>
    </row>
    <row r="52" ht="54.75" customHeight="1" spans="1:11">
      <c r="A52" s="202"/>
      <c r="B52" s="203"/>
      <c r="C52" s="202"/>
      <c r="D52" s="114" t="s">
        <v>312</v>
      </c>
      <c r="E52" s="114" t="s">
        <v>319</v>
      </c>
      <c r="F52" s="121" t="s">
        <v>367</v>
      </c>
      <c r="G52" s="114" t="s">
        <v>330</v>
      </c>
      <c r="H52" s="121" t="s">
        <v>316</v>
      </c>
      <c r="I52" s="114" t="s">
        <v>317</v>
      </c>
      <c r="J52" s="114" t="s">
        <v>331</v>
      </c>
      <c r="K52" s="121" t="s">
        <v>368</v>
      </c>
    </row>
    <row r="53" ht="54.75" customHeight="1" spans="1:11">
      <c r="A53" s="202"/>
      <c r="B53" s="203"/>
      <c r="C53" s="202"/>
      <c r="D53" s="114" t="s">
        <v>312</v>
      </c>
      <c r="E53" s="114" t="s">
        <v>319</v>
      </c>
      <c r="F53" s="121" t="s">
        <v>320</v>
      </c>
      <c r="G53" s="114" t="s">
        <v>330</v>
      </c>
      <c r="H53" s="121" t="s">
        <v>316</v>
      </c>
      <c r="I53" s="114" t="s">
        <v>317</v>
      </c>
      <c r="J53" s="114" t="s">
        <v>331</v>
      </c>
      <c r="K53" s="121" t="s">
        <v>369</v>
      </c>
    </row>
    <row r="54" ht="54.75" customHeight="1" spans="1:11">
      <c r="A54" s="202"/>
      <c r="B54" s="203"/>
      <c r="C54" s="202"/>
      <c r="D54" s="114" t="s">
        <v>312</v>
      </c>
      <c r="E54" s="114" t="s">
        <v>370</v>
      </c>
      <c r="F54" s="121" t="s">
        <v>371</v>
      </c>
      <c r="G54" s="114" t="s">
        <v>330</v>
      </c>
      <c r="H54" s="121" t="s">
        <v>316</v>
      </c>
      <c r="I54" s="114" t="s">
        <v>317</v>
      </c>
      <c r="J54" s="114" t="s">
        <v>331</v>
      </c>
      <c r="K54" s="121" t="s">
        <v>372</v>
      </c>
    </row>
    <row r="55" ht="54.75" customHeight="1" spans="1:11">
      <c r="A55" s="202"/>
      <c r="B55" s="203"/>
      <c r="C55" s="202"/>
      <c r="D55" s="114" t="s">
        <v>322</v>
      </c>
      <c r="E55" s="114" t="s">
        <v>323</v>
      </c>
      <c r="F55" s="121" t="s">
        <v>407</v>
      </c>
      <c r="G55" s="114" t="s">
        <v>330</v>
      </c>
      <c r="H55" s="121" t="s">
        <v>414</v>
      </c>
      <c r="I55" s="114" t="s">
        <v>409</v>
      </c>
      <c r="J55" s="114" t="s">
        <v>318</v>
      </c>
      <c r="K55" s="121" t="s">
        <v>410</v>
      </c>
    </row>
    <row r="56" ht="54.75" customHeight="1" spans="1:11">
      <c r="A56" s="202"/>
      <c r="B56" s="203"/>
      <c r="C56" s="202"/>
      <c r="D56" s="114" t="s">
        <v>322</v>
      </c>
      <c r="E56" s="114" t="s">
        <v>373</v>
      </c>
      <c r="F56" s="121" t="s">
        <v>324</v>
      </c>
      <c r="G56" s="114" t="s">
        <v>315</v>
      </c>
      <c r="H56" s="121" t="s">
        <v>159</v>
      </c>
      <c r="I56" s="114" t="s">
        <v>326</v>
      </c>
      <c r="J56" s="114" t="s">
        <v>318</v>
      </c>
      <c r="K56" s="121" t="s">
        <v>374</v>
      </c>
    </row>
    <row r="57" ht="54.75" customHeight="1" spans="1:11">
      <c r="A57" s="204"/>
      <c r="B57" s="205"/>
      <c r="C57" s="204"/>
      <c r="D57" s="114" t="s">
        <v>327</v>
      </c>
      <c r="E57" s="114" t="s">
        <v>328</v>
      </c>
      <c r="F57" s="121" t="s">
        <v>329</v>
      </c>
      <c r="G57" s="114" t="s">
        <v>330</v>
      </c>
      <c r="H57" s="121" t="s">
        <v>321</v>
      </c>
      <c r="I57" s="114" t="s">
        <v>317</v>
      </c>
      <c r="J57" s="114" t="s">
        <v>331</v>
      </c>
      <c r="K57" s="121" t="s">
        <v>375</v>
      </c>
    </row>
    <row r="58" ht="42" customHeight="1" spans="1:11">
      <c r="A58" s="121" t="s">
        <v>85</v>
      </c>
      <c r="B58" s="206"/>
      <c r="C58" s="207"/>
      <c r="D58" s="207"/>
      <c r="E58" s="207"/>
      <c r="F58" s="207"/>
      <c r="G58" s="206"/>
      <c r="H58" s="207"/>
      <c r="I58" s="206"/>
      <c r="J58" s="206"/>
      <c r="K58" s="207"/>
    </row>
    <row r="59" ht="54.75" customHeight="1" spans="1:11">
      <c r="A59" s="201" t="s">
        <v>415</v>
      </c>
      <c r="B59" s="201" t="s">
        <v>416</v>
      </c>
      <c r="C59" s="201" t="s">
        <v>417</v>
      </c>
      <c r="D59" s="114" t="s">
        <v>312</v>
      </c>
      <c r="E59" s="114" t="s">
        <v>313</v>
      </c>
      <c r="F59" s="121" t="s">
        <v>314</v>
      </c>
      <c r="G59" s="114" t="s">
        <v>330</v>
      </c>
      <c r="H59" s="121" t="s">
        <v>316</v>
      </c>
      <c r="I59" s="114" t="s">
        <v>317</v>
      </c>
      <c r="J59" s="114" t="s">
        <v>318</v>
      </c>
      <c r="K59" s="121" t="s">
        <v>366</v>
      </c>
    </row>
    <row r="60" ht="54.75" customHeight="1" spans="1:11">
      <c r="A60" s="202"/>
      <c r="B60" s="203"/>
      <c r="C60" s="202"/>
      <c r="D60" s="114" t="s">
        <v>312</v>
      </c>
      <c r="E60" s="114" t="s">
        <v>313</v>
      </c>
      <c r="F60" s="121" t="s">
        <v>362</v>
      </c>
      <c r="G60" s="114" t="s">
        <v>330</v>
      </c>
      <c r="H60" s="121" t="s">
        <v>418</v>
      </c>
      <c r="I60" s="114" t="s">
        <v>364</v>
      </c>
      <c r="J60" s="114" t="s">
        <v>331</v>
      </c>
      <c r="K60" s="121" t="s">
        <v>365</v>
      </c>
    </row>
    <row r="61" ht="54.75" customHeight="1" spans="1:11">
      <c r="A61" s="202"/>
      <c r="B61" s="203"/>
      <c r="C61" s="202"/>
      <c r="D61" s="114" t="s">
        <v>312</v>
      </c>
      <c r="E61" s="114" t="s">
        <v>319</v>
      </c>
      <c r="F61" s="121" t="s">
        <v>367</v>
      </c>
      <c r="G61" s="114" t="s">
        <v>330</v>
      </c>
      <c r="H61" s="121" t="s">
        <v>316</v>
      </c>
      <c r="I61" s="114" t="s">
        <v>317</v>
      </c>
      <c r="J61" s="114" t="s">
        <v>331</v>
      </c>
      <c r="K61" s="121" t="s">
        <v>368</v>
      </c>
    </row>
    <row r="62" ht="54.75" customHeight="1" spans="1:11">
      <c r="A62" s="202"/>
      <c r="B62" s="203"/>
      <c r="C62" s="202"/>
      <c r="D62" s="114" t="s">
        <v>312</v>
      </c>
      <c r="E62" s="114" t="s">
        <v>319</v>
      </c>
      <c r="F62" s="121" t="s">
        <v>320</v>
      </c>
      <c r="G62" s="114" t="s">
        <v>315</v>
      </c>
      <c r="H62" s="121" t="s">
        <v>316</v>
      </c>
      <c r="I62" s="114" t="s">
        <v>317</v>
      </c>
      <c r="J62" s="114" t="s">
        <v>318</v>
      </c>
      <c r="K62" s="121" t="s">
        <v>369</v>
      </c>
    </row>
    <row r="63" ht="54.75" customHeight="1" spans="1:11">
      <c r="A63" s="202"/>
      <c r="B63" s="203"/>
      <c r="C63" s="202"/>
      <c r="D63" s="114" t="s">
        <v>312</v>
      </c>
      <c r="E63" s="114" t="s">
        <v>370</v>
      </c>
      <c r="F63" s="121" t="s">
        <v>371</v>
      </c>
      <c r="G63" s="114" t="s">
        <v>330</v>
      </c>
      <c r="H63" s="121" t="s">
        <v>316</v>
      </c>
      <c r="I63" s="114" t="s">
        <v>317</v>
      </c>
      <c r="J63" s="114" t="s">
        <v>331</v>
      </c>
      <c r="K63" s="121" t="s">
        <v>372</v>
      </c>
    </row>
    <row r="64" ht="54.75" customHeight="1" spans="1:11">
      <c r="A64" s="202"/>
      <c r="B64" s="203"/>
      <c r="C64" s="202"/>
      <c r="D64" s="114" t="s">
        <v>322</v>
      </c>
      <c r="E64" s="114" t="s">
        <v>323</v>
      </c>
      <c r="F64" s="121" t="s">
        <v>407</v>
      </c>
      <c r="G64" s="114" t="s">
        <v>330</v>
      </c>
      <c r="H64" s="121" t="s">
        <v>419</v>
      </c>
      <c r="I64" s="114" t="s">
        <v>409</v>
      </c>
      <c r="J64" s="114" t="s">
        <v>318</v>
      </c>
      <c r="K64" s="121" t="s">
        <v>410</v>
      </c>
    </row>
    <row r="65" ht="54.75" customHeight="1" spans="1:11">
      <c r="A65" s="202"/>
      <c r="B65" s="203"/>
      <c r="C65" s="202"/>
      <c r="D65" s="114" t="s">
        <v>322</v>
      </c>
      <c r="E65" s="114" t="s">
        <v>373</v>
      </c>
      <c r="F65" s="121" t="s">
        <v>324</v>
      </c>
      <c r="G65" s="114" t="s">
        <v>330</v>
      </c>
      <c r="H65" s="121" t="s">
        <v>158</v>
      </c>
      <c r="I65" s="114" t="s">
        <v>326</v>
      </c>
      <c r="J65" s="114" t="s">
        <v>331</v>
      </c>
      <c r="K65" s="121" t="s">
        <v>374</v>
      </c>
    </row>
    <row r="66" ht="54.75" customHeight="1" spans="1:11">
      <c r="A66" s="204"/>
      <c r="B66" s="205"/>
      <c r="C66" s="204"/>
      <c r="D66" s="114" t="s">
        <v>327</v>
      </c>
      <c r="E66" s="114" t="s">
        <v>328</v>
      </c>
      <c r="F66" s="121" t="s">
        <v>329</v>
      </c>
      <c r="G66" s="114" t="s">
        <v>315</v>
      </c>
      <c r="H66" s="121" t="s">
        <v>316</v>
      </c>
      <c r="I66" s="114" t="s">
        <v>317</v>
      </c>
      <c r="J66" s="114" t="s">
        <v>318</v>
      </c>
      <c r="K66" s="121" t="s">
        <v>375</v>
      </c>
    </row>
  </sheetData>
  <mergeCells count="29">
    <mergeCell ref="A2:K2"/>
    <mergeCell ref="A3:I3"/>
    <mergeCell ref="A8:A11"/>
    <mergeCell ref="A12:A14"/>
    <mergeCell ref="A15:A19"/>
    <mergeCell ref="A21:A27"/>
    <mergeCell ref="A28:A33"/>
    <mergeCell ref="A35:A40"/>
    <mergeCell ref="A41:A48"/>
    <mergeCell ref="A50:A57"/>
    <mergeCell ref="A59:A66"/>
    <mergeCell ref="B8:B11"/>
    <mergeCell ref="B12:B14"/>
    <mergeCell ref="B15:B19"/>
    <mergeCell ref="B21:B27"/>
    <mergeCell ref="B28:B33"/>
    <mergeCell ref="B35:B40"/>
    <mergeCell ref="B41:B48"/>
    <mergeCell ref="B50:B57"/>
    <mergeCell ref="B59:B66"/>
    <mergeCell ref="C8:C11"/>
    <mergeCell ref="C12:C14"/>
    <mergeCell ref="C15:C19"/>
    <mergeCell ref="C21:C27"/>
    <mergeCell ref="C28:C33"/>
    <mergeCell ref="C35:C40"/>
    <mergeCell ref="C41:C48"/>
    <mergeCell ref="C50:C57"/>
    <mergeCell ref="C59:C66"/>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部门整体支出绩效目标表11</vt:lpstr>
      <vt:lpstr>部门基本信息表12</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富民县人力资源和社会保障局</cp:lastModifiedBy>
  <dcterms:created xsi:type="dcterms:W3CDTF">2022-01-30T05:23:00Z</dcterms:created>
  <dcterms:modified xsi:type="dcterms:W3CDTF">2022-08-23T13:24:43Z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496F2F46CAB64193B5B60ACCF3E11DA1</vt:lpwstr>
  </property>
  <property fmtid="{D5CDD505-2E9C-101B-9397-08002B2CF9AE}" pid="3" name="KSOProductBuildVer">
    <vt:lpwstr>2052-11.1.0.10700</vt:lpwstr>
  </property>
</Properties>
</file>