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10500" tabRatio="500" activeTab="2"/>
  </bookViews>
  <sheets>
    <sheet name="财务收支预算总表01-1" sheetId="1" r:id="rId1"/>
    <sheet name="部门收入预算表01-2" sheetId="2" r:id="rId2"/>
    <sheet name="部门支出预算表01-3" sheetId="3" r:id="rId3"/>
    <sheet name="财政拨款收支预算总表02-1" sheetId="4" r:id="rId4"/>
    <sheet name="一般公共预算支出预算表02-2" sheetId="5" r:id="rId5"/>
    <sheet name="一般公共预算“三公”经费支出预算表03" sheetId="6" r:id="rId6"/>
    <sheet name="基本支出预算表04" sheetId="7" r:id="rId7"/>
    <sheet name="项目支出预算表05-1" sheetId="8" r:id="rId8"/>
    <sheet name="项目支出绩效目标表（本次下达）05-2" sheetId="9" r:id="rId9"/>
    <sheet name="项目支出绩效目标表（另文下达）05-3" sheetId="10" r:id="rId10"/>
    <sheet name="政府性基金预算支出预算表06" sheetId="11" r:id="rId11"/>
    <sheet name="部门政府采购预算表07" sheetId="12" r:id="rId12"/>
    <sheet name="部门政府购买服务预算表08" sheetId="13" r:id="rId13"/>
    <sheet name="对下转移支付预算表09-1" sheetId="14" r:id="rId14"/>
    <sheet name="对下转移支付绩效目标表09-2" sheetId="15" r:id="rId15"/>
    <sheet name="新增资产配置表10" sheetId="16" r:id="rId16"/>
    <sheet name="部门基本信息表12" sheetId="17" r:id="rId17"/>
    <sheet name="行政事业单位资产情况表" sheetId="18" r:id="rId18"/>
    <sheet name="部门整体支出绩效目标表11" sheetId="19" r:id="rId19"/>
  </sheets>
  <definedNames>
    <definedName name="_xlnm.Print_Titles" localSheetId="4">'一般公共预算支出预算表02-2'!$1:$5</definedName>
    <definedName name="_xlnm.Print_Titles" localSheetId="5">一般公共预算“三公”经费支出预算表03!$1:$6</definedName>
    <definedName name="_xlnm.Print_Titles" localSheetId="10">政府性基金预算支出预算表06!$1:$6</definedName>
    <definedName name="_xlnm.Print_Titles" localSheetId="15">新增资产配置表10!$1:$6</definedName>
  </definedNames>
  <calcPr calcId="144525"/>
</workbook>
</file>

<file path=xl/sharedStrings.xml><?xml version="1.0" encoding="utf-8"?>
<sst xmlns="http://schemas.openxmlformats.org/spreadsheetml/2006/main" count="1427" uniqueCount="517">
  <si>
    <t>预算01-1表</t>
  </si>
  <si>
    <t>1.财务收支预算总表</t>
  </si>
  <si>
    <t>单位名称：富民县科学技术和工业信息化局</t>
  </si>
  <si>
    <t>单位:元</t>
  </si>
  <si>
    <t>收        入</t>
  </si>
  <si>
    <t>支        出</t>
  </si>
  <si>
    <t>项      目</t>
  </si>
  <si>
    <t>2022年预算数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</si>
  <si>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</si>
  <si>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</si>
  <si>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</si>
  <si>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</si>
  <si>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</si>
  <si>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</si>
  <si>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</si>
  <si>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</si>
  <si>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</si>
  <si>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t>
  </si>
  <si>
    <t>五、教育支出</t>
  </si>
  <si>
    <t>（一）事业收入</t>
  </si>
  <si>
    <t>六、科学技术支出</t>
  </si>
  <si>
    <t>（二）事业单位经营收入</t>
  </si>
  <si>
    <t>七、文化旅游体育与传媒支出</t>
  </si>
  <si>
    <t>（三）上级补助收入</t>
  </si>
  <si>
    <t>八、社会保障和就业支出</t>
  </si>
  <si>
    <t>（四）附属单位上缴收入</t>
  </si>
  <si>
    <t>九、社会保险基金支出</t>
  </si>
  <si>
    <t>（五）其他收入</t>
  </si>
  <si>
    <t>十、卫生健康支出</t>
  </si>
  <si>
    <t>十一、节能环保支出</t>
  </si>
  <si>
    <t>十二、城乡社区支出</t>
  </si>
  <si>
    <t>十三、农林水支出</t>
  </si>
  <si>
    <t>十四、交通运输支出</t>
  </si>
  <si>
    <t>十五、资源勘探工业信息等支出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</si>
  <si>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</si>
  <si>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</si>
  <si>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</si>
  <si>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</si>
  <si>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</si>
  <si>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</si>
  <si>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</si>
  <si>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</si>
  <si>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二十四、预备费</t>
  </si>
  <si>
    <t>二十五、其他支出</t>
  </si>
  <si>
    <t>二十六、转移性支出</t>
  </si>
  <si>
    <t>二十七、债务还本支出</t>
  </si>
  <si>
    <t>二十八、债务付息支出</t>
  </si>
  <si>
    <t>二十九、债务发行费用支出</t>
  </si>
  <si>
    <t>三十、抗疫特别国债安排的支出</t>
  </si>
  <si>
    <t>本年收入合计</t>
  </si>
  <si>
    <t>本年支出合计</t>
  </si>
  <si>
    <t>上年结转结余</t>
  </si>
  <si>
    <t>年终结转结余</t>
  </si>
  <si>
    <t>收  入  总  计</t>
  </si>
  <si>
    <t>支 出 总 计</t>
  </si>
  <si>
    <t>预算01-2表</t>
  </si>
  <si>
    <t>2022年部门收入预算表</t>
  </si>
  <si>
    <t>单位:万元</t>
  </si>
  <si>
    <t>部门（单位）代码</t>
  </si>
  <si>
    <t>部门（单位）名称</t>
  </si>
  <si>
    <t>合计</t>
  </si>
  <si>
    <t>本年收入</t>
  </si>
  <si>
    <t>小计</t>
  </si>
  <si>
    <t>一般公共预算</t>
  </si>
  <si>
    <t>政府性基金预算</t>
  </si>
  <si>
    <t>国有资本经营预算</t>
  </si>
  <si>
    <t>财政专户管理资金</t>
  </si>
  <si>
    <t>单位资金</t>
  </si>
  <si>
    <t>事业收入</t>
  </si>
  <si>
    <t>事业单位经营收入</t>
  </si>
  <si>
    <t>上级补助收入</t>
  </si>
  <si>
    <t>附属单位上缴收入</t>
  </si>
  <si>
    <t>其他收入</t>
  </si>
  <si>
    <t>124</t>
  </si>
  <si>
    <t>富民县科学技术和工业信息化局</t>
  </si>
  <si>
    <t>124001</t>
  </si>
  <si>
    <t xml:space="preserve">  富民县科学技术和工业信息化局</t>
  </si>
  <si>
    <t>预算01-3表</t>
  </si>
  <si>
    <t>2022年部门支出预算表</t>
  </si>
  <si>
    <t>科目编码</t>
  </si>
  <si>
    <t>科目名称</t>
  </si>
  <si>
    <t>财政预算资金</t>
  </si>
  <si>
    <t>财政专户管理的支出</t>
  </si>
  <si>
    <t>事业支出</t>
  </si>
  <si>
    <t>事业单位
经营支出</t>
  </si>
  <si>
    <t>上级补助支出</t>
  </si>
  <si>
    <t>附属单位补助支出</t>
  </si>
  <si>
    <t>其他支出</t>
  </si>
  <si>
    <t>基本支出</t>
  </si>
  <si>
    <t>项目支出</t>
  </si>
  <si>
    <t>206</t>
  </si>
  <si>
    <t>科学技术支出</t>
  </si>
  <si>
    <t>20601</t>
  </si>
  <si>
    <t xml:space="preserve">  科学技术管理事务</t>
  </si>
  <si>
    <t>2060101</t>
  </si>
  <si>
    <t xml:space="preserve">    行政运行</t>
  </si>
  <si>
    <t>2060199</t>
  </si>
  <si>
    <t xml:space="preserve">    其他科学技术管理事务支出</t>
  </si>
  <si>
    <t>208</t>
  </si>
  <si>
    <t>社会保障和就业支出</t>
  </si>
  <si>
    <t>20805</t>
  </si>
  <si>
    <t xml:space="preserve">  行政事业单位养老支出</t>
  </si>
  <si>
    <t>2080505</t>
  </si>
  <si>
    <t xml:space="preserve">    机关事业单位基本养老保险缴费支出</t>
  </si>
  <si>
    <t>2080506</t>
  </si>
  <si>
    <t xml:space="preserve">    机关事业单位职业年金缴费支出</t>
  </si>
  <si>
    <t>210</t>
  </si>
  <si>
    <t>卫生健康支出</t>
  </si>
  <si>
    <t>21011</t>
  </si>
  <si>
    <t xml:space="preserve">  行政事业单位医疗</t>
  </si>
  <si>
    <t>2101101</t>
  </si>
  <si>
    <t xml:space="preserve">    行政单位医疗</t>
  </si>
  <si>
    <t>2101102</t>
  </si>
  <si>
    <t xml:space="preserve">    事业单位医疗</t>
  </si>
  <si>
    <t>2101103</t>
  </si>
  <si>
    <t xml:space="preserve">    公务员医疗补助</t>
  </si>
  <si>
    <t>资源勘探工业信息等支出</t>
  </si>
  <si>
    <t>支持中小企业发展和管理支出</t>
  </si>
  <si>
    <t>其他支出中小企业发展和管理支出</t>
  </si>
  <si>
    <t>商业服务业等支出</t>
  </si>
  <si>
    <t>其他涉外发展服务支出其他商业服务业等支出</t>
  </si>
  <si>
    <t>其他商业服务业等支出</t>
  </si>
  <si>
    <t>221</t>
  </si>
  <si>
    <t>住房保障支出</t>
  </si>
  <si>
    <t>22102</t>
  </si>
  <si>
    <t xml:space="preserve">  住房改革支出</t>
  </si>
  <si>
    <t>2210201</t>
  </si>
  <si>
    <t xml:space="preserve">    住房公积金</t>
  </si>
  <si>
    <t>合  计</t>
  </si>
  <si>
    <t/>
  </si>
  <si>
    <t>预算02-1表</t>
  </si>
  <si>
    <t>2022年财政拨款收支预算总表</t>
  </si>
  <si>
    <t>一、本年收入</t>
  </si>
  <si>
    <t>一、本年支出</t>
  </si>
  <si>
    <t>（一）一般公共预算拨款</t>
  </si>
  <si>
    <t>（二）政府性基金预算拨款</t>
  </si>
  <si>
    <t>（三）国有资本经营预算拨款</t>
  </si>
  <si>
    <t>二、上年结转</t>
  </si>
  <si>
    <t>预算02-2表</t>
  </si>
  <si>
    <t>2022年一般公共预算支出预算表（按功能科目分类）</t>
  </si>
  <si>
    <t>部门预算支出功能分类科目</t>
  </si>
  <si>
    <t>人员经费</t>
  </si>
  <si>
    <t>公用经费</t>
  </si>
  <si>
    <t>1</t>
  </si>
  <si>
    <t>2</t>
  </si>
  <si>
    <t>3</t>
  </si>
  <si>
    <t>4</t>
  </si>
  <si>
    <t>5</t>
  </si>
  <si>
    <t>6</t>
  </si>
  <si>
    <t>预算03表</t>
  </si>
  <si>
    <t>2022年一般公共预算“三公”经费支出预算表</t>
  </si>
  <si>
    <t>单位：元</t>
  </si>
  <si>
    <t>“三公”经费合计</t>
  </si>
  <si>
    <t>因公出国（境）费</t>
  </si>
  <si>
    <t>公务用车购置及运行费</t>
  </si>
  <si>
    <t>公务接待费</t>
  </si>
  <si>
    <t>公务用车购置费</t>
  </si>
  <si>
    <t>公务用车运行费</t>
  </si>
  <si>
    <r>
      <rPr>
        <sz val="10.5"/>
        <rFont val="Times New Roman"/>
        <charset val="134"/>
      </rPr>
      <t>1. </t>
    </r>
    <r>
      <rPr>
        <sz val="10.5"/>
        <rFont val="宋体"/>
        <charset val="134"/>
      </rPr>
      <t>注：一、按照党中央、国务院有关文件及部门预算管理有关规定，</t>
    </r>
    <r>
      <rPr>
        <sz val="10.5"/>
        <rFont val="Times New Roman"/>
        <charset val="134"/>
      </rPr>
      <t>“</t>
    </r>
    <r>
      <rPr>
        <sz val="10.5"/>
        <rFont val="宋体"/>
        <charset val="134"/>
      </rPr>
      <t>三公</t>
    </r>
    <r>
      <rPr>
        <sz val="10.5"/>
        <rFont val="Times New Roman"/>
        <charset val="134"/>
      </rPr>
      <t>”</t>
    </r>
    <r>
      <rPr>
        <sz val="10.5"/>
        <rFont val="宋体"/>
        <charset val="134"/>
      </rPr>
      <t>经费包括因公出国（境）费、公务用车购置及运行费和公务接待费。（</t>
    </r>
    <r>
      <rPr>
        <sz val="10.5"/>
        <rFont val="Times New Roman"/>
        <charset val="134"/>
      </rPr>
      <t>1</t>
    </r>
    <r>
      <rPr>
        <sz val="10.5"/>
        <rFont val="宋体"/>
        <charset val="134"/>
      </rPr>
      <t>）因公出国（境）费，指单位工作人员公务出国（境）的住宿费、旅费、伙食补助费、杂费、培训费等支出。（</t>
    </r>
    <r>
      <rPr>
        <sz val="10.5"/>
        <rFont val="Times New Roman"/>
        <charset val="134"/>
      </rPr>
      <t>2</t>
    </r>
    <r>
      <rPr>
        <sz val="10.5"/>
        <rFont val="宋体"/>
        <charset val="134"/>
      </rPr>
      <t>）公务用车购置及运行费，指单位公务用车购置费及租用费、燃料费、维修费、过路过桥费、保险费、安全奖励费用等支出，公务用车指用于履行公务的机动车辆，包括领导干部专车、一般公务用车和执法执勤用车。（</t>
    </r>
    <r>
      <rPr>
        <sz val="10.5"/>
        <rFont val="Times New Roman"/>
        <charset val="134"/>
      </rPr>
      <t>3</t>
    </r>
    <r>
      <rPr>
        <sz val="10.5"/>
        <rFont val="宋体"/>
        <charset val="134"/>
      </rPr>
      <t>）公务接待费，指单位按规定开支的各类公务接待（含外宾接待）支出。二、</t>
    </r>
    <r>
      <rPr>
        <sz val="10.5"/>
        <rFont val="Times New Roman"/>
        <charset val="134"/>
      </rPr>
      <t>“</t>
    </r>
    <r>
      <rPr>
        <sz val="10.5"/>
        <rFont val="宋体"/>
        <charset val="134"/>
      </rPr>
      <t>三公</t>
    </r>
    <r>
      <rPr>
        <sz val="10.5"/>
        <rFont val="Times New Roman"/>
        <charset val="134"/>
      </rPr>
      <t>”</t>
    </r>
    <r>
      <rPr>
        <sz val="10.5"/>
        <rFont val="宋体"/>
        <charset val="134"/>
      </rPr>
      <t>经费增减变化原因说明</t>
    </r>
    <r>
      <rPr>
        <sz val="10.5"/>
        <rFont val="Times New Roman"/>
        <charset val="134"/>
      </rPr>
      <t>:</t>
    </r>
    <r>
      <rPr>
        <sz val="10.5"/>
        <rFont val="宋体"/>
        <charset val="134"/>
      </rPr>
      <t>（</t>
    </r>
    <r>
      <rPr>
        <sz val="10.5"/>
        <rFont val="Times New Roman"/>
        <charset val="134"/>
      </rPr>
      <t>1</t>
    </r>
    <r>
      <rPr>
        <sz val="10.5"/>
        <rFont val="宋体"/>
        <charset val="134"/>
      </rPr>
      <t>）本单位2022年无因公出国（境）安排，所以因公出国（境）费预算无增减变化。（</t>
    </r>
    <r>
      <rPr>
        <sz val="10.5"/>
        <rFont val="Times New Roman"/>
        <charset val="134"/>
      </rPr>
      <t>2</t>
    </r>
    <r>
      <rPr>
        <sz val="10.5"/>
        <rFont val="宋体"/>
        <charset val="134"/>
      </rPr>
      <t>）</t>
    </r>
    <r>
      <rPr>
        <sz val="10.5"/>
        <rFont val="Times New Roman"/>
        <charset val="134"/>
      </rPr>
      <t>2022</t>
    </r>
    <r>
      <rPr>
        <sz val="10.5"/>
        <rFont val="宋体"/>
        <charset val="134"/>
      </rPr>
      <t>年本单位公务接待费预算标准与上年相同，所以本单位</t>
    </r>
    <r>
      <rPr>
        <sz val="10.5"/>
        <rFont val="Times New Roman"/>
        <charset val="134"/>
      </rPr>
      <t>2022</t>
    </r>
    <r>
      <rPr>
        <sz val="10.5"/>
        <rFont val="宋体"/>
        <charset val="134"/>
      </rPr>
      <t>年公务接待费预算无增减。（</t>
    </r>
    <r>
      <rPr>
        <sz val="10.5"/>
        <rFont val="Times New Roman"/>
        <charset val="134"/>
      </rPr>
      <t>3</t>
    </r>
    <r>
      <rPr>
        <sz val="10.5"/>
        <rFont val="宋体"/>
        <charset val="134"/>
      </rPr>
      <t>）</t>
    </r>
    <r>
      <rPr>
        <sz val="10.5"/>
        <rFont val="Times New Roman"/>
        <charset val="134"/>
      </rPr>
      <t>2022</t>
    </r>
    <r>
      <rPr>
        <sz val="10.5"/>
        <rFont val="宋体"/>
        <charset val="134"/>
      </rPr>
      <t>年本单位公务用车运行维护费3.2万元，与上年1万元相比增加2.2万元，增长220%。因为我单位公务用车的购置时间较早，需要维修的地方较多，因此2022年我单位公务用车运行维护费增加。</t>
    </r>
  </si>
  <si>
    <t>预算04表</t>
  </si>
  <si>
    <t>2022年基本支出预算表（人员类、运转类公用经费项目）</t>
  </si>
  <si>
    <t>项目单位</t>
  </si>
  <si>
    <t>项目代码</t>
  </si>
  <si>
    <t>项目名称</t>
  </si>
  <si>
    <t>功能科目编码</t>
  </si>
  <si>
    <t>功能科目名称</t>
  </si>
  <si>
    <t>部门经济科目编码</t>
  </si>
  <si>
    <t>部门经济科目名称</t>
  </si>
  <si>
    <t>资金来源</t>
  </si>
  <si>
    <t>总计</t>
  </si>
  <si>
    <t>财政拨款结转结余</t>
  </si>
  <si>
    <t>全年数</t>
  </si>
  <si>
    <t>已预拨</t>
  </si>
  <si>
    <t>已提前安排</t>
  </si>
  <si>
    <t>抵扣上年垫付资金</t>
  </si>
  <si>
    <t>本次下达</t>
  </si>
  <si>
    <t>另文下达</t>
  </si>
  <si>
    <t>事业单位
经营收入</t>
  </si>
  <si>
    <t>其中：转隶人员公用经费</t>
  </si>
  <si>
    <t xml:space="preserve">    富民县科学技术和工业信息化局</t>
  </si>
  <si>
    <t>行政人员支出工资</t>
  </si>
  <si>
    <t>行政运行</t>
  </si>
  <si>
    <t>30101</t>
  </si>
  <si>
    <t>基本工资</t>
  </si>
  <si>
    <t>事业人员支出工资</t>
  </si>
  <si>
    <t>30102</t>
  </si>
  <si>
    <t>津贴补贴</t>
  </si>
  <si>
    <t>30103</t>
  </si>
  <si>
    <t>奖金</t>
  </si>
  <si>
    <t>30107</t>
  </si>
  <si>
    <t>绩效工资</t>
  </si>
  <si>
    <t>社会保障缴费</t>
  </si>
  <si>
    <t>机关事业单位基本养老保险缴费支出</t>
  </si>
  <si>
    <t>30108</t>
  </si>
  <si>
    <t>机关事业单位基本养老保险缴费</t>
  </si>
  <si>
    <t>机关事业单位职业年金缴费支出</t>
  </si>
  <si>
    <t>30109</t>
  </si>
  <si>
    <t>职业年金缴费</t>
  </si>
  <si>
    <t>行政单位医疗</t>
  </si>
  <si>
    <t>30110</t>
  </si>
  <si>
    <t>职工基本医疗保险缴费</t>
  </si>
  <si>
    <t>事业单位医疗</t>
  </si>
  <si>
    <t>公务员医疗补助</t>
  </si>
  <si>
    <t>30111</t>
  </si>
  <si>
    <t>公务员医疗补助缴费</t>
  </si>
  <si>
    <t>30112</t>
  </si>
  <si>
    <t>其他社会保障缴费</t>
  </si>
  <si>
    <t>住房公积金</t>
  </si>
  <si>
    <t>30113</t>
  </si>
  <si>
    <t>一般公用经费</t>
  </si>
  <si>
    <t>30203</t>
  </si>
  <si>
    <t>咨询费</t>
  </si>
  <si>
    <t>30211</t>
  </si>
  <si>
    <t>差旅费</t>
  </si>
  <si>
    <t>30201</t>
  </si>
  <si>
    <t>办公费</t>
  </si>
  <si>
    <t>30202</t>
  </si>
  <si>
    <t>印刷费</t>
  </si>
  <si>
    <t>公务用车运行维护费</t>
  </si>
  <si>
    <t>30231</t>
  </si>
  <si>
    <t>30217</t>
  </si>
  <si>
    <t>30229</t>
  </si>
  <si>
    <t>福利费</t>
  </si>
  <si>
    <t>行政人员公务交通补贴</t>
  </si>
  <si>
    <t>30239</t>
  </si>
  <si>
    <t>其他交通费用</t>
  </si>
  <si>
    <t>对个人和家庭的补助</t>
  </si>
  <si>
    <t>30305</t>
  </si>
  <si>
    <t>生活补助</t>
  </si>
  <si>
    <t>其他科学技术管理事务支出</t>
  </si>
  <si>
    <t>预算05-1表</t>
  </si>
  <si>
    <t>2022年项目支出预算表（其他运转类、特定目标类项目）</t>
  </si>
  <si>
    <t>项目分类</t>
  </si>
  <si>
    <t>经济科目编码</t>
  </si>
  <si>
    <t>经济科目名称</t>
  </si>
  <si>
    <t>本年拨款</t>
  </si>
  <si>
    <t>其中：本次下达</t>
  </si>
  <si>
    <t>科工信局电子政务网及机房网络系统运费补助资金</t>
  </si>
  <si>
    <t>事业发展类</t>
  </si>
  <si>
    <t>30214</t>
  </si>
  <si>
    <t>租赁费</t>
  </si>
  <si>
    <t>科工信局招商引资补助经费</t>
  </si>
  <si>
    <t>31002</t>
  </si>
  <si>
    <t>办公设备购置</t>
  </si>
  <si>
    <t>政府采购（安排设备购置费）专项资金</t>
  </si>
  <si>
    <t>专项业务类</t>
  </si>
  <si>
    <t>总部经济扶持专项资金</t>
  </si>
  <si>
    <t>2021年省级中小企业发展专项资金</t>
  </si>
  <si>
    <t>2022年省级中小企业发展专项资金</t>
  </si>
  <si>
    <t>中小企业发展专项</t>
  </si>
  <si>
    <t>其他对企业补助</t>
  </si>
  <si>
    <t>“绿色食品牌”招商引资专项工作经费</t>
  </si>
  <si>
    <t>农产品加工与促销</t>
  </si>
  <si>
    <t>费用补贴</t>
  </si>
  <si>
    <t>31204</t>
  </si>
  <si>
    <t>预算05-2表</t>
  </si>
  <si>
    <t>2022年项目支出绩效目标表（本级下达）</t>
  </si>
  <si>
    <t>单位名称、项目名称</t>
  </si>
  <si>
    <t>项目年度绩效目标</t>
  </si>
  <si>
    <t>一级指标</t>
  </si>
  <si>
    <t>二级指标</t>
  </si>
  <si>
    <t>三级指标</t>
  </si>
  <si>
    <t>指标性质</t>
  </si>
  <si>
    <t>指标值</t>
  </si>
  <si>
    <t>度量单位</t>
  </si>
  <si>
    <t>指标属性</t>
  </si>
  <si>
    <t>指标内容</t>
  </si>
  <si>
    <t xml:space="preserve">    总部经济扶持专项资金</t>
  </si>
  <si>
    <t>530124221100000479679</t>
  </si>
  <si>
    <t>总部经济扶持资金</t>
  </si>
  <si>
    <t xml:space="preserve">      产出指标</t>
  </si>
  <si>
    <t>数量指标</t>
  </si>
  <si>
    <t>扶持企业经济发展</t>
  </si>
  <si>
    <t>&gt;</t>
  </si>
  <si>
    <t>3000000</t>
  </si>
  <si>
    <t>元</t>
  </si>
  <si>
    <t>定量指标</t>
  </si>
  <si>
    <t xml:space="preserve">      效益指标</t>
  </si>
  <si>
    <t>经济效益指标</t>
  </si>
  <si>
    <t xml:space="preserve">      满意度指标</t>
  </si>
  <si>
    <t>服务对象满意度指标</t>
  </si>
  <si>
    <t>满意度调查</t>
  </si>
  <si>
    <t>&gt;=</t>
  </si>
  <si>
    <t>90</t>
  </si>
  <si>
    <t>%</t>
  </si>
  <si>
    <t>定性指标</t>
  </si>
  <si>
    <t xml:space="preserve">    科工信局电子政务网及机房网络系统运费补助资金</t>
  </si>
  <si>
    <t>530124221100000360690</t>
  </si>
  <si>
    <t>用于电子政务网、机房网络系统运行维护</t>
  </si>
  <si>
    <t>=</t>
  </si>
  <si>
    <t>670000</t>
  </si>
  <si>
    <t>社会效益指标</t>
  </si>
  <si>
    <t>用于电子政务网、机房网络系统运行维护空</t>
  </si>
  <si>
    <t>服务对象满意度调查</t>
  </si>
  <si>
    <t xml:space="preserve">    政府采购（安排设备购置费）专项资金</t>
  </si>
  <si>
    <t>530124221100000380922</t>
  </si>
  <si>
    <t>用于采购日常办公用品</t>
  </si>
  <si>
    <t>购置计划完成率</t>
  </si>
  <si>
    <t>反映部门购置计划执行情况购置计划执行情况。
购置计划完成率=（实际购置交付装备数量/计划购置交付装备数量）*100%。</t>
  </si>
  <si>
    <t>质量指标</t>
  </si>
  <si>
    <t>验收通过率</t>
  </si>
  <si>
    <t>反映设备购置的产品质量情况。
验收通过率=（通过验收的购置数量/购置总数量）*100%。</t>
  </si>
  <si>
    <t>时效指标</t>
  </si>
  <si>
    <t>设备部署及时率</t>
  </si>
  <si>
    <t>反映新购设备按时部署情况。
设备部署及时率=（及时部署设备数量/新购设备总数）*100%。</t>
  </si>
  <si>
    <t>可持续影响指标</t>
  </si>
  <si>
    <t>提高工作效率</t>
  </si>
  <si>
    <t>可提高工作效率</t>
  </si>
  <si>
    <t>使用人员满意度</t>
  </si>
  <si>
    <t>反映服务对象对购置设备的整体满意情况。
使用人员满意度=（对购置设备满意的人数/问卷调查人数）*100%。</t>
  </si>
  <si>
    <t xml:space="preserve">    科工信局招商引资补助经费</t>
  </si>
  <si>
    <t>530124221100000360713</t>
  </si>
  <si>
    <t>用于日常招商引资工作支出</t>
  </si>
  <si>
    <t>700000</t>
  </si>
  <si>
    <t>富政办通〔2021〕75号+++关于印发富民县2022－2024年中期财政规划和2022年部门预算编制指导意见的通知</t>
  </si>
  <si>
    <t>服务满意度调查</t>
  </si>
  <si>
    <t>90以上</t>
  </si>
  <si>
    <t>530124211100000690362</t>
  </si>
  <si>
    <t>支持重点产业链中小企业延键补链强链项目数量</t>
  </si>
  <si>
    <t>个</t>
  </si>
  <si>
    <t>昆明市财政局关于下达2021年省级中小企业发展专项资金的通知</t>
  </si>
  <si>
    <t>中小企业公共服务水平</t>
  </si>
  <si>
    <t>提高</t>
  </si>
  <si>
    <t>530124211100000645148</t>
  </si>
  <si>
    <t>昆财产业〔2021〕174号（云投产发〔2018〕1号）</t>
  </si>
  <si>
    <t>成本指标</t>
  </si>
  <si>
    <t>外来投资客商对投促工作满意程度</t>
  </si>
  <si>
    <t>预算05-3表</t>
  </si>
  <si>
    <t>2022年项目支出绩效目标表（另文下达）</t>
  </si>
  <si>
    <t>注：2022年科工信局项目支出绩效目标均为本次下达</t>
  </si>
  <si>
    <t>预算06表</t>
  </si>
  <si>
    <t>2022年政府性基金预算支出预算表</t>
  </si>
  <si>
    <t>政府性基金预算支出预算表</t>
  </si>
  <si>
    <t>单位名称</t>
  </si>
  <si>
    <t>本年政府性基金预算支出</t>
  </si>
  <si>
    <t>注：2022年科工信局无政府性基金预算支出</t>
  </si>
  <si>
    <t>预算07表</t>
  </si>
  <si>
    <t>2022年部门政府采购预算表</t>
  </si>
  <si>
    <t>预算项目</t>
  </si>
  <si>
    <t>采购项目</t>
  </si>
  <si>
    <t>采购目录</t>
  </si>
  <si>
    <t>计量
单位</t>
  </si>
  <si>
    <t>数量</t>
  </si>
  <si>
    <t>面向中小企业预留资金</t>
  </si>
  <si>
    <t>政府性
基金</t>
  </si>
  <si>
    <t>国有资本经营收益</t>
  </si>
  <si>
    <t>财政专户管理的收入</t>
  </si>
  <si>
    <t>台式电脑</t>
  </si>
  <si>
    <t>A02010104 台式计算机</t>
  </si>
  <si>
    <t>笔记本电脑</t>
  </si>
  <si>
    <t>A02010105 便携式计算机</t>
  </si>
  <si>
    <t>打印机</t>
  </si>
  <si>
    <t>A0201060102 激光打印机</t>
  </si>
  <si>
    <t>相机</t>
  </si>
  <si>
    <t>A0202050101 数字照相机</t>
  </si>
  <si>
    <t>碎纸机</t>
  </si>
  <si>
    <t>A02021101 碎纸机</t>
  </si>
  <si>
    <t>茶几</t>
  </si>
  <si>
    <t>A060299 其他台、桌类</t>
  </si>
  <si>
    <t>椅子</t>
  </si>
  <si>
    <t>A060302 木骨架为主的椅凳类</t>
  </si>
  <si>
    <t>沙发</t>
  </si>
  <si>
    <t>A060402 木骨架沙发类</t>
  </si>
  <si>
    <t>A060499 其他沙发类</t>
  </si>
  <si>
    <t>文件柜</t>
  </si>
  <si>
    <t>A060503 金属质柜类</t>
  </si>
  <si>
    <t>车辆保险</t>
  </si>
  <si>
    <t>C15040201 机动车保险服务</t>
  </si>
  <si>
    <t>装订机</t>
  </si>
  <si>
    <t>A02021003 装订机</t>
  </si>
  <si>
    <t>会议桌</t>
  </si>
  <si>
    <t>A060205 木制台、桌类</t>
  </si>
  <si>
    <t>预算08表</t>
  </si>
  <si>
    <t>2022年政府购买服务预算表</t>
  </si>
  <si>
    <t>政府购买服务项目</t>
  </si>
  <si>
    <t>政府购买服务指导性目录代码</t>
  </si>
  <si>
    <t>基本支出/项目支出</t>
  </si>
  <si>
    <t>所属服务类别</t>
  </si>
  <si>
    <t>所属服务领域</t>
  </si>
  <si>
    <t>购买内容简述</t>
  </si>
  <si>
    <t>单位自筹</t>
  </si>
  <si>
    <t>注：2022年科工信局无政府购买服务</t>
  </si>
  <si>
    <t>预算09-1表</t>
  </si>
  <si>
    <t>2022年对下转移支付预算表</t>
  </si>
  <si>
    <t>单位名称（项目）</t>
  </si>
  <si>
    <t>政府性基金</t>
  </si>
  <si>
    <t>镇（街道）</t>
  </si>
  <si>
    <t>注：2022年科工信局无对下转移支付</t>
  </si>
  <si>
    <t>预算09-2表</t>
  </si>
  <si>
    <t>2022年对下转移支付绩效目标表</t>
  </si>
  <si>
    <t>预算10表</t>
  </si>
  <si>
    <t>2022年新增资产配置表</t>
  </si>
  <si>
    <t>资产类别</t>
  </si>
  <si>
    <t>资产分类代码.名称</t>
  </si>
  <si>
    <t>资产名称</t>
  </si>
  <si>
    <t>计量单位</t>
  </si>
  <si>
    <t>财政部门批复数（元）</t>
  </si>
  <si>
    <t>单价</t>
  </si>
  <si>
    <t>金额</t>
  </si>
  <si>
    <t>通用设备</t>
  </si>
  <si>
    <t>A02010104</t>
  </si>
  <si>
    <t>台式计算机</t>
  </si>
  <si>
    <t>A02010105</t>
  </si>
  <si>
    <t>便携计算机</t>
  </si>
  <si>
    <t>A0201060102</t>
  </si>
  <si>
    <t>激光打印机</t>
  </si>
  <si>
    <t>A0202050101</t>
  </si>
  <si>
    <t>数字照相机</t>
  </si>
  <si>
    <t>A02021101</t>
  </si>
  <si>
    <t>A02021003</t>
  </si>
  <si>
    <t>家具、用具、装具类</t>
  </si>
  <si>
    <t>A060299</t>
  </si>
  <si>
    <t>A060302</t>
  </si>
  <si>
    <t>A060402</t>
  </si>
  <si>
    <t>A060499</t>
  </si>
  <si>
    <t>A060503</t>
  </si>
  <si>
    <t>A060205</t>
  </si>
  <si>
    <t>预算12表</t>
  </si>
  <si>
    <t>2022年部门单位基本信息表</t>
  </si>
  <si>
    <t>单位：人、辆</t>
  </si>
  <si>
    <t>单位性质</t>
  </si>
  <si>
    <t>单位类别</t>
  </si>
  <si>
    <t>财政供给政策</t>
  </si>
  <si>
    <t>单位所在地</t>
  </si>
  <si>
    <t>编制人数</t>
  </si>
  <si>
    <t>实有人数</t>
  </si>
  <si>
    <t>离退休人数</t>
  </si>
  <si>
    <t>其他实有人数</t>
  </si>
  <si>
    <t>行政
（编制）</t>
  </si>
  <si>
    <t>工勤
（编制）</t>
  </si>
  <si>
    <t>纳入公务员管理（编制）</t>
  </si>
  <si>
    <t>全额补助
（编制）</t>
  </si>
  <si>
    <t>差额补助
（编制）</t>
  </si>
  <si>
    <t>自收自支
（编制）</t>
  </si>
  <si>
    <t>行政
（实有）</t>
  </si>
  <si>
    <t>工勤
（实有）</t>
  </si>
  <si>
    <t>纳入公务员管理（实有）</t>
  </si>
  <si>
    <t>全额补助
（实有）</t>
  </si>
  <si>
    <t>差额补助
（实有）</t>
  </si>
  <si>
    <t>自收自支
（实有）</t>
  </si>
  <si>
    <t>离休人数</t>
  </si>
  <si>
    <t>退休人数</t>
  </si>
  <si>
    <t>政府机关</t>
  </si>
  <si>
    <t>行政</t>
  </si>
  <si>
    <t>全额</t>
  </si>
  <si>
    <t>富民县</t>
  </si>
  <si>
    <t>预算13表</t>
  </si>
  <si>
    <t>2022年行政事业单位国有资产占有使用情况表</t>
  </si>
  <si>
    <t>项目</t>
  </si>
  <si>
    <t>行次</t>
  </si>
  <si>
    <t>资产总额</t>
  </si>
  <si>
    <t>流动资产</t>
  </si>
  <si>
    <t>固定资产</t>
  </si>
  <si>
    <t>对外投资/有价证券</t>
  </si>
  <si>
    <t>在建工程</t>
  </si>
  <si>
    <t>无形资产</t>
  </si>
  <si>
    <t>其他资产</t>
  </si>
  <si>
    <t>房屋构筑物</t>
  </si>
  <si>
    <t>汽车</t>
  </si>
  <si>
    <t>单价200万以上大型设备</t>
  </si>
  <si>
    <t>其他固定资产</t>
  </si>
  <si>
    <t>栏次</t>
  </si>
  <si>
    <t>7</t>
  </si>
  <si>
    <t>8</t>
  </si>
  <si>
    <t>9</t>
  </si>
  <si>
    <t>10</t>
  </si>
  <si>
    <t>11</t>
  </si>
  <si>
    <t>填报说明：</t>
  </si>
  <si>
    <t>1.资产总额＝流动资产＋固定资产＋对外投资／有价证券＋在建工程＋无形资产＋其他资产</t>
  </si>
  <si>
    <t>2.固定资产＝房屋构筑物＋汽车＋单价200万元以上大型设备＋其他固定资产</t>
  </si>
  <si>
    <t>3.填报截止到2020年12月31日数据</t>
  </si>
  <si>
    <t>2022年部门整体支出绩效目标表</t>
  </si>
  <si>
    <t>部门名称</t>
  </si>
  <si>
    <t>内容</t>
  </si>
  <si>
    <t>说明</t>
  </si>
  <si>
    <t>部门总体目标</t>
  </si>
  <si>
    <t>部门职责</t>
  </si>
  <si>
    <t>1.贯彻执行国家、省、市科学技术、招商引资、工业经贸、商务、中小企业管理、信息化工作的法律、法规和规章、政策在本行政区域的实施；
2.研究提出全县科技战略、对外开放、工业经贸、招商引资、商贸、国际经济技术合作、外商投资、中小企业发展、信息化产业、园区建设的方针政策、规划、计划；3.组织全县科技项目申报及管理，科技成果推广应用、转化，科技成果、科技人才评选，做好高新技术产业化及先进适用技术的转化与推广工作；
4.负责抓好全县招商引资基础工作和全县对外重点招商引资项目推介、筛选、储备，搞好项目库的建设工作；对招商引资信息进行收集、整理、分析，协调，定期报送招商引资信息；负责招商引资项目洽谈，投资协议文本拟定，招商引资责任单位和各乡镇招商项目投资协议文本的初审工作。对签约落地招商项目进行全程跟踪服务，负责指导、督促、检查和统计全县年度招商引资工作任务指标的完成情况；负责全县具体招商引资工作的考核和奖励事宜；
5.制订并组织实施产业投资政策建议和工业与信息化重大项目规划；组织实施工业和信息化产业专项规划和年度计划，负责提出工业和信息化固定资产投资规模及方向（含利用外资和境外投资），提出县级财政工业和信息化各项专项扶持资金安排意见；按照规定权限负责工业和信息化固定资产投资项目审批、核准和备案；
6.负责全县信息产业行业管理，指导信息技术的推广应用，信息网络的安全保障工作，推进电子政务和机关信息化建设，对全县信息化、无线电工作进行管理和服务；
7.指导中小企业和非公经济发展，会同有关部门拟定促进中小企业发展和非公有制经济发展的有关政策措施，协调解决中小企业及非公经济发展中的重大问题;
8.研究拟定商贸规范市场运行和流通秩序的法规、规章；负责商品流通的行业监督和管理；监测分析全县市场运行和商品供求状况，调查分析商品价格信息，节能型预测预警和信息引导；负责重要消费品市场调控和政府储备工作；负责对成品油流通进行监督管理；规范市场流通秩序。推进进出口贸易标准化工作。</t>
  </si>
  <si>
    <t>根据三定方案归纳</t>
  </si>
  <si>
    <t>总体绩效目标
（2022-2024年期间）</t>
  </si>
  <si>
    <t>1.贯彻落实好省市稳增长扶持政策各奖励措施，积极为企业做好服务，全面推动工业转型升级。2.加大企业扶持培育力度，力争培育一批高新技术和新兴产业企业，为全县经济发展夯实基础、增添活力，提振后劲。3.着力优化民营经济发展各项政策措施，深入实施中小企业成长工程，促进民营经济健康快速发展。4.加大我县招商引资工作力度，成立了招商分局，分别由政府分管领导任责任领导，部门为责任单位，主动对接洽谈项目。不断创新招商引资方式，努力提高招商引资的质量和水平。5.加强与商贸流通限额以上批零住餐企业的沟通协调，帮助企业解决经营活动中出现的困难和问题，配合统计部门认真做好数据上报等工作。6.重点加强对机房（一中中心机房、县委分机房、政府分机房）、县电子政务骨干网络、视频会议、（OA）、政务公众信息网等政务系统、县委大院及政府大院互联网的管理和日常巡检维护工作，保障电子政务网络、系统的正常运行。</t>
  </si>
  <si>
    <t>根据部门职责，中长期规划，各级党委，各级政府要求归纳</t>
  </si>
  <si>
    <t>部门年度目标</t>
  </si>
  <si>
    <t>预算年度（2021年）
绩效目标</t>
  </si>
  <si>
    <t>部门年度重点工作任务对应的目标或措施预计的产出和效果，每项工作任务都有明确的一项或几项目标。</t>
  </si>
  <si>
    <t>二、部门年度重点工作任务</t>
  </si>
  <si>
    <t>部门职能职责</t>
  </si>
  <si>
    <t>主要内容</t>
  </si>
  <si>
    <t>对应项目</t>
  </si>
  <si>
    <t>预算申报金额（万元）</t>
  </si>
  <si>
    <t>总额</t>
  </si>
  <si>
    <t>财政拨款</t>
  </si>
  <si>
    <t>其他资金</t>
  </si>
  <si>
    <t>负责全县科学技术、招商引资、工业经贸、商务、中小企业管理、信息化等工作</t>
  </si>
  <si>
    <t>机关、事业单位在职工作人员的基本支出及项目支出，确保我局各项工作正常、有序的开展。</t>
  </si>
  <si>
    <t>三、部门整体支出绩效指标</t>
  </si>
  <si>
    <t>绩效指标</t>
  </si>
  <si>
    <t>评（扣）分标准</t>
  </si>
  <si>
    <t>绩效指标设定依据及指标值数据来源</t>
  </si>
  <si>
    <t xml:space="preserve">二级指标 </t>
  </si>
  <si>
    <t>产出指标</t>
  </si>
  <si>
    <t>2021年预算</t>
  </si>
  <si>
    <t>11033420.64</t>
  </si>
  <si>
    <t>关于印发富民县2022-2024年中期财政规划和2022年部门预算编制指导意见的通知</t>
  </si>
  <si>
    <t>满意度指标</t>
  </si>
  <si>
    <t>群众满意度</t>
  </si>
  <si>
    <t>95</t>
  </si>
  <si>
    <t>2022年目标考核责任书</t>
  </si>
  <si>
    <t>关于印发富民县2022-2024年中期财政规</t>
  </si>
  <si>
    <t>保障县科工信局工作人员工作成本、业务支出、会议费、培训费及资产购置费等，减少不必要的开支，降低成本</t>
  </si>
  <si>
    <t>效益指标</t>
  </si>
  <si>
    <t>加大招商引资，促进工业经济发展、增加税收</t>
  </si>
  <si>
    <t>推进各项工作依法科学健康可持续发展</t>
  </si>
  <si>
    <t>当年完成</t>
  </si>
  <si>
    <t>生态效益指标</t>
  </si>
  <si>
    <t>节能减排、降低能源消耗</t>
  </si>
  <si>
    <t>&lt;=</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</si>
</sst>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
  </numFmts>
  <fonts count="43">
    <font>
      <sz val="9"/>
      <name val="宋体"/>
      <charset val="134"/>
    </font>
    <font>
      <sz val="11"/>
      <color rgb="FF000000"/>
      <name val="宋体"/>
      <charset val="1"/>
    </font>
    <font>
      <b/>
      <sz val="24"/>
      <color rgb="FF000000"/>
      <name val="宋体"/>
      <charset val="1"/>
    </font>
    <font>
      <sz val="10"/>
      <color rgb="FF000000"/>
      <name val="宋体"/>
      <charset val="1"/>
    </font>
    <font>
      <b/>
      <sz val="11"/>
      <color rgb="FF000000"/>
      <name val="宋体"/>
      <charset val="1"/>
    </font>
    <font>
      <sz val="12"/>
      <color rgb="FF000000"/>
      <name val="宋体"/>
      <charset val="1"/>
    </font>
    <font>
      <sz val="10"/>
      <name val="Arial"/>
      <charset val="1"/>
    </font>
    <font>
      <sz val="9"/>
      <name val="宋体"/>
      <charset val="1"/>
    </font>
    <font>
      <sz val="9"/>
      <color rgb="FF000000"/>
      <name val="宋体"/>
      <charset val="1"/>
    </font>
    <font>
      <b/>
      <sz val="23.95"/>
      <color rgb="FF000000"/>
      <name val="宋体"/>
      <charset val="1"/>
    </font>
    <font>
      <sz val="9"/>
      <name val="Arial"/>
      <charset val="1"/>
    </font>
    <font>
      <sz val="10"/>
      <name val="宋体"/>
      <charset val="1"/>
    </font>
    <font>
      <b/>
      <sz val="22"/>
      <color rgb="FF000000"/>
      <name val="宋体"/>
      <charset val="1"/>
    </font>
    <font>
      <b/>
      <sz val="23"/>
      <color rgb="FF000000"/>
      <name val="宋体"/>
      <charset val="1"/>
    </font>
    <font>
      <sz val="11"/>
      <name val="宋体"/>
      <charset val="1"/>
    </font>
    <font>
      <sz val="10"/>
      <color rgb="FFFFFFFF"/>
      <name val="宋体"/>
      <charset val="1"/>
    </font>
    <font>
      <b/>
      <sz val="21"/>
      <color rgb="FF000000"/>
      <name val="宋体"/>
      <charset val="1"/>
    </font>
    <font>
      <sz val="12"/>
      <name val="宋体"/>
      <charset val="1"/>
    </font>
    <font>
      <b/>
      <sz val="20"/>
      <name val="宋体"/>
      <charset val="1"/>
    </font>
    <font>
      <sz val="18"/>
      <name val="华文中宋"/>
      <charset val="1"/>
    </font>
    <font>
      <sz val="10.5"/>
      <name val="Times New Roman"/>
      <charset val="134"/>
    </font>
    <font>
      <b/>
      <sz val="9"/>
      <color rgb="FF000000"/>
      <name val="宋体"/>
      <charset val="1"/>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5"/>
      <name val="宋体"/>
      <charset val="134"/>
    </font>
  </fonts>
  <fills count="35">
    <fill>
      <patternFill patternType="none"/>
    </fill>
    <fill>
      <patternFill patternType="gray125"/>
    </fill>
    <fill>
      <patternFill patternType="solid">
        <fgColor rgb="FFDBEEF4"/>
        <bgColor rgb="FF000000"/>
      </patternFill>
    </fill>
    <fill>
      <patternFill patternType="solid">
        <fgColor rgb="FFFFFFFF"/>
        <bgColor rgb="FF000000"/>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22" fillId="0" borderId="0" applyFont="0" applyFill="0" applyBorder="0" applyAlignment="0" applyProtection="0">
      <alignment vertical="center"/>
    </xf>
    <xf numFmtId="0" fontId="23" fillId="4" borderId="0" applyNumberFormat="0" applyBorder="0" applyAlignment="0" applyProtection="0">
      <alignment vertical="center"/>
    </xf>
    <xf numFmtId="0" fontId="24" fillId="5" borderId="18" applyNumberFormat="0" applyAlignment="0" applyProtection="0">
      <alignment vertical="center"/>
    </xf>
    <xf numFmtId="44" fontId="22" fillId="0" borderId="0" applyFont="0" applyFill="0" applyBorder="0" applyAlignment="0" applyProtection="0">
      <alignment vertical="center"/>
    </xf>
    <xf numFmtId="41" fontId="22" fillId="0" borderId="0" applyFont="0" applyFill="0" applyBorder="0" applyAlignment="0" applyProtection="0">
      <alignment vertical="center"/>
    </xf>
    <xf numFmtId="0" fontId="23" fillId="6" borderId="0" applyNumberFormat="0" applyBorder="0" applyAlignment="0" applyProtection="0">
      <alignment vertical="center"/>
    </xf>
    <xf numFmtId="0" fontId="25" fillId="7" borderId="0" applyNumberFormat="0" applyBorder="0" applyAlignment="0" applyProtection="0">
      <alignment vertical="center"/>
    </xf>
    <xf numFmtId="43" fontId="22" fillId="0" borderId="0" applyFont="0" applyFill="0" applyBorder="0" applyAlignment="0" applyProtection="0">
      <alignment vertical="center"/>
    </xf>
    <xf numFmtId="0" fontId="26" fillId="8" borderId="0" applyNumberFormat="0" applyBorder="0" applyAlignment="0" applyProtection="0">
      <alignment vertical="center"/>
    </xf>
    <xf numFmtId="0" fontId="27" fillId="0" borderId="0" applyNumberFormat="0" applyFill="0" applyBorder="0" applyAlignment="0" applyProtection="0">
      <alignment vertical="center"/>
    </xf>
    <xf numFmtId="9" fontId="22" fillId="0" borderId="0" applyFont="0" applyFill="0" applyBorder="0" applyAlignment="0" applyProtection="0">
      <alignment vertical="center"/>
    </xf>
    <xf numFmtId="0" fontId="28" fillId="0" borderId="0" applyNumberFormat="0" applyFill="0" applyBorder="0" applyAlignment="0" applyProtection="0">
      <alignment vertical="center"/>
    </xf>
    <xf numFmtId="0" fontId="22" fillId="9" borderId="19" applyNumberFormat="0" applyFont="0" applyAlignment="0" applyProtection="0">
      <alignment vertical="center"/>
    </xf>
    <xf numFmtId="0" fontId="26" fillId="10" borderId="0" applyNumberFormat="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20" applyNumberFormat="0" applyFill="0" applyAlignment="0" applyProtection="0">
      <alignment vertical="center"/>
    </xf>
    <xf numFmtId="0" fontId="34" fillId="0" borderId="20" applyNumberFormat="0" applyFill="0" applyAlignment="0" applyProtection="0">
      <alignment vertical="center"/>
    </xf>
    <xf numFmtId="0" fontId="26" fillId="11" borderId="0" applyNumberFormat="0" applyBorder="0" applyAlignment="0" applyProtection="0">
      <alignment vertical="center"/>
    </xf>
    <xf numFmtId="0" fontId="29" fillId="0" borderId="21" applyNumberFormat="0" applyFill="0" applyAlignment="0" applyProtection="0">
      <alignment vertical="center"/>
    </xf>
    <xf numFmtId="0" fontId="26" fillId="12" borderId="0" applyNumberFormat="0" applyBorder="0" applyAlignment="0" applyProtection="0">
      <alignment vertical="center"/>
    </xf>
    <xf numFmtId="0" fontId="35" fillId="13" borderId="22" applyNumberFormat="0" applyAlignment="0" applyProtection="0">
      <alignment vertical="center"/>
    </xf>
    <xf numFmtId="0" fontId="36" fillId="13" borderId="18" applyNumberFormat="0" applyAlignment="0" applyProtection="0">
      <alignment vertical="center"/>
    </xf>
    <xf numFmtId="0" fontId="37" fillId="14" borderId="23" applyNumberFormat="0" applyAlignment="0" applyProtection="0">
      <alignment vertical="center"/>
    </xf>
    <xf numFmtId="0" fontId="23" fillId="15" borderId="0" applyNumberFormat="0" applyBorder="0" applyAlignment="0" applyProtection="0">
      <alignment vertical="center"/>
    </xf>
    <xf numFmtId="0" fontId="26" fillId="16" borderId="0" applyNumberFormat="0" applyBorder="0" applyAlignment="0" applyProtection="0">
      <alignment vertical="center"/>
    </xf>
    <xf numFmtId="0" fontId="38" fillId="0" borderId="24" applyNumberFormat="0" applyFill="0" applyAlignment="0" applyProtection="0">
      <alignment vertical="center"/>
    </xf>
    <xf numFmtId="0" fontId="39" fillId="0" borderId="25" applyNumberFormat="0" applyFill="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23" fillId="19" borderId="0" applyNumberFormat="0" applyBorder="0" applyAlignment="0" applyProtection="0">
      <alignment vertical="center"/>
    </xf>
    <xf numFmtId="0" fontId="26"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6" fillId="29" borderId="0" applyNumberFormat="0" applyBorder="0" applyAlignment="0" applyProtection="0">
      <alignment vertical="center"/>
    </xf>
    <xf numFmtId="0" fontId="23"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3" fillId="33" borderId="0" applyNumberFormat="0" applyBorder="0" applyAlignment="0" applyProtection="0">
      <alignment vertical="center"/>
    </xf>
    <xf numFmtId="0" fontId="26" fillId="34" borderId="0" applyNumberFormat="0" applyBorder="0" applyAlignment="0" applyProtection="0">
      <alignment vertical="center"/>
    </xf>
    <xf numFmtId="0" fontId="0" fillId="0" borderId="0">
      <alignment vertical="top"/>
      <protection locked="0"/>
    </xf>
  </cellStyleXfs>
  <cellXfs count="291">
    <xf numFmtId="0" fontId="0" fillId="0" borderId="0" xfId="49" applyFont="1" applyFill="1" applyBorder="1" applyAlignment="1" applyProtection="1">
      <alignment vertical="top"/>
      <protection locked="0"/>
    </xf>
    <xf numFmtId="0" fontId="1" fillId="0" borderId="0" xfId="49" applyFont="1" applyFill="1" applyBorder="1" applyAlignment="1" applyProtection="1"/>
    <xf numFmtId="0" fontId="2" fillId="2" borderId="1" xfId="49" applyFont="1" applyFill="1" applyBorder="1" applyAlignment="1" applyProtection="1">
      <alignment horizontal="center" vertical="center"/>
    </xf>
    <xf numFmtId="0" fontId="2" fillId="2" borderId="2" xfId="49" applyFont="1" applyFill="1" applyBorder="1" applyAlignment="1" applyProtection="1">
      <alignment horizontal="center" vertical="center"/>
    </xf>
    <xf numFmtId="0" fontId="1" fillId="0" borderId="3" xfId="49" applyFont="1" applyFill="1" applyBorder="1" applyAlignment="1" applyProtection="1">
      <alignment horizontal="center" vertical="center"/>
    </xf>
    <xf numFmtId="0" fontId="1" fillId="3" borderId="1" xfId="49" applyFont="1" applyFill="1" applyBorder="1" applyAlignment="1" applyProtection="1">
      <alignment horizontal="left" vertical="center"/>
    </xf>
    <xf numFmtId="0" fontId="2" fillId="3" borderId="2" xfId="49" applyFont="1" applyFill="1" applyBorder="1" applyAlignment="1" applyProtection="1">
      <alignment horizontal="left" vertical="center"/>
    </xf>
    <xf numFmtId="0" fontId="1" fillId="0" borderId="1" xfId="49" applyFont="1" applyFill="1" applyBorder="1" applyAlignment="1" applyProtection="1">
      <alignment horizontal="center" vertical="center"/>
    </xf>
    <xf numFmtId="0" fontId="1" fillId="0" borderId="2" xfId="49" applyFont="1" applyFill="1" applyBorder="1" applyAlignment="1" applyProtection="1">
      <alignment horizontal="center" vertical="center"/>
    </xf>
    <xf numFmtId="0" fontId="1" fillId="0" borderId="4" xfId="49" applyFont="1" applyFill="1" applyBorder="1" applyAlignment="1" applyProtection="1">
      <alignment horizontal="center" vertical="center"/>
    </xf>
    <xf numFmtId="49" fontId="1" fillId="0" borderId="3" xfId="49" applyNumberFormat="1" applyFont="1" applyFill="1" applyBorder="1" applyAlignment="1" applyProtection="1">
      <alignment horizontal="center" vertical="center" wrapText="1"/>
    </xf>
    <xf numFmtId="49" fontId="3" fillId="0" borderId="1" xfId="49" applyNumberFormat="1" applyFont="1" applyFill="1" applyBorder="1" applyAlignment="1" applyProtection="1">
      <alignment horizontal="left" vertical="center" wrapText="1"/>
    </xf>
    <xf numFmtId="49" fontId="3" fillId="0" borderId="2" xfId="49" applyNumberFormat="1" applyFont="1" applyFill="1" applyBorder="1" applyAlignment="1" applyProtection="1">
      <alignment horizontal="left" vertical="center" wrapText="1"/>
    </xf>
    <xf numFmtId="0" fontId="1" fillId="0" borderId="5" xfId="49" applyFont="1" applyFill="1" applyBorder="1" applyAlignment="1" applyProtection="1">
      <alignment horizontal="center" vertical="center"/>
    </xf>
    <xf numFmtId="0" fontId="1" fillId="0" borderId="3" xfId="49" applyFont="1" applyFill="1" applyBorder="1" applyAlignment="1" applyProtection="1">
      <alignment horizontal="center" vertical="center" wrapText="1"/>
    </xf>
    <xf numFmtId="0" fontId="3" fillId="0" borderId="1" xfId="49" applyFont="1" applyFill="1" applyBorder="1" applyAlignment="1" applyProtection="1">
      <alignment horizontal="left" vertical="center" wrapText="1"/>
    </xf>
    <xf numFmtId="0" fontId="3" fillId="0" borderId="2" xfId="49" applyFont="1" applyFill="1" applyBorder="1" applyAlignment="1" applyProtection="1">
      <alignment horizontal="left" vertical="center" wrapText="1"/>
    </xf>
    <xf numFmtId="0" fontId="4" fillId="0" borderId="1" xfId="49" applyFont="1" applyFill="1" applyBorder="1" applyAlignment="1" applyProtection="1">
      <alignment horizontal="left" vertical="center"/>
    </xf>
    <xf numFmtId="0" fontId="4" fillId="0" borderId="2" xfId="49" applyFont="1" applyFill="1" applyBorder="1" applyAlignment="1" applyProtection="1">
      <alignment horizontal="left" vertical="center"/>
    </xf>
    <xf numFmtId="49" fontId="1" fillId="0" borderId="6" xfId="49" applyNumberFormat="1" applyFont="1" applyFill="1" applyBorder="1" applyAlignment="1" applyProtection="1">
      <alignment horizontal="center" vertical="center" wrapText="1"/>
    </xf>
    <xf numFmtId="49" fontId="1" fillId="0" borderId="7" xfId="49" applyNumberFormat="1" applyFont="1" applyFill="1" applyBorder="1" applyAlignment="1" applyProtection="1">
      <alignment horizontal="center" vertical="center" wrapText="1"/>
    </xf>
    <xf numFmtId="0" fontId="1" fillId="0" borderId="6" xfId="49" applyFont="1" applyFill="1" applyBorder="1" applyAlignment="1" applyProtection="1">
      <alignment horizontal="center" vertical="center"/>
    </xf>
    <xf numFmtId="0" fontId="1" fillId="0" borderId="8" xfId="49" applyFont="1" applyFill="1" applyBorder="1" applyAlignment="1" applyProtection="1">
      <alignment horizontal="center" vertical="center"/>
    </xf>
    <xf numFmtId="0" fontId="1" fillId="0" borderId="7" xfId="49" applyFont="1" applyFill="1" applyBorder="1" applyAlignment="1" applyProtection="1">
      <alignment horizontal="center" vertical="center"/>
    </xf>
    <xf numFmtId="49" fontId="1" fillId="0" borderId="9" xfId="49" applyNumberFormat="1" applyFont="1" applyFill="1" applyBorder="1" applyAlignment="1" applyProtection="1">
      <alignment horizontal="center" vertical="center" wrapText="1"/>
    </xf>
    <xf numFmtId="49" fontId="1" fillId="0" borderId="10" xfId="49" applyNumberFormat="1" applyFont="1" applyFill="1" applyBorder="1" applyAlignment="1" applyProtection="1">
      <alignment horizontal="center" vertical="center" wrapText="1"/>
    </xf>
    <xf numFmtId="0" fontId="1" fillId="0" borderId="9" xfId="49" applyFont="1" applyFill="1" applyBorder="1" applyAlignment="1" applyProtection="1">
      <alignment horizontal="center" vertical="center"/>
    </xf>
    <xf numFmtId="0" fontId="1" fillId="0" borderId="11" xfId="49" applyFont="1" applyFill="1" applyBorder="1" applyAlignment="1" applyProtection="1">
      <alignment horizontal="center" vertical="center"/>
    </xf>
    <xf numFmtId="0" fontId="1" fillId="0" borderId="10" xfId="49" applyFont="1" applyFill="1" applyBorder="1" applyAlignment="1" applyProtection="1">
      <alignment horizontal="center" vertical="center"/>
    </xf>
    <xf numFmtId="49" fontId="3" fillId="0" borderId="12" xfId="49" applyNumberFormat="1" applyFont="1" applyFill="1" applyBorder="1" applyAlignment="1" applyProtection="1">
      <alignment horizontal="left" vertical="center" wrapText="1"/>
    </xf>
    <xf numFmtId="4" fontId="3" fillId="0" borderId="3" xfId="49" applyNumberFormat="1" applyFont="1" applyFill="1" applyBorder="1" applyAlignment="1" applyProtection="1">
      <alignment horizontal="right" vertical="center"/>
    </xf>
    <xf numFmtId="0" fontId="1" fillId="0" borderId="12" xfId="49" applyFont="1" applyFill="1" applyBorder="1" applyAlignment="1" applyProtection="1"/>
    <xf numFmtId="0" fontId="1" fillId="0" borderId="2" xfId="49" applyFont="1" applyFill="1" applyBorder="1" applyAlignment="1" applyProtection="1"/>
    <xf numFmtId="0" fontId="4" fillId="0" borderId="6" xfId="49" applyFont="1" applyFill="1" applyBorder="1" applyAlignment="1" applyProtection="1">
      <alignment horizontal="left" vertical="center"/>
    </xf>
    <xf numFmtId="0" fontId="4" fillId="0" borderId="8" xfId="49" applyFont="1" applyFill="1" applyBorder="1" applyAlignment="1" applyProtection="1">
      <alignment horizontal="left" vertical="center"/>
    </xf>
    <xf numFmtId="0" fontId="4" fillId="0" borderId="1" xfId="49" applyFont="1" applyFill="1" applyBorder="1" applyAlignment="1" applyProtection="1">
      <alignment horizontal="center" vertical="center"/>
    </xf>
    <xf numFmtId="0" fontId="4" fillId="0" borderId="2" xfId="49" applyFont="1" applyFill="1" applyBorder="1" applyAlignment="1" applyProtection="1">
      <alignment horizontal="center" vertical="center"/>
    </xf>
    <xf numFmtId="0" fontId="4" fillId="0" borderId="12" xfId="49" applyFont="1" applyFill="1" applyBorder="1" applyAlignment="1" applyProtection="1">
      <alignment horizontal="center" vertical="center"/>
    </xf>
    <xf numFmtId="49" fontId="5" fillId="0" borderId="4" xfId="49" applyNumberFormat="1" applyFont="1" applyFill="1" applyBorder="1" applyAlignment="1" applyProtection="1">
      <alignment horizontal="center" vertical="center" wrapText="1"/>
    </xf>
    <xf numFmtId="49" fontId="5" fillId="0" borderId="3" xfId="49" applyNumberFormat="1" applyFont="1" applyFill="1" applyBorder="1" applyAlignment="1" applyProtection="1">
      <alignment horizontal="center" vertical="center"/>
      <protection locked="0"/>
    </xf>
    <xf numFmtId="49" fontId="5" fillId="0" borderId="3" xfId="49" applyNumberFormat="1" applyFont="1" applyFill="1" applyBorder="1" applyAlignment="1" applyProtection="1">
      <alignment horizontal="center" vertical="center" wrapText="1"/>
      <protection locked="0"/>
    </xf>
    <xf numFmtId="0" fontId="5" fillId="0" borderId="5" xfId="49" applyFont="1" applyFill="1" applyBorder="1" applyAlignment="1" applyProtection="1">
      <alignment horizontal="center" vertical="center"/>
    </xf>
    <xf numFmtId="0" fontId="3" fillId="0" borderId="3" xfId="49" applyFont="1" applyFill="1" applyBorder="1" applyAlignment="1" applyProtection="1">
      <alignment horizontal="center" vertical="center" wrapText="1"/>
      <protection locked="0"/>
    </xf>
    <xf numFmtId="0" fontId="5" fillId="0" borderId="3" xfId="49" applyFont="1" applyFill="1" applyBorder="1" applyAlignment="1" applyProtection="1">
      <alignment horizontal="center" vertical="center" wrapText="1"/>
      <protection locked="0"/>
    </xf>
    <xf numFmtId="0" fontId="5" fillId="0" borderId="5" xfId="49" applyFont="1" applyFill="1" applyBorder="1" applyAlignment="1" applyProtection="1">
      <alignment horizontal="center" vertical="center" wrapText="1"/>
    </xf>
    <xf numFmtId="0" fontId="2" fillId="2" borderId="12" xfId="49" applyFont="1" applyFill="1" applyBorder="1" applyAlignment="1" applyProtection="1">
      <alignment horizontal="center" vertical="center"/>
    </xf>
    <xf numFmtId="0" fontId="2" fillId="3" borderId="12" xfId="49" applyFont="1" applyFill="1" applyBorder="1" applyAlignment="1" applyProtection="1">
      <alignment horizontal="left" vertical="center"/>
    </xf>
    <xf numFmtId="0" fontId="1" fillId="0" borderId="12" xfId="49" applyFont="1" applyFill="1" applyBorder="1" applyAlignment="1" applyProtection="1">
      <alignment horizontal="center" vertical="center"/>
    </xf>
    <xf numFmtId="49" fontId="1" fillId="0" borderId="3" xfId="49" applyNumberFormat="1" applyFont="1" applyFill="1" applyBorder="1" applyAlignment="1" applyProtection="1">
      <alignment vertical="center" wrapText="1"/>
    </xf>
    <xf numFmtId="0" fontId="3" fillId="0" borderId="12" xfId="49" applyFont="1" applyFill="1" applyBorder="1" applyAlignment="1" applyProtection="1">
      <alignment horizontal="left" vertical="center" wrapText="1"/>
    </xf>
    <xf numFmtId="0" fontId="1" fillId="0" borderId="3" xfId="49" applyFont="1" applyFill="1" applyBorder="1" applyAlignment="1" applyProtection="1">
      <alignment vertical="center" wrapText="1"/>
    </xf>
    <xf numFmtId="0" fontId="4" fillId="0" borderId="12" xfId="49" applyFont="1" applyFill="1" applyBorder="1" applyAlignment="1" applyProtection="1">
      <alignment horizontal="left" vertical="center"/>
    </xf>
    <xf numFmtId="0" fontId="4" fillId="0" borderId="7" xfId="49" applyFont="1" applyFill="1" applyBorder="1" applyAlignment="1" applyProtection="1">
      <alignment horizontal="left" vertical="center"/>
    </xf>
    <xf numFmtId="49" fontId="5" fillId="0" borderId="4" xfId="49" applyNumberFormat="1" applyFont="1" applyFill="1" applyBorder="1" applyAlignment="1" applyProtection="1">
      <alignment horizontal="center" vertical="center"/>
    </xf>
    <xf numFmtId="0" fontId="5" fillId="0" borderId="5" xfId="49" applyFont="1" applyFill="1" applyBorder="1" applyAlignment="1" applyProtection="1">
      <alignment horizontal="left" vertical="center" wrapText="1"/>
    </xf>
    <xf numFmtId="0" fontId="6" fillId="0" borderId="0" xfId="49" applyFont="1" applyFill="1" applyBorder="1" applyAlignment="1" applyProtection="1"/>
    <xf numFmtId="0" fontId="7" fillId="0" borderId="0" xfId="49" applyFont="1" applyFill="1" applyBorder="1" applyAlignment="1" applyProtection="1">
      <alignment vertical="top"/>
      <protection locked="0"/>
    </xf>
    <xf numFmtId="0" fontId="8" fillId="3" borderId="0" xfId="49" applyFont="1" applyFill="1" applyBorder="1" applyAlignment="1" applyProtection="1">
      <alignment horizontal="right" vertical="center" wrapText="1"/>
      <protection locked="0"/>
    </xf>
    <xf numFmtId="0" fontId="9" fillId="3" borderId="0" xfId="49" applyFont="1" applyFill="1" applyBorder="1" applyAlignment="1" applyProtection="1">
      <alignment horizontal="center" vertical="center" wrapText="1"/>
      <protection locked="0"/>
    </xf>
    <xf numFmtId="0" fontId="7" fillId="0" borderId="0" xfId="49" applyFont="1" applyFill="1" applyBorder="1" applyAlignment="1" applyProtection="1">
      <alignment horizontal="left" vertical="center"/>
    </xf>
    <xf numFmtId="0" fontId="6" fillId="0" borderId="0" xfId="49" applyFont="1" applyFill="1" applyBorder="1" applyAlignment="1" applyProtection="1">
      <alignment horizontal="left" vertical="center"/>
    </xf>
    <xf numFmtId="0" fontId="3" fillId="0" borderId="4" xfId="49" applyFont="1" applyFill="1" applyBorder="1" applyAlignment="1" applyProtection="1">
      <alignment horizontal="center" vertical="center" wrapText="1"/>
      <protection locked="0"/>
    </xf>
    <xf numFmtId="0" fontId="3" fillId="0" borderId="1" xfId="49" applyFont="1" applyFill="1" applyBorder="1" applyAlignment="1" applyProtection="1">
      <alignment horizontal="center" vertical="center" wrapText="1"/>
      <protection locked="0"/>
    </xf>
    <xf numFmtId="0" fontId="6" fillId="0" borderId="2" xfId="49" applyFont="1" applyFill="1" applyBorder="1" applyAlignment="1" applyProtection="1">
      <alignment vertical="top" wrapText="1"/>
      <protection locked="0"/>
    </xf>
    <xf numFmtId="0" fontId="6" fillId="0" borderId="5" xfId="49" applyFont="1" applyFill="1" applyBorder="1" applyAlignment="1" applyProtection="1">
      <alignment vertical="top" wrapText="1"/>
      <protection locked="0"/>
    </xf>
    <xf numFmtId="0" fontId="3" fillId="0" borderId="3" xfId="49" applyFont="1" applyFill="1" applyBorder="1" applyAlignment="1" applyProtection="1">
      <alignment vertical="top" wrapText="1"/>
      <protection locked="0"/>
    </xf>
    <xf numFmtId="0" fontId="3" fillId="0" borderId="0" xfId="49" applyFont="1" applyFill="1" applyBorder="1" applyAlignment="1" applyProtection="1">
      <alignment vertical="top" wrapText="1"/>
      <protection locked="0"/>
    </xf>
    <xf numFmtId="0" fontId="3" fillId="0" borderId="0" xfId="49" applyFont="1" applyFill="1" applyBorder="1" applyAlignment="1" applyProtection="1">
      <alignment horizontal="left" vertical="center" wrapText="1"/>
      <protection locked="0"/>
    </xf>
    <xf numFmtId="0" fontId="6" fillId="0" borderId="0" xfId="49" applyFont="1" applyFill="1" applyBorder="1" applyAlignment="1" applyProtection="1">
      <alignment horizontal="right" vertical="center"/>
    </xf>
    <xf numFmtId="0" fontId="6" fillId="0" borderId="12" xfId="49" applyFont="1" applyFill="1" applyBorder="1" applyAlignment="1" applyProtection="1">
      <alignment vertical="top" wrapText="1"/>
      <protection locked="0"/>
    </xf>
    <xf numFmtId="0" fontId="8" fillId="0" borderId="0" xfId="49" applyFont="1" applyFill="1" applyBorder="1" applyAlignment="1" applyProtection="1">
      <alignment horizontal="left" vertical="center" wrapText="1"/>
      <protection locked="0"/>
    </xf>
    <xf numFmtId="0" fontId="6" fillId="0" borderId="0" xfId="49" applyFont="1" applyFill="1" applyBorder="1" applyAlignment="1" applyProtection="1">
      <alignment horizontal="center" vertical="center"/>
    </xf>
    <xf numFmtId="0" fontId="1" fillId="0" borderId="4" xfId="49" applyFont="1" applyFill="1" applyBorder="1" applyAlignment="1" applyProtection="1">
      <alignment horizontal="center" vertical="center" wrapText="1"/>
      <protection locked="0"/>
    </xf>
    <xf numFmtId="0" fontId="1" fillId="0" borderId="1" xfId="49" applyFont="1" applyFill="1" applyBorder="1" applyAlignment="1" applyProtection="1">
      <alignment horizontal="center" vertical="center" wrapText="1"/>
      <protection locked="0"/>
    </xf>
    <xf numFmtId="0" fontId="1" fillId="0" borderId="3" xfId="49" applyFont="1" applyFill="1" applyBorder="1" applyAlignment="1" applyProtection="1">
      <alignment horizontal="center" vertical="center" wrapText="1"/>
      <protection locked="0"/>
    </xf>
    <xf numFmtId="0" fontId="7" fillId="0" borderId="5" xfId="49" applyFont="1" applyFill="1" applyBorder="1" applyAlignment="1" applyProtection="1">
      <alignment vertical="top"/>
    </xf>
    <xf numFmtId="0" fontId="7" fillId="0" borderId="5" xfId="49" applyFont="1" applyFill="1" applyBorder="1" applyAlignment="1" applyProtection="1">
      <alignment vertical="top" wrapText="1"/>
    </xf>
    <xf numFmtId="0" fontId="7" fillId="0" borderId="3" xfId="49" applyFont="1" applyFill="1" applyBorder="1" applyAlignment="1" applyProtection="1">
      <alignment horizontal="center" vertical="center"/>
    </xf>
    <xf numFmtId="0" fontId="6" fillId="0" borderId="3" xfId="49" applyFont="1" applyFill="1" applyBorder="1" applyAlignment="1" applyProtection="1"/>
    <xf numFmtId="0" fontId="7" fillId="0" borderId="0" xfId="49" applyFont="1" applyFill="1" applyBorder="1" applyAlignment="1" applyProtection="1">
      <alignment horizontal="right" vertical="center"/>
    </xf>
    <xf numFmtId="0" fontId="10" fillId="0" borderId="5" xfId="49" applyFont="1" applyFill="1" applyBorder="1" applyAlignment="1" applyProtection="1">
      <alignment vertical="top"/>
    </xf>
    <xf numFmtId="0" fontId="11" fillId="0" borderId="0" xfId="49" applyFont="1" applyFill="1" applyBorder="1" applyAlignment="1" applyProtection="1">
      <alignment vertical="center"/>
    </xf>
    <xf numFmtId="0" fontId="8" fillId="0" borderId="0" xfId="49" applyFont="1" applyFill="1" applyBorder="1" applyAlignment="1" applyProtection="1">
      <alignment horizontal="right" vertical="center"/>
    </xf>
    <xf numFmtId="0" fontId="12" fillId="0" borderId="0" xfId="49" applyFont="1" applyFill="1" applyBorder="1" applyAlignment="1" applyProtection="1">
      <alignment horizontal="center" vertical="center" wrapText="1"/>
    </xf>
    <xf numFmtId="0" fontId="13" fillId="0" borderId="0" xfId="49" applyFont="1" applyFill="1" applyBorder="1" applyAlignment="1" applyProtection="1">
      <alignment horizontal="center" vertical="center"/>
    </xf>
    <xf numFmtId="0" fontId="8" fillId="0" borderId="0" xfId="49" applyFont="1" applyFill="1" applyBorder="1" applyAlignment="1" applyProtection="1">
      <alignment horizontal="left" vertical="center"/>
    </xf>
    <xf numFmtId="0" fontId="1" fillId="0" borderId="0" xfId="49" applyFont="1" applyFill="1" applyBorder="1" applyAlignment="1" applyProtection="1">
      <alignment horizontal="left" vertical="center"/>
    </xf>
    <xf numFmtId="0" fontId="14" fillId="0" borderId="4" xfId="49" applyFont="1" applyFill="1" applyBorder="1" applyAlignment="1" applyProtection="1">
      <alignment horizontal="center" vertical="center" wrapText="1"/>
    </xf>
    <xf numFmtId="0" fontId="1" fillId="0" borderId="1" xfId="49" applyFont="1" applyFill="1" applyBorder="1" applyAlignment="1" applyProtection="1">
      <alignment horizontal="center" vertical="center" wrapText="1"/>
    </xf>
    <xf numFmtId="0" fontId="1" fillId="0" borderId="2" xfId="49" applyFont="1" applyFill="1" applyBorder="1" applyAlignment="1" applyProtection="1">
      <alignment horizontal="center" vertical="center" wrapText="1"/>
    </xf>
    <xf numFmtId="0" fontId="1" fillId="0" borderId="12" xfId="49" applyFont="1" applyFill="1" applyBorder="1" applyAlignment="1" applyProtection="1">
      <alignment horizontal="center" vertical="center" wrapText="1"/>
    </xf>
    <xf numFmtId="0" fontId="14" fillId="0" borderId="5" xfId="49" applyFont="1" applyFill="1" applyBorder="1" applyAlignment="1" applyProtection="1">
      <alignment horizontal="center" vertical="center" wrapText="1"/>
    </xf>
    <xf numFmtId="0" fontId="8" fillId="0" borderId="3" xfId="49" applyFont="1" applyFill="1" applyBorder="1" applyAlignment="1" applyProtection="1">
      <alignment vertical="center" wrapText="1"/>
    </xf>
    <xf numFmtId="0" fontId="8" fillId="0" borderId="3" xfId="49" applyFont="1" applyFill="1" applyBorder="1" applyAlignment="1" applyProtection="1">
      <alignment horizontal="center" vertical="center" wrapText="1"/>
      <protection locked="0"/>
    </xf>
    <xf numFmtId="0" fontId="8" fillId="0" borderId="12" xfId="49" applyFont="1" applyFill="1" applyBorder="1" applyAlignment="1" applyProtection="1">
      <alignment vertical="center" wrapText="1"/>
      <protection locked="0"/>
    </xf>
    <xf numFmtId="0" fontId="8" fillId="0" borderId="3" xfId="49" applyFont="1" applyFill="1" applyBorder="1" applyAlignment="1" applyProtection="1">
      <alignment horizontal="center" vertical="center"/>
      <protection locked="0"/>
    </xf>
    <xf numFmtId="0" fontId="12" fillId="0" borderId="0" xfId="49" applyFont="1" applyFill="1" applyBorder="1" applyAlignment="1" applyProtection="1">
      <alignment horizontal="center" vertical="center"/>
    </xf>
    <xf numFmtId="0" fontId="13" fillId="0" borderId="0" xfId="49" applyFont="1" applyFill="1" applyBorder="1" applyAlignment="1" applyProtection="1">
      <alignment horizontal="center" vertical="center"/>
      <protection locked="0"/>
    </xf>
    <xf numFmtId="0" fontId="7" fillId="0" borderId="0" xfId="49" applyFont="1" applyFill="1" applyBorder="1" applyAlignment="1" applyProtection="1">
      <alignment horizontal="left" vertical="center"/>
      <protection locked="0"/>
    </xf>
    <xf numFmtId="0" fontId="11" fillId="0" borderId="0" xfId="49" applyFont="1" applyFill="1" applyBorder="1" applyAlignment="1" applyProtection="1">
      <alignment vertical="center"/>
      <protection locked="0"/>
    </xf>
    <xf numFmtId="0" fontId="1" fillId="0" borderId="3" xfId="49" applyFont="1" applyFill="1" applyBorder="1" applyAlignment="1" applyProtection="1">
      <alignment horizontal="center" vertical="center"/>
      <protection locked="0"/>
    </xf>
    <xf numFmtId="0" fontId="8" fillId="0" borderId="3" xfId="49" applyFont="1" applyFill="1" applyBorder="1" applyAlignment="1" applyProtection="1">
      <alignment horizontal="left" vertical="center" wrapText="1"/>
    </xf>
    <xf numFmtId="0" fontId="8" fillId="0" borderId="3" xfId="49" applyFont="1" applyFill="1" applyBorder="1" applyAlignment="1" applyProtection="1">
      <alignment vertical="center"/>
      <protection locked="0"/>
    </xf>
    <xf numFmtId="0" fontId="8" fillId="0" borderId="3" xfId="49" applyFont="1" applyFill="1" applyBorder="1" applyAlignment="1" applyProtection="1">
      <alignment horizontal="center" vertical="center" wrapText="1"/>
    </xf>
    <xf numFmtId="0" fontId="7" fillId="0" borderId="3" xfId="49" applyFont="1" applyFill="1" applyBorder="1" applyAlignment="1" applyProtection="1">
      <alignment horizontal="left" vertical="center" wrapText="1"/>
      <protection locked="0"/>
    </xf>
    <xf numFmtId="0" fontId="8" fillId="0" borderId="0" xfId="49" applyFont="1" applyFill="1" applyBorder="1" applyAlignment="1" applyProtection="1">
      <alignment horizontal="right" vertical="center"/>
      <protection locked="0"/>
    </xf>
    <xf numFmtId="0" fontId="11" fillId="0" borderId="0" xfId="49" applyFont="1" applyFill="1" applyBorder="1" applyAlignment="1" applyProtection="1"/>
    <xf numFmtId="0" fontId="3" fillId="0" borderId="0" xfId="49" applyFont="1" applyFill="1" applyBorder="1" applyAlignment="1" applyProtection="1"/>
    <xf numFmtId="0" fontId="3" fillId="0" borderId="0" xfId="49" applyFont="1" applyFill="1" applyBorder="1" applyAlignment="1" applyProtection="1">
      <alignment horizontal="right" vertical="center"/>
    </xf>
    <xf numFmtId="0" fontId="8" fillId="0" borderId="0" xfId="49" applyFont="1" applyFill="1" applyBorder="1" applyAlignment="1" applyProtection="1">
      <alignment horizontal="left" vertical="center" wrapText="1"/>
    </xf>
    <xf numFmtId="0" fontId="1" fillId="0" borderId="0" xfId="49" applyFont="1" applyFill="1" applyBorder="1" applyAlignment="1" applyProtection="1">
      <alignment wrapText="1"/>
    </xf>
    <xf numFmtId="0" fontId="3" fillId="0" borderId="0" xfId="49" applyFont="1" applyFill="1" applyBorder="1" applyAlignment="1" applyProtection="1">
      <alignment horizontal="right" wrapText="1"/>
    </xf>
    <xf numFmtId="0" fontId="8" fillId="0" borderId="0" xfId="49" applyFont="1" applyFill="1" applyBorder="1" applyAlignment="1" applyProtection="1">
      <alignment horizontal="right"/>
      <protection locked="0"/>
    </xf>
    <xf numFmtId="0" fontId="1" fillId="0" borderId="13" xfId="49" applyFont="1" applyFill="1" applyBorder="1" applyAlignment="1" applyProtection="1">
      <alignment horizontal="center" vertical="center"/>
    </xf>
    <xf numFmtId="0" fontId="1" fillId="0" borderId="4" xfId="49" applyFont="1" applyFill="1" applyBorder="1" applyAlignment="1" applyProtection="1">
      <alignment horizontal="center" vertical="center" wrapText="1"/>
    </xf>
    <xf numFmtId="0" fontId="1" fillId="0" borderId="6" xfId="49" applyFont="1" applyFill="1" applyBorder="1" applyAlignment="1" applyProtection="1">
      <alignment horizontal="center" vertical="center" wrapText="1"/>
    </xf>
    <xf numFmtId="0" fontId="14" fillId="0" borderId="3" xfId="49" applyFont="1" applyFill="1" applyBorder="1" applyAlignment="1" applyProtection="1">
      <alignment horizontal="center" vertical="center" wrapText="1"/>
    </xf>
    <xf numFmtId="0" fontId="14" fillId="0" borderId="1" xfId="49" applyFont="1" applyFill="1" applyBorder="1" applyAlignment="1" applyProtection="1">
      <alignment horizontal="center" vertical="center"/>
    </xf>
    <xf numFmtId="0" fontId="8" fillId="0" borderId="3" xfId="49" applyFont="1" applyFill="1" applyBorder="1" applyAlignment="1" applyProtection="1">
      <alignment horizontal="right" vertical="center"/>
      <protection locked="0"/>
    </xf>
    <xf numFmtId="0" fontId="7" fillId="0" borderId="1" xfId="49" applyFont="1" applyFill="1" applyBorder="1" applyAlignment="1" applyProtection="1">
      <alignment horizontal="right" vertical="center"/>
      <protection locked="0"/>
    </xf>
    <xf numFmtId="0" fontId="7" fillId="0" borderId="3" xfId="49" applyFont="1" applyFill="1" applyBorder="1" applyAlignment="1" applyProtection="1">
      <alignment horizontal="center" vertical="center" wrapText="1"/>
      <protection locked="0"/>
    </xf>
    <xf numFmtId="0" fontId="3" fillId="0" borderId="0" xfId="49" applyFont="1" applyFill="1" applyBorder="1" applyAlignment="1" applyProtection="1">
      <alignment wrapText="1"/>
    </xf>
    <xf numFmtId="0" fontId="3" fillId="0" borderId="0" xfId="49" applyFont="1" applyFill="1" applyBorder="1" applyAlignment="1" applyProtection="1">
      <protection locked="0"/>
    </xf>
    <xf numFmtId="0" fontId="13" fillId="0" borderId="0" xfId="49" applyFont="1" applyFill="1" applyBorder="1" applyAlignment="1" applyProtection="1">
      <alignment horizontal="center" vertical="center" wrapText="1"/>
    </xf>
    <xf numFmtId="0" fontId="1" fillId="0" borderId="0" xfId="49" applyFont="1" applyFill="1" applyBorder="1" applyAlignment="1" applyProtection="1">
      <protection locked="0"/>
    </xf>
    <xf numFmtId="0" fontId="1" fillId="0" borderId="7" xfId="49" applyFont="1" applyFill="1" applyBorder="1" applyAlignment="1" applyProtection="1">
      <alignment horizontal="center" vertical="center" wrapText="1"/>
    </xf>
    <xf numFmtId="0" fontId="1" fillId="0" borderId="7" xfId="49" applyFont="1" applyFill="1" applyBorder="1" applyAlignment="1" applyProtection="1">
      <alignment horizontal="center" vertical="center" wrapText="1"/>
      <protection locked="0"/>
    </xf>
    <xf numFmtId="0" fontId="1" fillId="0" borderId="13" xfId="49" applyFont="1" applyFill="1" applyBorder="1" applyAlignment="1" applyProtection="1">
      <alignment horizontal="center" vertical="center" wrapText="1"/>
    </xf>
    <xf numFmtId="0" fontId="1" fillId="0" borderId="14" xfId="49" applyFont="1" applyFill="1" applyBorder="1" applyAlignment="1" applyProtection="1">
      <alignment horizontal="center" vertical="center" wrapText="1"/>
    </xf>
    <xf numFmtId="0" fontId="14" fillId="0" borderId="14" xfId="49" applyFont="1" applyFill="1" applyBorder="1" applyAlignment="1" applyProtection="1">
      <alignment horizontal="center" vertical="center" wrapText="1"/>
      <protection locked="0"/>
    </xf>
    <xf numFmtId="0" fontId="1" fillId="0" borderId="5" xfId="49" applyFont="1" applyFill="1" applyBorder="1" applyAlignment="1" applyProtection="1">
      <alignment horizontal="center" vertical="center" wrapText="1"/>
    </xf>
    <xf numFmtId="0" fontId="1" fillId="0" borderId="10" xfId="49" applyFont="1" applyFill="1" applyBorder="1" applyAlignment="1" applyProtection="1">
      <alignment horizontal="center" vertical="center" wrapText="1"/>
    </xf>
    <xf numFmtId="0" fontId="1" fillId="0" borderId="10" xfId="49" applyFont="1" applyFill="1" applyBorder="1" applyAlignment="1" applyProtection="1">
      <alignment horizontal="center" vertical="center" wrapText="1"/>
      <protection locked="0"/>
    </xf>
    <xf numFmtId="0" fontId="1" fillId="0" borderId="10" xfId="49" applyFont="1" applyFill="1" applyBorder="1" applyAlignment="1" applyProtection="1">
      <alignment horizontal="center" vertical="center"/>
      <protection locked="0"/>
    </xf>
    <xf numFmtId="0" fontId="8" fillId="0" borderId="5" xfId="49" applyFont="1" applyFill="1" applyBorder="1" applyAlignment="1" applyProtection="1">
      <alignment horizontal="left" vertical="center" wrapText="1"/>
    </xf>
    <xf numFmtId="0" fontId="8" fillId="0" borderId="10" xfId="49" applyFont="1" applyFill="1" applyBorder="1" applyAlignment="1" applyProtection="1">
      <alignment horizontal="left" vertical="center" wrapText="1"/>
    </xf>
    <xf numFmtId="0" fontId="8" fillId="0" borderId="10" xfId="49" applyFont="1" applyFill="1" applyBorder="1" applyAlignment="1" applyProtection="1">
      <alignment horizontal="right" vertical="center"/>
      <protection locked="0"/>
    </xf>
    <xf numFmtId="0" fontId="8" fillId="0" borderId="10" xfId="49" applyFont="1" applyFill="1" applyBorder="1" applyAlignment="1" applyProtection="1">
      <alignment horizontal="left" vertical="center" wrapText="1"/>
      <protection locked="0"/>
    </xf>
    <xf numFmtId="0" fontId="8" fillId="0" borderId="10" xfId="49" applyFont="1" applyFill="1" applyBorder="1" applyAlignment="1" applyProtection="1">
      <alignment horizontal="right" vertical="center"/>
    </xf>
    <xf numFmtId="0" fontId="8" fillId="0" borderId="9" xfId="49" applyFont="1" applyFill="1" applyBorder="1" applyAlignment="1" applyProtection="1">
      <alignment horizontal="center" vertical="center"/>
    </xf>
    <xf numFmtId="0" fontId="8" fillId="0" borderId="11" xfId="49" applyFont="1" applyFill="1" applyBorder="1" applyAlignment="1" applyProtection="1">
      <alignment horizontal="left" vertical="center"/>
    </xf>
    <xf numFmtId="0" fontId="8" fillId="0" borderId="10" xfId="49" applyFont="1" applyFill="1" applyBorder="1" applyAlignment="1" applyProtection="1">
      <alignment horizontal="left" vertical="center"/>
    </xf>
    <xf numFmtId="0" fontId="7" fillId="0" borderId="0" xfId="49" applyFont="1" applyFill="1" applyBorder="1" applyAlignment="1" applyProtection="1">
      <alignment vertical="top" wrapText="1"/>
      <protection locked="0"/>
    </xf>
    <xf numFmtId="0" fontId="11" fillId="0" borderId="0" xfId="49" applyFont="1" applyFill="1" applyBorder="1" applyAlignment="1" applyProtection="1">
      <alignment wrapText="1"/>
    </xf>
    <xf numFmtId="0" fontId="13" fillId="0" borderId="0" xfId="49" applyFont="1" applyFill="1" applyBorder="1" applyAlignment="1" applyProtection="1">
      <alignment horizontal="center" vertical="center" wrapText="1"/>
      <protection locked="0"/>
    </xf>
    <xf numFmtId="0" fontId="1" fillId="0" borderId="2" xfId="49" applyFont="1" applyFill="1" applyBorder="1" applyAlignment="1" applyProtection="1">
      <alignment horizontal="center" vertical="center" wrapText="1"/>
      <protection locked="0"/>
    </xf>
    <xf numFmtId="0" fontId="1" fillId="0" borderId="2" xfId="49" applyFont="1" applyFill="1" applyBorder="1" applyAlignment="1" applyProtection="1">
      <alignment horizontal="center" vertical="center"/>
      <protection locked="0"/>
    </xf>
    <xf numFmtId="0" fontId="1" fillId="0" borderId="11" xfId="49" applyFont="1" applyFill="1" applyBorder="1" applyAlignment="1" applyProtection="1">
      <alignment horizontal="center" vertical="center" wrapText="1"/>
    </xf>
    <xf numFmtId="0" fontId="14" fillId="0" borderId="11" xfId="49" applyFont="1" applyFill="1" applyBorder="1" applyAlignment="1" applyProtection="1">
      <alignment horizontal="center" vertical="center"/>
      <protection locked="0"/>
    </xf>
    <xf numFmtId="0" fontId="8" fillId="0" borderId="0" xfId="49" applyFont="1" applyFill="1" applyBorder="1" applyAlignment="1" applyProtection="1">
      <alignment horizontal="right" vertical="center" wrapText="1"/>
      <protection locked="0"/>
    </xf>
    <xf numFmtId="0" fontId="8" fillId="0" borderId="0" xfId="49" applyFont="1" applyFill="1" applyBorder="1" applyAlignment="1" applyProtection="1">
      <alignment horizontal="right" vertical="center" wrapText="1"/>
    </xf>
    <xf numFmtId="0" fontId="8" fillId="0" borderId="0" xfId="49" applyFont="1" applyFill="1" applyBorder="1" applyAlignment="1" applyProtection="1">
      <alignment horizontal="right" wrapText="1"/>
      <protection locked="0"/>
    </xf>
    <xf numFmtId="0" fontId="8" fillId="0" borderId="0" xfId="49" applyFont="1" applyFill="1" applyBorder="1" applyAlignment="1" applyProtection="1">
      <alignment horizontal="right" wrapText="1"/>
    </xf>
    <xf numFmtId="0" fontId="14" fillId="0" borderId="11" xfId="49" applyFont="1" applyFill="1" applyBorder="1" applyAlignment="1" applyProtection="1">
      <alignment horizontal="center" vertical="center" wrapText="1"/>
      <protection locked="0"/>
    </xf>
    <xf numFmtId="4" fontId="8" fillId="0" borderId="10" xfId="49" applyNumberFormat="1" applyFont="1" applyFill="1" applyBorder="1" applyAlignment="1" applyProtection="1">
      <alignment horizontal="right" vertical="center"/>
      <protection locked="0"/>
    </xf>
    <xf numFmtId="3" fontId="8" fillId="0" borderId="10" xfId="49" applyNumberFormat="1" applyFont="1" applyFill="1" applyBorder="1" applyAlignment="1" applyProtection="1">
      <alignment horizontal="right" vertical="center"/>
    </xf>
    <xf numFmtId="4" fontId="8" fillId="0" borderId="10" xfId="49" applyNumberFormat="1" applyFont="1" applyFill="1" applyBorder="1" applyAlignment="1" applyProtection="1">
      <alignment horizontal="right" vertical="center"/>
    </xf>
    <xf numFmtId="4" fontId="8" fillId="0" borderId="3" xfId="49" applyNumberFormat="1" applyFont="1" applyFill="1" applyBorder="1" applyAlignment="1" applyProtection="1">
      <alignment horizontal="right" vertical="center"/>
      <protection locked="0"/>
    </xf>
    <xf numFmtId="0" fontId="8" fillId="0" borderId="0" xfId="49" applyFont="1" applyFill="1" applyBorder="1" applyAlignment="1" applyProtection="1">
      <alignment horizontal="right"/>
    </xf>
    <xf numFmtId="49" fontId="11" fillId="0" borderId="0" xfId="49" applyNumberFormat="1" applyFont="1" applyFill="1" applyBorder="1" applyAlignment="1" applyProtection="1"/>
    <xf numFmtId="0" fontId="15" fillId="0" borderId="0" xfId="49" applyFont="1" applyFill="1" applyBorder="1" applyAlignment="1" applyProtection="1">
      <alignment horizontal="right"/>
      <protection locked="0"/>
    </xf>
    <xf numFmtId="49" fontId="15" fillId="0" borderId="0" xfId="49" applyNumberFormat="1" applyFont="1" applyFill="1" applyBorder="1" applyAlignment="1" applyProtection="1">
      <protection locked="0"/>
    </xf>
    <xf numFmtId="0" fontId="3" fillId="0" borderId="0" xfId="49" applyFont="1" applyFill="1" applyBorder="1" applyAlignment="1" applyProtection="1">
      <alignment horizontal="right"/>
    </xf>
    <xf numFmtId="0" fontId="16" fillId="0" borderId="0" xfId="49" applyFont="1" applyFill="1" applyBorder="1" applyAlignment="1" applyProtection="1">
      <alignment horizontal="center" vertical="center" wrapText="1"/>
      <protection locked="0"/>
    </xf>
    <xf numFmtId="0" fontId="16" fillId="0" borderId="0" xfId="49" applyFont="1" applyFill="1" applyBorder="1" applyAlignment="1" applyProtection="1">
      <alignment horizontal="center" vertical="center"/>
      <protection locked="0"/>
    </xf>
    <xf numFmtId="0" fontId="16" fillId="0" borderId="0" xfId="49" applyFont="1" applyFill="1" applyBorder="1" applyAlignment="1" applyProtection="1">
      <alignment horizontal="center" vertical="center"/>
    </xf>
    <xf numFmtId="0" fontId="8" fillId="0" borderId="0" xfId="49" applyFont="1" applyFill="1" applyBorder="1" applyAlignment="1" applyProtection="1">
      <alignment horizontal="left" vertical="center"/>
      <protection locked="0"/>
    </xf>
    <xf numFmtId="0" fontId="1" fillId="0" borderId="4" xfId="49" applyFont="1" applyFill="1" applyBorder="1" applyAlignment="1" applyProtection="1">
      <alignment horizontal="center" vertical="center"/>
      <protection locked="0"/>
    </xf>
    <xf numFmtId="49" fontId="1" fillId="0" borderId="4" xfId="49" applyNumberFormat="1" applyFont="1" applyFill="1" applyBorder="1" applyAlignment="1" applyProtection="1">
      <alignment horizontal="center" vertical="center" wrapText="1"/>
      <protection locked="0"/>
    </xf>
    <xf numFmtId="0" fontId="1" fillId="0" borderId="13" xfId="49" applyFont="1" applyFill="1" applyBorder="1" applyAlignment="1" applyProtection="1">
      <alignment horizontal="center" vertical="center"/>
      <protection locked="0"/>
    </xf>
    <xf numFmtId="49" fontId="1" fillId="0" borderId="13" xfId="49" applyNumberFormat="1" applyFont="1" applyFill="1" applyBorder="1" applyAlignment="1" applyProtection="1">
      <alignment horizontal="center" vertical="center" wrapText="1"/>
      <protection locked="0"/>
    </xf>
    <xf numFmtId="49" fontId="1" fillId="0" borderId="3" xfId="49" applyNumberFormat="1" applyFont="1" applyFill="1" applyBorder="1" applyAlignment="1" applyProtection="1">
      <alignment horizontal="center" vertical="center"/>
      <protection locked="0"/>
    </xf>
    <xf numFmtId="176" fontId="8" fillId="0" borderId="3" xfId="49" applyNumberFormat="1" applyFont="1" applyFill="1" applyBorder="1" applyAlignment="1" applyProtection="1">
      <alignment horizontal="right" vertical="center"/>
      <protection locked="0"/>
    </xf>
    <xf numFmtId="176" fontId="8" fillId="0" borderId="3" xfId="49" applyNumberFormat="1" applyFont="1" applyFill="1" applyBorder="1" applyAlignment="1" applyProtection="1">
      <alignment horizontal="right" vertical="center" wrapText="1"/>
      <protection locked="0"/>
    </xf>
    <xf numFmtId="176" fontId="8" fillId="0" borderId="3" xfId="49" applyNumberFormat="1" applyFont="1" applyFill="1" applyBorder="1" applyAlignment="1" applyProtection="1">
      <alignment horizontal="right" vertical="center"/>
    </xf>
    <xf numFmtId="176" fontId="8" fillId="0" borderId="3" xfId="49" applyNumberFormat="1" applyFont="1" applyFill="1" applyBorder="1" applyAlignment="1" applyProtection="1">
      <alignment horizontal="right" vertical="center" wrapText="1"/>
    </xf>
    <xf numFmtId="0" fontId="11" fillId="0" borderId="2" xfId="49" applyFont="1" applyFill="1" applyBorder="1" applyAlignment="1" applyProtection="1">
      <alignment horizontal="center" vertical="center"/>
      <protection locked="0"/>
    </xf>
    <xf numFmtId="0" fontId="11" fillId="0" borderId="12" xfId="49" applyFont="1" applyFill="1" applyBorder="1" applyAlignment="1" applyProtection="1">
      <alignment horizontal="center" vertical="center"/>
      <protection locked="0"/>
    </xf>
    <xf numFmtId="0" fontId="8" fillId="0" borderId="4" xfId="49" applyFont="1" applyFill="1" applyBorder="1" applyAlignment="1" applyProtection="1">
      <alignment horizontal="left" vertical="center" wrapText="1"/>
      <protection locked="0"/>
    </xf>
    <xf numFmtId="0" fontId="11" fillId="0" borderId="13" xfId="49" applyFont="1" applyFill="1" applyBorder="1" applyAlignment="1" applyProtection="1">
      <alignment vertical="center"/>
    </xf>
    <xf numFmtId="0" fontId="7" fillId="0" borderId="13" xfId="49" applyFont="1" applyFill="1" applyBorder="1" applyAlignment="1" applyProtection="1">
      <alignment vertical="top"/>
      <protection locked="0"/>
    </xf>
    <xf numFmtId="0" fontId="11" fillId="0" borderId="5" xfId="49" applyFont="1" applyFill="1" applyBorder="1" applyAlignment="1" applyProtection="1">
      <alignment vertical="center"/>
    </xf>
    <xf numFmtId="0" fontId="7" fillId="0" borderId="5" xfId="49" applyFont="1" applyFill="1" applyBorder="1" applyAlignment="1" applyProtection="1">
      <alignment vertical="top"/>
      <protection locked="0"/>
    </xf>
    <xf numFmtId="0" fontId="11" fillId="0" borderId="15" xfId="49" applyFont="1" applyFill="1" applyBorder="1" applyAlignment="1" applyProtection="1">
      <alignment vertical="center"/>
    </xf>
    <xf numFmtId="0" fontId="8" fillId="0" borderId="7" xfId="49" applyFont="1" applyFill="1" applyBorder="1" applyAlignment="1" applyProtection="1">
      <alignment horizontal="left" vertical="center" wrapText="1"/>
      <protection locked="0"/>
    </xf>
    <xf numFmtId="0" fontId="11" fillId="0" borderId="16" xfId="49" applyFont="1" applyFill="1" applyBorder="1" applyAlignment="1" applyProtection="1">
      <alignment vertical="center"/>
    </xf>
    <xf numFmtId="0" fontId="7" fillId="0" borderId="14" xfId="49" applyFont="1" applyFill="1" applyBorder="1" applyAlignment="1" applyProtection="1">
      <alignment vertical="top"/>
      <protection locked="0"/>
    </xf>
    <xf numFmtId="0" fontId="11" fillId="0" borderId="17" xfId="49" applyFont="1" applyFill="1" applyBorder="1" applyAlignment="1" applyProtection="1">
      <alignment vertical="center"/>
    </xf>
    <xf numFmtId="0" fontId="7" fillId="0" borderId="10" xfId="49" applyFont="1" applyFill="1" applyBorder="1" applyAlignment="1" applyProtection="1">
      <alignment vertical="top"/>
      <protection locked="0"/>
    </xf>
    <xf numFmtId="0" fontId="7" fillId="0" borderId="4" xfId="49" applyFont="1" applyFill="1" applyBorder="1" applyAlignment="1" applyProtection="1">
      <alignment horizontal="left" vertical="center" wrapText="1"/>
      <protection locked="0"/>
    </xf>
    <xf numFmtId="0" fontId="8" fillId="0" borderId="14" xfId="49" applyFont="1" applyFill="1" applyBorder="1" applyAlignment="1" applyProtection="1">
      <alignment horizontal="left" vertical="center" wrapText="1"/>
      <protection locked="0"/>
    </xf>
    <xf numFmtId="0" fontId="8" fillId="0" borderId="13" xfId="49" applyFont="1" applyFill="1" applyBorder="1" applyAlignment="1" applyProtection="1">
      <alignment horizontal="left" vertical="center" wrapText="1"/>
      <protection locked="0"/>
    </xf>
    <xf numFmtId="0" fontId="7" fillId="0" borderId="5" xfId="49" applyFont="1" applyFill="1" applyBorder="1" applyAlignment="1" applyProtection="1">
      <alignment horizontal="left" vertical="center" wrapText="1"/>
      <protection locked="0"/>
    </xf>
    <xf numFmtId="0" fontId="11" fillId="0" borderId="0" xfId="49" applyFont="1" applyFill="1" applyBorder="1" applyAlignment="1" applyProtection="1">
      <alignment vertical="top"/>
    </xf>
    <xf numFmtId="49" fontId="3" fillId="0" borderId="0" xfId="49" applyNumberFormat="1" applyFont="1" applyFill="1" applyBorder="1" applyAlignment="1" applyProtection="1"/>
    <xf numFmtId="0" fontId="1" fillId="0" borderId="13" xfId="49" applyFont="1" applyFill="1" applyBorder="1" applyAlignment="1" applyProtection="1">
      <alignment horizontal="center" vertical="center" wrapText="1"/>
      <protection locked="0"/>
    </xf>
    <xf numFmtId="0" fontId="1" fillId="0" borderId="5" xfId="49" applyFont="1" applyFill="1" applyBorder="1" applyAlignment="1" applyProtection="1">
      <alignment horizontal="center" vertical="center" wrapText="1"/>
      <protection locked="0"/>
    </xf>
    <xf numFmtId="0" fontId="3" fillId="0" borderId="3" xfId="49" applyFont="1" applyFill="1" applyBorder="1" applyAlignment="1" applyProtection="1">
      <alignment horizontal="center" vertical="center"/>
    </xf>
    <xf numFmtId="0" fontId="7" fillId="0" borderId="3" xfId="49" applyFont="1" applyFill="1" applyBorder="1" applyAlignment="1" applyProtection="1">
      <alignment horizontal="left" vertical="top" wrapText="1"/>
      <protection locked="0"/>
    </xf>
    <xf numFmtId="0" fontId="7" fillId="0" borderId="3" xfId="49" applyFont="1" applyFill="1" applyBorder="1" applyAlignment="1" applyProtection="1">
      <alignment horizontal="left" vertical="top" wrapText="1"/>
    </xf>
    <xf numFmtId="0" fontId="11" fillId="0" borderId="3" xfId="49" applyFont="1" applyFill="1" applyBorder="1" applyAlignment="1" applyProtection="1"/>
    <xf numFmtId="0" fontId="7" fillId="0" borderId="3" xfId="49" applyFont="1" applyFill="1" applyBorder="1" applyAlignment="1" applyProtection="1"/>
    <xf numFmtId="0" fontId="7" fillId="0" borderId="3" xfId="49" applyFont="1" applyFill="1" applyBorder="1" applyAlignment="1" applyProtection="1">
      <alignment horizontal="left"/>
    </xf>
    <xf numFmtId="0" fontId="11" fillId="0" borderId="1" xfId="49" applyFont="1" applyFill="1" applyBorder="1" applyAlignment="1" applyProtection="1">
      <alignment horizontal="center" vertical="center" wrapText="1"/>
      <protection locked="0"/>
    </xf>
    <xf numFmtId="0" fontId="7" fillId="0" borderId="2" xfId="49" applyFont="1" applyFill="1" applyBorder="1" applyAlignment="1" applyProtection="1">
      <alignment horizontal="left" vertical="center"/>
    </xf>
    <xf numFmtId="0" fontId="7" fillId="0" borderId="12" xfId="49" applyFont="1" applyFill="1" applyBorder="1" applyAlignment="1" applyProtection="1">
      <alignment horizontal="left" vertical="center"/>
    </xf>
    <xf numFmtId="0" fontId="1" fillId="0" borderId="9" xfId="49" applyFont="1" applyFill="1" applyBorder="1" applyAlignment="1" applyProtection="1">
      <alignment horizontal="center" vertical="center" wrapText="1"/>
      <protection locked="0"/>
    </xf>
    <xf numFmtId="0" fontId="11" fillId="0" borderId="3" xfId="49" applyFont="1" applyFill="1" applyBorder="1" applyAlignment="1" applyProtection="1">
      <alignment horizontal="center" vertical="center"/>
      <protection locked="0"/>
    </xf>
    <xf numFmtId="0" fontId="8" fillId="0" borderId="3" xfId="49" applyFont="1" applyFill="1" applyBorder="1" applyAlignment="1" applyProtection="1">
      <alignment horizontal="right" vertical="center" wrapText="1"/>
      <protection locked="0"/>
    </xf>
    <xf numFmtId="4" fontId="8" fillId="0" borderId="3" xfId="49" applyNumberFormat="1" applyFont="1" applyFill="1" applyBorder="1" applyAlignment="1" applyProtection="1">
      <alignment horizontal="right" vertical="center"/>
    </xf>
    <xf numFmtId="0" fontId="8" fillId="0" borderId="3" xfId="49" applyFont="1" applyFill="1" applyBorder="1" applyAlignment="1" applyProtection="1">
      <alignment horizontal="right" vertical="center"/>
    </xf>
    <xf numFmtId="0" fontId="8" fillId="0" borderId="3" xfId="49" applyFont="1" applyFill="1" applyBorder="1" applyAlignment="1" applyProtection="1">
      <alignment horizontal="right" vertical="center" wrapText="1"/>
    </xf>
    <xf numFmtId="0" fontId="11" fillId="0" borderId="0" xfId="49" applyFont="1" applyFill="1" applyBorder="1" applyAlignment="1" applyProtection="1">
      <alignment vertical="top"/>
      <protection locked="0"/>
    </xf>
    <xf numFmtId="49" fontId="3" fillId="0" borderId="0" xfId="49" applyNumberFormat="1" applyFont="1" applyFill="1" applyBorder="1" applyAlignment="1" applyProtection="1">
      <protection locked="0"/>
    </xf>
    <xf numFmtId="0" fontId="1" fillId="0" borderId="0" xfId="49" applyFont="1" applyFill="1" applyBorder="1" applyAlignment="1" applyProtection="1">
      <alignment horizontal="left" vertical="center"/>
      <protection locked="0"/>
    </xf>
    <xf numFmtId="0" fontId="1" fillId="0" borderId="1" xfId="49" applyFont="1" applyFill="1" applyBorder="1" applyAlignment="1" applyProtection="1">
      <alignment horizontal="center" vertical="center"/>
      <protection locked="0"/>
    </xf>
    <xf numFmtId="0" fontId="1" fillId="0" borderId="5" xfId="49" applyFont="1" applyFill="1" applyBorder="1" applyAlignment="1" applyProtection="1">
      <alignment horizontal="center" vertical="center"/>
      <protection locked="0"/>
    </xf>
    <xf numFmtId="0" fontId="8" fillId="0" borderId="3" xfId="49" applyFont="1" applyFill="1" applyBorder="1" applyAlignment="1" applyProtection="1">
      <alignment horizontal="left" vertical="center"/>
    </xf>
    <xf numFmtId="0" fontId="7" fillId="0" borderId="2" xfId="49" applyFont="1" applyFill="1" applyBorder="1" applyAlignment="1" applyProtection="1">
      <alignment horizontal="left" vertical="center"/>
      <protection locked="0"/>
    </xf>
    <xf numFmtId="0" fontId="7" fillId="0" borderId="12" xfId="49" applyFont="1" applyFill="1" applyBorder="1" applyAlignment="1" applyProtection="1">
      <alignment horizontal="left" vertical="center"/>
      <protection locked="0"/>
    </xf>
    <xf numFmtId="0" fontId="1" fillId="0" borderId="12" xfId="49" applyFont="1" applyFill="1" applyBorder="1" applyAlignment="1" applyProtection="1">
      <alignment horizontal="center" vertical="center"/>
      <protection locked="0"/>
    </xf>
    <xf numFmtId="0" fontId="1" fillId="0" borderId="12" xfId="49" applyFont="1" applyFill="1" applyBorder="1" applyAlignment="1" applyProtection="1">
      <alignment horizontal="center" vertical="center" wrapText="1"/>
      <protection locked="0"/>
    </xf>
    <xf numFmtId="0" fontId="17" fillId="0" borderId="0" xfId="49" applyFont="1" applyFill="1" applyBorder="1" applyAlignment="1" applyProtection="1">
      <alignment horizontal="center"/>
    </xf>
    <xf numFmtId="0" fontId="17" fillId="0" borderId="0" xfId="49" applyFont="1" applyFill="1" applyBorder="1" applyAlignment="1" applyProtection="1">
      <alignment horizontal="center" wrapText="1"/>
    </xf>
    <xf numFmtId="0" fontId="17" fillId="0" borderId="0" xfId="49" applyFont="1" applyFill="1" applyBorder="1" applyAlignment="1" applyProtection="1">
      <alignment wrapText="1"/>
    </xf>
    <xf numFmtId="0" fontId="17" fillId="0" borderId="0" xfId="49" applyFont="1" applyFill="1" applyBorder="1" applyAlignment="1" applyProtection="1"/>
    <xf numFmtId="0" fontId="11" fillId="0" borderId="0" xfId="49" applyFont="1" applyFill="1" applyBorder="1" applyAlignment="1" applyProtection="1">
      <alignment horizontal="center" wrapText="1"/>
    </xf>
    <xf numFmtId="0" fontId="7" fillId="0" borderId="0" xfId="49" applyFont="1" applyFill="1" applyBorder="1" applyAlignment="1" applyProtection="1">
      <alignment horizontal="right" wrapText="1"/>
    </xf>
    <xf numFmtId="0" fontId="18" fillId="0" borderId="0" xfId="49" applyFont="1" applyFill="1" applyBorder="1" applyAlignment="1" applyProtection="1">
      <alignment horizontal="center" vertical="center" wrapText="1"/>
    </xf>
    <xf numFmtId="0" fontId="19" fillId="0" borderId="0" xfId="49" applyFont="1" applyFill="1" applyBorder="1" applyAlignment="1" applyProtection="1">
      <alignment horizontal="center" vertical="center" wrapText="1"/>
    </xf>
    <xf numFmtId="0" fontId="17" fillId="0" borderId="3" xfId="49" applyFont="1" applyFill="1" applyBorder="1" applyAlignment="1" applyProtection="1">
      <alignment horizontal="center" vertical="center" wrapText="1"/>
    </xf>
    <xf numFmtId="0" fontId="17" fillId="0" borderId="1" xfId="49" applyFont="1" applyFill="1" applyBorder="1" applyAlignment="1" applyProtection="1">
      <alignment horizontal="center" vertical="center" wrapText="1"/>
    </xf>
    <xf numFmtId="4" fontId="8" fillId="0" borderId="4" xfId="49" applyNumberFormat="1" applyFont="1" applyFill="1" applyBorder="1" applyAlignment="1" applyProtection="1">
      <alignment horizontal="right" vertical="center"/>
    </xf>
    <xf numFmtId="4" fontId="7" fillId="0" borderId="6" xfId="49" applyNumberFormat="1" applyFont="1" applyFill="1" applyBorder="1" applyAlignment="1" applyProtection="1">
      <alignment horizontal="right" vertical="center"/>
    </xf>
    <xf numFmtId="0" fontId="20" fillId="0" borderId="0" xfId="0" applyFont="1" applyAlignment="1">
      <alignment horizontal="justify" vertical="center"/>
    </xf>
    <xf numFmtId="49" fontId="1" fillId="0" borderId="1" xfId="49" applyNumberFormat="1" applyFont="1" applyFill="1" applyBorder="1" applyAlignment="1" applyProtection="1">
      <alignment horizontal="center" vertical="center" wrapText="1"/>
    </xf>
    <xf numFmtId="49" fontId="1" fillId="0" borderId="12" xfId="49" applyNumberFormat="1" applyFont="1" applyFill="1" applyBorder="1" applyAlignment="1" applyProtection="1">
      <alignment horizontal="center" vertical="center" wrapText="1"/>
    </xf>
    <xf numFmtId="49" fontId="1" fillId="0" borderId="3" xfId="49" applyNumberFormat="1" applyFont="1" applyFill="1" applyBorder="1" applyAlignment="1" applyProtection="1">
      <alignment horizontal="center" vertical="center"/>
    </xf>
    <xf numFmtId="4" fontId="7" fillId="0" borderId="3" xfId="49" applyNumberFormat="1" applyFont="1" applyFill="1" applyBorder="1" applyAlignment="1" applyProtection="1">
      <alignment horizontal="right" vertical="center" wrapText="1"/>
    </xf>
    <xf numFmtId="0" fontId="11" fillId="0" borderId="3" xfId="49" applyFont="1" applyFill="1" applyBorder="1" applyAlignment="1" applyProtection="1">
      <alignment horizontal="left" vertical="center" wrapText="1"/>
    </xf>
    <xf numFmtId="0" fontId="11" fillId="0" borderId="12" xfId="49" applyFont="1" applyFill="1" applyBorder="1" applyAlignment="1" applyProtection="1">
      <alignment horizontal="left" vertical="center" wrapText="1"/>
    </xf>
    <xf numFmtId="0" fontId="11" fillId="0" borderId="1" xfId="49" applyFont="1" applyFill="1" applyBorder="1" applyAlignment="1" applyProtection="1">
      <alignment horizontal="center" vertical="center"/>
    </xf>
    <xf numFmtId="0" fontId="11" fillId="0" borderId="12" xfId="49" applyFont="1" applyFill="1" applyBorder="1" applyAlignment="1" applyProtection="1">
      <alignment horizontal="center" vertical="center"/>
    </xf>
    <xf numFmtId="4" fontId="7" fillId="0" borderId="3" xfId="49" applyNumberFormat="1" applyFont="1" applyFill="1" applyBorder="1" applyAlignment="1" applyProtection="1">
      <alignment horizontal="right" vertical="center" wrapText="1"/>
      <protection locked="0"/>
    </xf>
    <xf numFmtId="0" fontId="13" fillId="0" borderId="0" xfId="49" applyFont="1" applyFill="1" applyBorder="1" applyAlignment="1" applyProtection="1">
      <alignment horizontal="center" vertical="top"/>
    </xf>
    <xf numFmtId="0" fontId="4" fillId="0" borderId="0" xfId="49" applyFont="1" applyFill="1" applyBorder="1" applyAlignment="1" applyProtection="1">
      <alignment horizontal="center" vertical="center"/>
    </xf>
    <xf numFmtId="0" fontId="8" fillId="0" borderId="3" xfId="49" applyFont="1" applyFill="1" applyBorder="1" applyAlignment="1" applyProtection="1">
      <alignment horizontal="left" vertical="center"/>
      <protection locked="0"/>
    </xf>
    <xf numFmtId="0" fontId="8" fillId="0" borderId="5" xfId="49" applyFont="1" applyFill="1" applyBorder="1" applyAlignment="1" applyProtection="1">
      <alignment horizontal="left" vertical="center"/>
    </xf>
    <xf numFmtId="0" fontId="8" fillId="0" borderId="9" xfId="49" applyFont="1" applyFill="1" applyBorder="1" applyAlignment="1" applyProtection="1">
      <alignment horizontal="right" vertical="center"/>
      <protection locked="0"/>
    </xf>
    <xf numFmtId="0" fontId="21" fillId="0" borderId="5" xfId="49" applyFont="1" applyFill="1" applyBorder="1" applyAlignment="1" applyProtection="1">
      <alignment horizontal="center" vertical="center"/>
      <protection locked="0"/>
    </xf>
    <xf numFmtId="4" fontId="21" fillId="0" borderId="9" xfId="49" applyNumberFormat="1" applyFont="1" applyFill="1" applyBorder="1" applyAlignment="1" applyProtection="1">
      <alignment horizontal="right" vertical="center"/>
      <protection locked="0"/>
    </xf>
    <xf numFmtId="0" fontId="21" fillId="0" borderId="3" xfId="49" applyFont="1" applyFill="1" applyBorder="1" applyAlignment="1" applyProtection="1">
      <alignment horizontal="center" vertical="center"/>
    </xf>
    <xf numFmtId="4" fontId="21" fillId="0" borderId="3" xfId="49" applyNumberFormat="1" applyFont="1" applyFill="1" applyBorder="1" applyAlignment="1" applyProtection="1">
      <alignment horizontal="right" vertical="center"/>
      <protection locked="0"/>
    </xf>
    <xf numFmtId="0" fontId="14" fillId="0" borderId="0" xfId="49" applyFont="1" applyFill="1" applyBorder="1" applyAlignment="1" applyProtection="1">
      <alignment vertical="center"/>
    </xf>
    <xf numFmtId="0" fontId="1" fillId="0" borderId="0" xfId="49" applyFont="1" applyFill="1" applyBorder="1" applyAlignment="1" applyProtection="1">
      <alignment horizontal="left" vertical="center" wrapText="1"/>
    </xf>
    <xf numFmtId="4" fontId="7" fillId="0" borderId="3" xfId="49" applyNumberFormat="1" applyFont="1" applyFill="1" applyBorder="1" applyAlignment="1" applyProtection="1">
      <alignment horizontal="right" vertical="center"/>
    </xf>
    <xf numFmtId="0" fontId="11" fillId="0" borderId="12" xfId="49" applyFont="1" applyFill="1" applyBorder="1" applyAlignment="1" applyProtection="1">
      <alignment horizontal="center" vertical="center" wrapText="1"/>
    </xf>
    <xf numFmtId="0" fontId="12" fillId="0" borderId="0" xfId="49" applyFont="1" applyFill="1" applyBorder="1" applyAlignment="1" applyProtection="1">
      <alignment horizontal="center" vertical="center"/>
      <protection locked="0"/>
    </xf>
    <xf numFmtId="0" fontId="11" fillId="0" borderId="4" xfId="49" applyFont="1" applyFill="1" applyBorder="1" applyAlignment="1" applyProtection="1">
      <alignment horizontal="center" vertical="center" wrapText="1"/>
      <protection locked="0"/>
    </xf>
    <xf numFmtId="0" fontId="11" fillId="0" borderId="7" xfId="49" applyFont="1" applyFill="1" applyBorder="1" applyAlignment="1" applyProtection="1">
      <alignment horizontal="center" vertical="center" wrapText="1"/>
      <protection locked="0"/>
    </xf>
    <xf numFmtId="0" fontId="11" fillId="0" borderId="2" xfId="49" applyFont="1" applyFill="1" applyBorder="1" applyAlignment="1" applyProtection="1">
      <alignment horizontal="center" vertical="center" wrapText="1"/>
      <protection locked="0"/>
    </xf>
    <xf numFmtId="0" fontId="11" fillId="0" borderId="2" xfId="49" applyFont="1" applyFill="1" applyBorder="1" applyAlignment="1" applyProtection="1">
      <alignment horizontal="center" vertical="center" wrapText="1"/>
    </xf>
    <xf numFmtId="0" fontId="11" fillId="0" borderId="13" xfId="49" applyFont="1" applyFill="1" applyBorder="1" applyAlignment="1" applyProtection="1">
      <alignment horizontal="center" vertical="center" wrapText="1"/>
    </xf>
    <xf numFmtId="0" fontId="11" fillId="0" borderId="14" xfId="49" applyFont="1" applyFill="1" applyBorder="1" applyAlignment="1" applyProtection="1">
      <alignment horizontal="center" vertical="center" wrapText="1"/>
    </xf>
    <xf numFmtId="0" fontId="3" fillId="0" borderId="5" xfId="49" applyFont="1" applyFill="1" applyBorder="1" applyAlignment="1" applyProtection="1">
      <alignment horizontal="center" vertical="center"/>
    </xf>
    <xf numFmtId="0" fontId="3" fillId="0" borderId="10" xfId="49" applyFont="1" applyFill="1" applyBorder="1" applyAlignment="1" applyProtection="1">
      <alignment horizontal="center" vertical="center"/>
    </xf>
    <xf numFmtId="0" fontId="3" fillId="0" borderId="1" xfId="49" applyFont="1" applyFill="1" applyBorder="1" applyAlignment="1" applyProtection="1">
      <alignment horizontal="center" vertical="center"/>
    </xf>
    <xf numFmtId="3" fontId="3" fillId="0" borderId="1" xfId="49" applyNumberFormat="1" applyFont="1" applyFill="1" applyBorder="1" applyAlignment="1" applyProtection="1">
      <alignment horizontal="center" vertical="center"/>
    </xf>
    <xf numFmtId="3" fontId="3" fillId="0" borderId="3" xfId="49" applyNumberFormat="1" applyFont="1" applyFill="1" applyBorder="1" applyAlignment="1" applyProtection="1">
      <alignment horizontal="center" vertical="center"/>
    </xf>
    <xf numFmtId="0" fontId="8" fillId="0" borderId="1" xfId="49" applyFont="1" applyFill="1" applyBorder="1" applyAlignment="1" applyProtection="1">
      <alignment horizontal="center" vertical="center"/>
      <protection locked="0"/>
    </xf>
    <xf numFmtId="0" fontId="8" fillId="0" borderId="12" xfId="49" applyFont="1" applyFill="1" applyBorder="1" applyAlignment="1" applyProtection="1">
      <alignment horizontal="right" vertical="center"/>
      <protection locked="0"/>
    </xf>
    <xf numFmtId="0" fontId="11" fillId="0" borderId="11" xfId="49" applyFont="1" applyFill="1" applyBorder="1" applyAlignment="1" applyProtection="1">
      <alignment horizontal="center" vertical="center"/>
      <protection locked="0"/>
    </xf>
    <xf numFmtId="0" fontId="11" fillId="0" borderId="11" xfId="49" applyFont="1" applyFill="1" applyBorder="1" applyAlignment="1" applyProtection="1">
      <alignment horizontal="center" vertical="center" wrapText="1"/>
    </xf>
    <xf numFmtId="0" fontId="11" fillId="0" borderId="10" xfId="49" applyFont="1" applyFill="1" applyBorder="1" applyAlignment="1" applyProtection="1">
      <alignment horizontal="center" vertical="center" wrapText="1"/>
    </xf>
    <xf numFmtId="0" fontId="11" fillId="0" borderId="14" xfId="49" applyFont="1" applyFill="1" applyBorder="1" applyAlignment="1" applyProtection="1">
      <alignment horizontal="center" vertical="center" wrapText="1"/>
      <protection locked="0"/>
    </xf>
    <xf numFmtId="0" fontId="3" fillId="0" borderId="3" xfId="49" applyFont="1" applyFill="1" applyBorder="1" applyAlignment="1" applyProtection="1">
      <alignment horizontal="center" vertical="center"/>
      <protection locked="0"/>
    </xf>
    <xf numFmtId="0" fontId="11" fillId="0" borderId="10" xfId="49" applyFont="1" applyFill="1" applyBorder="1" applyAlignment="1" applyProtection="1">
      <alignment horizontal="center" vertical="center" wrapText="1"/>
      <protection locked="0"/>
    </xf>
    <xf numFmtId="0" fontId="3" fillId="0" borderId="10" xfId="49" applyFont="1" applyFill="1" applyBorder="1" applyAlignment="1" applyProtection="1">
      <alignment horizontal="center" vertical="center"/>
      <protection locked="0"/>
    </xf>
    <xf numFmtId="0" fontId="7" fillId="0" borderId="3" xfId="49" applyFont="1" applyFill="1" applyBorder="1" applyAlignment="1" applyProtection="1">
      <alignment vertical="top"/>
      <protection locked="0"/>
    </xf>
    <xf numFmtId="0" fontId="3" fillId="0" borderId="0" xfId="49" applyFont="1" applyFill="1" applyBorder="1" applyAlignment="1" applyProtection="1">
      <alignment horizontal="right" vertical="center"/>
      <protection locked="0"/>
    </xf>
    <xf numFmtId="0" fontId="3" fillId="0" borderId="0" xfId="49" applyFont="1" applyFill="1" applyBorder="1" applyAlignment="1" applyProtection="1">
      <alignment horizontal="right"/>
      <protection locked="0"/>
    </xf>
    <xf numFmtId="0" fontId="11" fillId="0" borderId="12" xfId="49" applyFont="1" applyFill="1" applyBorder="1" applyAlignment="1" applyProtection="1">
      <alignment horizontal="center" vertical="center" wrapText="1"/>
      <protection locked="0"/>
    </xf>
    <xf numFmtId="0" fontId="11" fillId="0" borderId="7" xfId="49" applyFont="1" applyFill="1" applyBorder="1" applyAlignment="1" applyProtection="1">
      <alignment horizontal="center" vertical="center" wrapText="1"/>
    </xf>
    <xf numFmtId="0" fontId="3" fillId="0" borderId="5" xfId="49" applyFont="1" applyFill="1" applyBorder="1" applyAlignment="1" applyProtection="1">
      <alignment horizontal="center" vertical="center"/>
      <protection locked="0"/>
    </xf>
    <xf numFmtId="3" fontId="3" fillId="0" borderId="5" xfId="49" applyNumberFormat="1" applyFont="1" applyFill="1" applyBorder="1" applyAlignment="1" applyProtection="1">
      <alignment horizontal="center" vertical="center"/>
    </xf>
    <xf numFmtId="3" fontId="3" fillId="0" borderId="10" xfId="49" applyNumberFormat="1" applyFont="1" applyFill="1" applyBorder="1" applyAlignment="1" applyProtection="1">
      <alignment horizontal="center" vertical="center"/>
    </xf>
    <xf numFmtId="0" fontId="8" fillId="0" borderId="5" xfId="49" applyFont="1" applyFill="1" applyBorder="1" applyAlignment="1" applyProtection="1">
      <alignment horizontal="right" vertical="center"/>
      <protection locked="0"/>
    </xf>
    <xf numFmtId="0" fontId="21" fillId="0" borderId="5" xfId="49" applyFont="1" applyFill="1" applyBorder="1" applyAlignment="1" applyProtection="1">
      <alignment horizontal="center" vertical="center"/>
    </xf>
    <xf numFmtId="4" fontId="21" fillId="0" borderId="9" xfId="49" applyNumberFormat="1" applyFont="1" applyFill="1" applyBorder="1" applyAlignment="1" applyProtection="1">
      <alignment horizontal="right" vertical="center"/>
    </xf>
    <xf numFmtId="4" fontId="21" fillId="0" borderId="3" xfId="49" applyNumberFormat="1" applyFont="1" applyFill="1" applyBorder="1" applyAlignment="1" applyProtection="1">
      <alignment horizontal="right" vertical="center"/>
    </xf>
    <xf numFmtId="0" fontId="8" fillId="0" borderId="9" xfId="49" applyFont="1" applyFill="1" applyBorder="1" applyAlignment="1" applyProtection="1">
      <alignment horizontal="right" vertical="center"/>
    </xf>
    <xf numFmtId="0" fontId="8" fillId="0" borderId="7" xfId="49" applyFont="1" applyFill="1" applyBorder="1" applyAlignment="1" applyProtection="1" quotePrefix="1">
      <alignment horizontal="left" vertical="center" wrapText="1"/>
      <protection locked="0"/>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sharedStrings" Target="sharedStrings.xml"/><Relationship Id="rId21" Type="http://schemas.openxmlformats.org/officeDocument/2006/relationships/styles" Target="styles.xml"/><Relationship Id="rId20" Type="http://schemas.openxmlformats.org/officeDocument/2006/relationships/theme" Target="theme/theme1.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39"/>
  <sheetViews>
    <sheetView topLeftCell="A4" workbookViewId="0">
      <selection activeCell="B27" sqref="B27"/>
    </sheetView>
  </sheetViews>
  <sheetFormatPr defaultColWidth="9.33333333333333" defaultRowHeight="14.25" customHeight="1" outlineLevelCol="3"/>
  <cols>
    <col min="1" max="1" width="46.1666666666667" style="106" customWidth="1"/>
    <col min="2" max="2" width="50.3333333333333" style="106" customWidth="1"/>
    <col min="3" max="3" width="47.1666666666667" style="106" customWidth="1"/>
    <col min="4" max="4" width="53.8333333333333" style="106" customWidth="1"/>
    <col min="5" max="16384" width="9.33333333333333" style="56" customWidth="1"/>
  </cols>
  <sheetData>
    <row r="1" ht="13.5" customHeight="1" spans="1:4">
      <c r="A1" s="107"/>
      <c r="B1" s="107"/>
      <c r="C1" s="107"/>
      <c r="D1" s="158" t="s">
        <v>0</v>
      </c>
    </row>
    <row r="2" ht="36" customHeight="1" spans="1:4">
      <c r="A2" s="96" t="s">
        <v>1</v>
      </c>
      <c r="B2" s="244"/>
      <c r="C2" s="244"/>
      <c r="D2" s="244"/>
    </row>
    <row r="3" ht="21" customHeight="1" spans="1:4">
      <c r="A3" s="85" t="s">
        <v>2</v>
      </c>
      <c r="B3" s="245"/>
      <c r="C3" s="245"/>
      <c r="D3" s="158" t="s">
        <v>3</v>
      </c>
    </row>
    <row r="4" ht="19.5" customHeight="1" spans="1:4">
      <c r="A4" s="7" t="s">
        <v>4</v>
      </c>
      <c r="B4" s="47"/>
      <c r="C4" s="7" t="s">
        <v>5</v>
      </c>
      <c r="D4" s="47"/>
    </row>
    <row r="5" ht="19.5" customHeight="1" spans="1:4">
      <c r="A5" s="9" t="s">
        <v>6</v>
      </c>
      <c r="B5" s="9" t="s">
        <v>7</v>
      </c>
      <c r="C5" s="9" t="s">
        <v>8</v>
      </c>
      <c r="D5" s="9" t="s">
        <v>7</v>
      </c>
    </row>
    <row r="6" ht="19.5" customHeight="1" spans="1:4">
      <c r="A6" s="13"/>
      <c r="B6" s="13"/>
      <c r="C6" s="13"/>
      <c r="D6" s="13"/>
    </row>
    <row r="7" ht="20.25" customHeight="1" spans="1:4">
      <c r="A7" s="217" t="s">
        <v>9</v>
      </c>
      <c r="B7" s="209">
        <v>10996900</v>
      </c>
      <c r="C7" s="217" t="s">
        <v>10</v>
      </c>
      <c r="D7" s="209"/>
    </row>
    <row r="8" ht="20.25" customHeight="1" spans="1:4">
      <c r="A8" s="217" t="s">
        <v>11</v>
      </c>
      <c r="B8" s="209"/>
      <c r="C8" s="217" t="s">
        <v>12</v>
      </c>
      <c r="D8" s="209"/>
    </row>
    <row r="9" ht="20.25" customHeight="1" spans="1:4">
      <c r="A9" s="217" t="s">
        <v>13</v>
      </c>
      <c r="B9" s="210"/>
      <c r="C9" s="217" t="s">
        <v>14</v>
      </c>
      <c r="D9" s="209"/>
    </row>
    <row r="10" ht="20.25" customHeight="1" spans="1:4">
      <c r="A10" s="217" t="s">
        <v>15</v>
      </c>
      <c r="B10" s="118"/>
      <c r="C10" s="217" t="s">
        <v>16</v>
      </c>
      <c r="D10" s="209"/>
    </row>
    <row r="11" ht="20.25" customHeight="1" spans="1:4">
      <c r="A11" s="217" t="s">
        <v>17</v>
      </c>
      <c r="B11" s="210"/>
      <c r="C11" s="217" t="s">
        <v>18</v>
      </c>
      <c r="D11" s="209"/>
    </row>
    <row r="12" ht="20.25" customHeight="1" spans="1:4">
      <c r="A12" s="217" t="s">
        <v>19</v>
      </c>
      <c r="B12" s="118"/>
      <c r="C12" s="217" t="s">
        <v>20</v>
      </c>
      <c r="D12" s="209">
        <v>9354263.89</v>
      </c>
    </row>
    <row r="13" ht="20.25" customHeight="1" spans="1:4">
      <c r="A13" s="217" t="s">
        <v>21</v>
      </c>
      <c r="B13" s="118"/>
      <c r="C13" s="217" t="s">
        <v>22</v>
      </c>
      <c r="D13" s="209"/>
    </row>
    <row r="14" ht="20.25" customHeight="1" spans="1:4">
      <c r="A14" s="217" t="s">
        <v>23</v>
      </c>
      <c r="B14" s="118"/>
      <c r="C14" s="217" t="s">
        <v>24</v>
      </c>
      <c r="D14" s="209">
        <v>587471.12</v>
      </c>
    </row>
    <row r="15" ht="20.25" customHeight="1" spans="1:4">
      <c r="A15" s="247" t="s">
        <v>25</v>
      </c>
      <c r="B15" s="118"/>
      <c r="C15" s="217" t="s">
        <v>26</v>
      </c>
      <c r="D15" s="209"/>
    </row>
    <row r="16" ht="20.25" customHeight="1" spans="1:4">
      <c r="A16" s="247" t="s">
        <v>27</v>
      </c>
      <c r="B16" s="248">
        <v>36524</v>
      </c>
      <c r="C16" s="217" t="s">
        <v>28</v>
      </c>
      <c r="D16" s="209">
        <v>646470.39</v>
      </c>
    </row>
    <row r="17" ht="20.25" customHeight="1" spans="1:4">
      <c r="A17" s="200"/>
      <c r="B17" s="200"/>
      <c r="C17" s="217" t="s">
        <v>29</v>
      </c>
      <c r="D17" s="209"/>
    </row>
    <row r="18" ht="20.25" customHeight="1" spans="1:4">
      <c r="A18" s="200"/>
      <c r="B18" s="200"/>
      <c r="C18" s="217" t="s">
        <v>30</v>
      </c>
      <c r="D18" s="209"/>
    </row>
    <row r="19" ht="20.25" customHeight="1" spans="1:4">
      <c r="A19" s="200"/>
      <c r="B19" s="200"/>
      <c r="C19" s="217" t="s">
        <v>31</v>
      </c>
      <c r="D19" s="209"/>
    </row>
    <row r="20" ht="20.25" customHeight="1" spans="1:4">
      <c r="A20" s="200"/>
      <c r="B20" s="200"/>
      <c r="C20" s="217" t="s">
        <v>32</v>
      </c>
      <c r="D20" s="209"/>
    </row>
    <row r="21" ht="20.25" customHeight="1" spans="1:4">
      <c r="A21" s="200"/>
      <c r="B21" s="200"/>
      <c r="C21" s="217" t="s">
        <v>33</v>
      </c>
      <c r="D21" s="209"/>
    </row>
    <row r="22" ht="20.25" customHeight="1" spans="1:4">
      <c r="A22" s="200"/>
      <c r="B22" s="200"/>
      <c r="C22" s="217" t="s">
        <v>34</v>
      </c>
      <c r="D22" s="209"/>
    </row>
    <row r="23" ht="20.25" customHeight="1" spans="1:4">
      <c r="A23" s="200"/>
      <c r="B23" s="200"/>
      <c r="C23" s="217" t="s">
        <v>35</v>
      </c>
      <c r="D23" s="209"/>
    </row>
    <row r="24" ht="20.25" customHeight="1" spans="1:4">
      <c r="A24" s="200"/>
      <c r="B24" s="200"/>
      <c r="C24" s="217" t="s">
        <v>36</v>
      </c>
      <c r="D24" s="209"/>
    </row>
    <row r="25" ht="20.25" customHeight="1" spans="1:4">
      <c r="A25" s="200"/>
      <c r="B25" s="200"/>
      <c r="C25" s="217" t="s">
        <v>37</v>
      </c>
      <c r="D25" s="209"/>
    </row>
    <row r="26" ht="20.25" customHeight="1" spans="1:4">
      <c r="A26" s="200"/>
      <c r="B26" s="200"/>
      <c r="C26" s="217" t="s">
        <v>38</v>
      </c>
      <c r="D26" s="209">
        <v>445215.24</v>
      </c>
    </row>
    <row r="27" ht="20.25" customHeight="1" spans="1:4">
      <c r="A27" s="200"/>
      <c r="B27" s="200"/>
      <c r="C27" s="217" t="s">
        <v>39</v>
      </c>
      <c r="D27" s="209"/>
    </row>
    <row r="28" ht="20.25" customHeight="1" spans="1:4">
      <c r="A28" s="200"/>
      <c r="B28" s="200"/>
      <c r="C28" s="217" t="s">
        <v>40</v>
      </c>
      <c r="D28" s="209"/>
    </row>
    <row r="29" ht="20.25" customHeight="1" spans="1:4">
      <c r="A29" s="200"/>
      <c r="B29" s="200"/>
      <c r="C29" s="217" t="s">
        <v>41</v>
      </c>
      <c r="D29" s="209"/>
    </row>
    <row r="30" ht="20.25" customHeight="1" spans="1:4">
      <c r="A30" s="200"/>
      <c r="B30" s="200"/>
      <c r="C30" s="217" t="s">
        <v>42</v>
      </c>
      <c r="D30" s="209"/>
    </row>
    <row r="31" ht="20.25" customHeight="1" spans="1:4">
      <c r="A31" s="200"/>
      <c r="B31" s="200"/>
      <c r="C31" s="217" t="s">
        <v>43</v>
      </c>
      <c r="D31" s="209"/>
    </row>
    <row r="32" ht="20.25" customHeight="1" spans="1:4">
      <c r="A32" s="200"/>
      <c r="B32" s="200"/>
      <c r="C32" s="217" t="s">
        <v>44</v>
      </c>
      <c r="D32" s="209"/>
    </row>
    <row r="33" ht="20.25" customHeight="1" spans="1:4">
      <c r="A33" s="200"/>
      <c r="B33" s="200"/>
      <c r="C33" s="217" t="s">
        <v>45</v>
      </c>
      <c r="D33" s="209"/>
    </row>
    <row r="34" ht="20.25" customHeight="1" spans="1:4">
      <c r="A34" s="200"/>
      <c r="B34" s="200"/>
      <c r="C34" s="217" t="s">
        <v>46</v>
      </c>
      <c r="D34" s="209"/>
    </row>
    <row r="35" ht="20.25" customHeight="1" spans="1:4">
      <c r="A35" s="200"/>
      <c r="B35" s="200"/>
      <c r="C35" s="217" t="s">
        <v>47</v>
      </c>
      <c r="D35" s="209"/>
    </row>
    <row r="36" ht="20.25" customHeight="1" spans="1:4">
      <c r="A36" s="200"/>
      <c r="B36" s="200"/>
      <c r="C36" s="217" t="s">
        <v>48</v>
      </c>
      <c r="D36" s="209"/>
    </row>
    <row r="37" ht="20.25" customHeight="1" spans="1:4">
      <c r="A37" s="287" t="s">
        <v>49</v>
      </c>
      <c r="B37" s="288">
        <f>B7+B16</f>
        <v>11033424</v>
      </c>
      <c r="C37" s="251" t="s">
        <v>50</v>
      </c>
      <c r="D37" s="289">
        <f>D12+D14+D16+D22+D21+D26</f>
        <v>11033420.64</v>
      </c>
    </row>
    <row r="38" ht="20.25" customHeight="1" spans="1:4">
      <c r="A38" s="247" t="s">
        <v>51</v>
      </c>
      <c r="B38" s="290">
        <v>5800000</v>
      </c>
      <c r="C38" s="217" t="s">
        <v>52</v>
      </c>
      <c r="D38" s="210">
        <v>5800000</v>
      </c>
    </row>
    <row r="39" ht="20.25" customHeight="1" spans="1:4">
      <c r="A39" s="249" t="s">
        <v>53</v>
      </c>
      <c r="B39" s="250">
        <f>B37+B38</f>
        <v>16833424</v>
      </c>
      <c r="C39" s="251" t="s">
        <v>54</v>
      </c>
      <c r="D39" s="252">
        <f>D37+D38</f>
        <v>16833420.64</v>
      </c>
    </row>
  </sheetData>
  <mergeCells count="8">
    <mergeCell ref="A2:D2"/>
    <mergeCell ref="A3:B3"/>
    <mergeCell ref="A4:B4"/>
    <mergeCell ref="C4:D4"/>
    <mergeCell ref="A5:A6"/>
    <mergeCell ref="B5:B6"/>
    <mergeCell ref="C5:C6"/>
    <mergeCell ref="D5:D6"/>
  </mergeCells>
  <printOptions horizontalCentered="1"/>
  <pageMargins left="1" right="1" top="0.75" bottom="0.75" header="0" footer="0"/>
  <pageSetup paperSize="9" scale="97" orientation="landscape" useFirstPageNumber="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K8"/>
  <sheetViews>
    <sheetView workbookViewId="0">
      <selection activeCell="E21" sqref="E21"/>
    </sheetView>
  </sheetViews>
  <sheetFormatPr defaultColWidth="10.6666666666667" defaultRowHeight="12" customHeight="1" outlineLevelRow="7"/>
  <cols>
    <col min="1" max="1" width="40" style="81" customWidth="1"/>
    <col min="2" max="2" width="15.1666666666667" style="56" customWidth="1"/>
    <col min="3" max="3" width="59.5" style="81" customWidth="1"/>
    <col min="4" max="4" width="17.8333333333333" style="81" customWidth="1"/>
    <col min="5" max="5" width="13.5" style="81" customWidth="1"/>
    <col min="6" max="6" width="27.5" style="81" customWidth="1"/>
    <col min="7" max="7" width="13.1666666666667" style="56" customWidth="1"/>
    <col min="8" max="8" width="18.6666666666667" style="81" customWidth="1"/>
    <col min="9" max="9" width="13.8333333333333" style="56" customWidth="1"/>
    <col min="10" max="10" width="14.5" style="56" customWidth="1"/>
    <col min="11" max="11" width="86.3333333333333" style="81" customWidth="1"/>
    <col min="12" max="16384" width="10.6666666666667" style="56" customWidth="1"/>
  </cols>
  <sheetData>
    <row r="1" ht="17.25" customHeight="1" spans="11:11">
      <c r="K1" s="105" t="s">
        <v>327</v>
      </c>
    </row>
    <row r="2" ht="28.5" customHeight="1" spans="1:11">
      <c r="A2" s="96" t="s">
        <v>328</v>
      </c>
      <c r="B2" s="97"/>
      <c r="C2" s="84"/>
      <c r="D2" s="84"/>
      <c r="E2" s="84"/>
      <c r="F2" s="84"/>
      <c r="G2" s="97"/>
      <c r="H2" s="84"/>
      <c r="I2" s="97"/>
      <c r="J2" s="97"/>
      <c r="K2" s="84"/>
    </row>
    <row r="3" ht="17.25" customHeight="1" spans="1:2">
      <c r="A3" s="98" t="s">
        <v>2</v>
      </c>
      <c r="B3" s="99"/>
    </row>
    <row r="4" ht="44.25" customHeight="1" spans="1:11">
      <c r="A4" s="14" t="s">
        <v>257</v>
      </c>
      <c r="B4" s="100" t="s">
        <v>162</v>
      </c>
      <c r="C4" s="14" t="s">
        <v>258</v>
      </c>
      <c r="D4" s="14" t="s">
        <v>259</v>
      </c>
      <c r="E4" s="14" t="s">
        <v>260</v>
      </c>
      <c r="F4" s="14" t="s">
        <v>261</v>
      </c>
      <c r="G4" s="100" t="s">
        <v>262</v>
      </c>
      <c r="H4" s="14" t="s">
        <v>263</v>
      </c>
      <c r="I4" s="100" t="s">
        <v>264</v>
      </c>
      <c r="J4" s="100" t="s">
        <v>265</v>
      </c>
      <c r="K4" s="14" t="s">
        <v>266</v>
      </c>
    </row>
    <row r="5" ht="14.25" customHeight="1" spans="1:11">
      <c r="A5" s="14">
        <v>1</v>
      </c>
      <c r="B5" s="100">
        <v>2</v>
      </c>
      <c r="C5" s="14">
        <v>3</v>
      </c>
      <c r="D5" s="14">
        <v>4</v>
      </c>
      <c r="E5" s="14">
        <v>5</v>
      </c>
      <c r="F5" s="14">
        <v>6</v>
      </c>
      <c r="G5" s="100">
        <v>7</v>
      </c>
      <c r="H5" s="14">
        <v>8</v>
      </c>
      <c r="I5" s="100">
        <v>9</v>
      </c>
      <c r="J5" s="100">
        <v>10</v>
      </c>
      <c r="K5" s="14">
        <v>11</v>
      </c>
    </row>
    <row r="6" ht="42" customHeight="1" spans="1:11">
      <c r="A6" s="101" t="s">
        <v>129</v>
      </c>
      <c r="B6" s="102"/>
      <c r="C6" s="92"/>
      <c r="D6" s="92"/>
      <c r="E6" s="92"/>
      <c r="F6" s="103"/>
      <c r="G6" s="95"/>
      <c r="H6" s="103"/>
      <c r="I6" s="95"/>
      <c r="J6" s="95"/>
      <c r="K6" s="103"/>
    </row>
    <row r="7" ht="51.75" customHeight="1" spans="1:11">
      <c r="A7" s="104" t="s">
        <v>129</v>
      </c>
      <c r="B7" s="104" t="s">
        <v>129</v>
      </c>
      <c r="C7" s="104" t="s">
        <v>129</v>
      </c>
      <c r="D7" s="104" t="s">
        <v>129</v>
      </c>
      <c r="E7" s="104" t="s">
        <v>129</v>
      </c>
      <c r="F7" s="101" t="s">
        <v>129</v>
      </c>
      <c r="G7" s="104" t="s">
        <v>129</v>
      </c>
      <c r="H7" s="101" t="s">
        <v>129</v>
      </c>
      <c r="I7" s="104" t="s">
        <v>129</v>
      </c>
      <c r="J7" s="104" t="s">
        <v>129</v>
      </c>
      <c r="K7" s="101" t="s">
        <v>129</v>
      </c>
    </row>
    <row r="8" customHeight="1" spans="1:1">
      <c r="A8" s="81" t="s">
        <v>329</v>
      </c>
    </row>
  </sheetData>
  <mergeCells count="2">
    <mergeCell ref="A2:K2"/>
    <mergeCell ref="A3:I3"/>
  </mergeCells>
  <printOptions horizontalCentered="1"/>
  <pageMargins left="1" right="1" top="0.75" bottom="0.75" header="0" footer="0"/>
  <pageSetup paperSize="9" scale="69" orientation="landscape" useFirstPageNumber="1"/>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F10"/>
  <sheetViews>
    <sheetView workbookViewId="0">
      <selection activeCell="C21" sqref="C21"/>
    </sheetView>
  </sheetViews>
  <sheetFormatPr defaultColWidth="10.6666666666667" defaultRowHeight="14.25" customHeight="1" outlineLevelCol="5"/>
  <cols>
    <col min="1" max="1" width="37.5" style="106" customWidth="1"/>
    <col min="2" max="2" width="24.1666666666667" style="159" customWidth="1"/>
    <col min="3" max="3" width="37.5" style="106" customWidth="1"/>
    <col min="4" max="4" width="32.3333333333333" style="106" customWidth="1"/>
    <col min="5" max="6" width="42.8333333333333" style="106" customWidth="1"/>
    <col min="7" max="16384" width="10.6666666666667" style="106" customWidth="1"/>
  </cols>
  <sheetData>
    <row r="1" ht="12" customHeight="1" spans="1:6">
      <c r="A1" s="160">
        <v>1</v>
      </c>
      <c r="B1" s="161">
        <v>0</v>
      </c>
      <c r="C1" s="160">
        <v>1</v>
      </c>
      <c r="D1" s="162"/>
      <c r="E1" s="162"/>
      <c r="F1" s="158" t="s">
        <v>330</v>
      </c>
    </row>
    <row r="2" ht="26.25" customHeight="1" spans="1:6">
      <c r="A2" s="163" t="s">
        <v>331</v>
      </c>
      <c r="B2" s="163" t="s">
        <v>332</v>
      </c>
      <c r="C2" s="164"/>
      <c r="D2" s="165"/>
      <c r="E2" s="165"/>
      <c r="F2" s="165"/>
    </row>
    <row r="3" ht="13.5" customHeight="1" spans="1:6">
      <c r="A3" s="166" t="s">
        <v>2</v>
      </c>
      <c r="B3" s="166" t="s">
        <v>2</v>
      </c>
      <c r="C3" s="160"/>
      <c r="D3" s="162"/>
      <c r="E3" s="162"/>
      <c r="F3" s="158" t="s">
        <v>3</v>
      </c>
    </row>
    <row r="4" ht="19.5" customHeight="1" spans="1:6">
      <c r="A4" s="167" t="s">
        <v>333</v>
      </c>
      <c r="B4" s="168" t="s">
        <v>79</v>
      </c>
      <c r="C4" s="167" t="s">
        <v>80</v>
      </c>
      <c r="D4" s="7" t="s">
        <v>334</v>
      </c>
      <c r="E4" s="8"/>
      <c r="F4" s="47"/>
    </row>
    <row r="5" ht="18.75" customHeight="1" spans="1:6">
      <c r="A5" s="169"/>
      <c r="B5" s="170"/>
      <c r="C5" s="169"/>
      <c r="D5" s="9" t="s">
        <v>60</v>
      </c>
      <c r="E5" s="7" t="s">
        <v>88</v>
      </c>
      <c r="F5" s="9" t="s">
        <v>89</v>
      </c>
    </row>
    <row r="6" ht="18.75" customHeight="1" spans="1:6">
      <c r="A6" s="100">
        <v>1</v>
      </c>
      <c r="B6" s="171" t="s">
        <v>144</v>
      </c>
      <c r="C6" s="100">
        <v>3</v>
      </c>
      <c r="D6" s="100">
        <v>4</v>
      </c>
      <c r="E6" s="4">
        <v>5</v>
      </c>
      <c r="F6" s="4">
        <v>6</v>
      </c>
    </row>
    <row r="7" ht="21" customHeight="1" spans="1:6">
      <c r="A7" s="104" t="s">
        <v>129</v>
      </c>
      <c r="B7" s="104"/>
      <c r="C7" s="104"/>
      <c r="D7" s="172" t="s">
        <v>129</v>
      </c>
      <c r="E7" s="173" t="s">
        <v>129</v>
      </c>
      <c r="F7" s="173" t="s">
        <v>129</v>
      </c>
    </row>
    <row r="8" ht="21" customHeight="1" spans="1:6">
      <c r="A8" s="104"/>
      <c r="B8" s="104" t="s">
        <v>129</v>
      </c>
      <c r="C8" s="104" t="s">
        <v>129</v>
      </c>
      <c r="D8" s="174" t="s">
        <v>129</v>
      </c>
      <c r="E8" s="175" t="s">
        <v>129</v>
      </c>
      <c r="F8" s="175" t="s">
        <v>129</v>
      </c>
    </row>
    <row r="9" ht="18.75" customHeight="1" spans="1:6">
      <c r="A9" s="176" t="s">
        <v>128</v>
      </c>
      <c r="B9" s="176" t="s">
        <v>128</v>
      </c>
      <c r="C9" s="177" t="s">
        <v>128</v>
      </c>
      <c r="D9" s="174" t="s">
        <v>129</v>
      </c>
      <c r="E9" s="175" t="s">
        <v>129</v>
      </c>
      <c r="F9" s="175" t="s">
        <v>129</v>
      </c>
    </row>
    <row r="10" customHeight="1" spans="1:1">
      <c r="A10" s="106" t="s">
        <v>335</v>
      </c>
    </row>
  </sheetData>
  <mergeCells count="7">
    <mergeCell ref="A2:F2"/>
    <mergeCell ref="A3:C3"/>
    <mergeCell ref="D4:F4"/>
    <mergeCell ref="A9:C9"/>
    <mergeCell ref="A4:A5"/>
    <mergeCell ref="B4:B5"/>
    <mergeCell ref="C4:C5"/>
  </mergeCells>
  <printOptions horizontalCentered="1"/>
  <pageMargins left="0.385416666666667" right="0.385416666666667" top="0.583333333333333" bottom="0.583333333333333" header="0.5" footer="0.5"/>
  <pageSetup paperSize="9" scale="98" orientation="landscape" useFirstPageNumber="1"/>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Q26"/>
  <sheetViews>
    <sheetView topLeftCell="C1" workbookViewId="0">
      <selection activeCell="L8" sqref="L8:Q9"/>
    </sheetView>
  </sheetViews>
  <sheetFormatPr defaultColWidth="10.6666666666667" defaultRowHeight="14.25" customHeight="1"/>
  <cols>
    <col min="1" max="1" width="45.6666666666667" style="106" customWidth="1"/>
    <col min="2" max="2" width="40.6666666666667" style="106" customWidth="1"/>
    <col min="3" max="3" width="41.1666666666667" style="106" customWidth="1"/>
    <col min="4" max="4" width="9" style="106" customWidth="1"/>
    <col min="5" max="5" width="12" style="106" customWidth="1"/>
    <col min="6" max="6" width="16.3333333333333" style="106" customWidth="1"/>
    <col min="7" max="7" width="14" style="106" customWidth="1"/>
    <col min="8" max="10" width="14.6666666666667" style="106" customWidth="1"/>
    <col min="11" max="11" width="14.6666666666667" style="56" customWidth="1"/>
    <col min="12" max="14" width="14.6666666666667" style="106" customWidth="1"/>
    <col min="15" max="16" width="14.6666666666667" style="56" customWidth="1"/>
    <col min="17" max="17" width="12.1666666666667" style="106" customWidth="1"/>
    <col min="18" max="16384" width="10.6666666666667" style="56" customWidth="1"/>
  </cols>
  <sheetData>
    <row r="1" ht="13.5" customHeight="1" spans="1:17">
      <c r="A1" s="107"/>
      <c r="B1" s="107"/>
      <c r="C1" s="107"/>
      <c r="D1" s="107"/>
      <c r="E1" s="107"/>
      <c r="F1" s="107"/>
      <c r="G1" s="107"/>
      <c r="H1" s="107"/>
      <c r="I1" s="107"/>
      <c r="J1" s="107"/>
      <c r="O1" s="105"/>
      <c r="P1" s="105"/>
      <c r="Q1" s="82" t="s">
        <v>336</v>
      </c>
    </row>
    <row r="2" ht="27.75" customHeight="1" spans="1:17">
      <c r="A2" s="83" t="s">
        <v>337</v>
      </c>
      <c r="B2" s="84"/>
      <c r="C2" s="84"/>
      <c r="D2" s="84"/>
      <c r="E2" s="84"/>
      <c r="F2" s="84"/>
      <c r="G2" s="84"/>
      <c r="H2" s="84"/>
      <c r="I2" s="84"/>
      <c r="J2" s="84"/>
      <c r="K2" s="97"/>
      <c r="L2" s="84"/>
      <c r="M2" s="84"/>
      <c r="N2" s="84"/>
      <c r="O2" s="97"/>
      <c r="P2" s="97"/>
      <c r="Q2" s="84"/>
    </row>
    <row r="3" ht="18.75" customHeight="1" spans="1:17">
      <c r="A3" s="85" t="s">
        <v>2</v>
      </c>
      <c r="B3" s="1"/>
      <c r="C3" s="1"/>
      <c r="D3" s="1"/>
      <c r="E3" s="1"/>
      <c r="F3" s="1"/>
      <c r="G3" s="1"/>
      <c r="H3" s="1"/>
      <c r="I3" s="1"/>
      <c r="J3" s="1"/>
      <c r="O3" s="112"/>
      <c r="P3" s="112"/>
      <c r="Q3" s="158" t="s">
        <v>151</v>
      </c>
    </row>
    <row r="4" ht="15.75" customHeight="1" spans="1:17">
      <c r="A4" s="114" t="s">
        <v>338</v>
      </c>
      <c r="B4" s="125" t="s">
        <v>339</v>
      </c>
      <c r="C4" s="125" t="s">
        <v>340</v>
      </c>
      <c r="D4" s="125" t="s">
        <v>341</v>
      </c>
      <c r="E4" s="125" t="s">
        <v>342</v>
      </c>
      <c r="F4" s="125" t="s">
        <v>343</v>
      </c>
      <c r="G4" s="89" t="s">
        <v>168</v>
      </c>
      <c r="H4" s="89"/>
      <c r="I4" s="89"/>
      <c r="J4" s="89"/>
      <c r="K4" s="145"/>
      <c r="L4" s="89"/>
      <c r="M4" s="89"/>
      <c r="N4" s="89"/>
      <c r="O4" s="146"/>
      <c r="P4" s="145"/>
      <c r="Q4" s="90"/>
    </row>
    <row r="5" ht="17.25" customHeight="1" spans="1:17">
      <c r="A5" s="127"/>
      <c r="B5" s="128"/>
      <c r="C5" s="128"/>
      <c r="D5" s="128"/>
      <c r="E5" s="128"/>
      <c r="F5" s="128"/>
      <c r="G5" s="128" t="s">
        <v>60</v>
      </c>
      <c r="H5" s="128" t="s">
        <v>63</v>
      </c>
      <c r="I5" s="128" t="s">
        <v>344</v>
      </c>
      <c r="J5" s="128" t="s">
        <v>345</v>
      </c>
      <c r="K5" s="129" t="s">
        <v>346</v>
      </c>
      <c r="L5" s="147" t="s">
        <v>67</v>
      </c>
      <c r="M5" s="147"/>
      <c r="N5" s="147"/>
      <c r="O5" s="148"/>
      <c r="P5" s="153"/>
      <c r="Q5" s="131"/>
    </row>
    <row r="6" ht="54" customHeight="1" spans="1:17">
      <c r="A6" s="130"/>
      <c r="B6" s="131"/>
      <c r="C6" s="131"/>
      <c r="D6" s="131"/>
      <c r="E6" s="131"/>
      <c r="F6" s="131"/>
      <c r="G6" s="131"/>
      <c r="H6" s="131" t="s">
        <v>62</v>
      </c>
      <c r="I6" s="131"/>
      <c r="J6" s="131"/>
      <c r="K6" s="132"/>
      <c r="L6" s="131" t="s">
        <v>62</v>
      </c>
      <c r="M6" s="131" t="s">
        <v>68</v>
      </c>
      <c r="N6" s="131" t="s">
        <v>177</v>
      </c>
      <c r="O6" s="74" t="s">
        <v>70</v>
      </c>
      <c r="P6" s="132" t="s">
        <v>71</v>
      </c>
      <c r="Q6" s="131" t="s">
        <v>72</v>
      </c>
    </row>
    <row r="7" ht="15" customHeight="1" spans="1:17">
      <c r="A7" s="13">
        <v>1</v>
      </c>
      <c r="B7" s="28">
        <v>2</v>
      </c>
      <c r="C7" s="28">
        <v>3</v>
      </c>
      <c r="D7" s="28">
        <v>4</v>
      </c>
      <c r="E7" s="28">
        <v>5</v>
      </c>
      <c r="F7" s="28">
        <v>6</v>
      </c>
      <c r="G7" s="133">
        <v>7</v>
      </c>
      <c r="H7" s="133">
        <v>8</v>
      </c>
      <c r="I7" s="133">
        <v>9</v>
      </c>
      <c r="J7" s="133">
        <v>10</v>
      </c>
      <c r="K7" s="133">
        <v>11</v>
      </c>
      <c r="L7" s="133">
        <v>12</v>
      </c>
      <c r="M7" s="133">
        <v>13</v>
      </c>
      <c r="N7" s="133">
        <v>14</v>
      </c>
      <c r="O7" s="133">
        <v>15</v>
      </c>
      <c r="P7" s="133">
        <v>16</v>
      </c>
      <c r="Q7" s="133">
        <v>17</v>
      </c>
    </row>
    <row r="8" ht="21" customHeight="1" spans="1:17">
      <c r="A8" s="134" t="s">
        <v>74</v>
      </c>
      <c r="B8" s="135"/>
      <c r="C8" s="135"/>
      <c r="D8" s="135"/>
      <c r="E8" s="138"/>
      <c r="F8" s="154"/>
      <c r="G8" s="154">
        <v>176524</v>
      </c>
      <c r="H8" s="154">
        <v>140000</v>
      </c>
      <c r="I8" s="154"/>
      <c r="J8" s="154"/>
      <c r="K8" s="154"/>
      <c r="L8" s="154">
        <v>36524</v>
      </c>
      <c r="M8" s="154"/>
      <c r="N8" s="154"/>
      <c r="O8" s="157"/>
      <c r="P8" s="154"/>
      <c r="Q8" s="154">
        <v>36524</v>
      </c>
    </row>
    <row r="9" ht="21" customHeight="1" spans="1:17">
      <c r="A9" s="134" t="s">
        <v>76</v>
      </c>
      <c r="B9" s="135" t="s">
        <v>129</v>
      </c>
      <c r="C9" s="135" t="s">
        <v>129</v>
      </c>
      <c r="D9" s="135" t="s">
        <v>129</v>
      </c>
      <c r="E9" s="138" t="s">
        <v>129</v>
      </c>
      <c r="F9" s="154"/>
      <c r="G9" s="154">
        <v>176524</v>
      </c>
      <c r="H9" s="154">
        <v>140000</v>
      </c>
      <c r="I9" s="154"/>
      <c r="J9" s="154"/>
      <c r="K9" s="154"/>
      <c r="L9" s="154">
        <v>36524</v>
      </c>
      <c r="M9" s="154"/>
      <c r="N9" s="154"/>
      <c r="O9" s="157"/>
      <c r="P9" s="154"/>
      <c r="Q9" s="154">
        <v>36524</v>
      </c>
    </row>
    <row r="10" ht="25.5" customHeight="1" spans="1:17">
      <c r="A10" s="134" t="s">
        <v>310</v>
      </c>
      <c r="B10" s="135" t="s">
        <v>347</v>
      </c>
      <c r="C10" s="135" t="s">
        <v>348</v>
      </c>
      <c r="D10" s="135" t="s">
        <v>275</v>
      </c>
      <c r="E10" s="155">
        <v>12</v>
      </c>
      <c r="F10" s="156"/>
      <c r="G10" s="156">
        <v>60000</v>
      </c>
      <c r="H10" s="156">
        <v>60000</v>
      </c>
      <c r="I10" s="156"/>
      <c r="J10" s="156"/>
      <c r="K10" s="154"/>
      <c r="L10" s="156"/>
      <c r="M10" s="156"/>
      <c r="N10" s="156"/>
      <c r="O10" s="157"/>
      <c r="P10" s="154"/>
      <c r="Q10" s="156"/>
    </row>
    <row r="11" ht="25.5" customHeight="1" spans="1:17">
      <c r="A11" s="134" t="s">
        <v>310</v>
      </c>
      <c r="B11" s="135" t="s">
        <v>349</v>
      </c>
      <c r="C11" s="135" t="s">
        <v>350</v>
      </c>
      <c r="D11" s="135" t="s">
        <v>275</v>
      </c>
      <c r="E11" s="155">
        <v>6</v>
      </c>
      <c r="F11" s="156"/>
      <c r="G11" s="156">
        <v>42000</v>
      </c>
      <c r="H11" s="156">
        <v>42000</v>
      </c>
      <c r="I11" s="156"/>
      <c r="J11" s="156"/>
      <c r="K11" s="154"/>
      <c r="L11" s="156"/>
      <c r="M11" s="156"/>
      <c r="N11" s="156"/>
      <c r="O11" s="157"/>
      <c r="P11" s="154"/>
      <c r="Q11" s="156"/>
    </row>
    <row r="12" ht="25.5" customHeight="1" spans="1:17">
      <c r="A12" s="134" t="s">
        <v>310</v>
      </c>
      <c r="B12" s="135" t="s">
        <v>351</v>
      </c>
      <c r="C12" s="135" t="s">
        <v>352</v>
      </c>
      <c r="D12" s="135" t="s">
        <v>275</v>
      </c>
      <c r="E12" s="155">
        <v>2</v>
      </c>
      <c r="F12" s="156"/>
      <c r="G12" s="156">
        <v>2400</v>
      </c>
      <c r="H12" s="156">
        <v>2400</v>
      </c>
      <c r="I12" s="156"/>
      <c r="J12" s="156"/>
      <c r="K12" s="154"/>
      <c r="L12" s="156"/>
      <c r="M12" s="156"/>
      <c r="N12" s="156"/>
      <c r="O12" s="157"/>
      <c r="P12" s="154"/>
      <c r="Q12" s="156"/>
    </row>
    <row r="13" ht="25.5" customHeight="1" spans="1:17">
      <c r="A13" s="134" t="s">
        <v>310</v>
      </c>
      <c r="B13" s="135" t="s">
        <v>353</v>
      </c>
      <c r="C13" s="135" t="s">
        <v>354</v>
      </c>
      <c r="D13" s="135" t="s">
        <v>275</v>
      </c>
      <c r="E13" s="155">
        <v>1</v>
      </c>
      <c r="F13" s="156"/>
      <c r="G13" s="156">
        <v>5000</v>
      </c>
      <c r="H13" s="156">
        <v>5000</v>
      </c>
      <c r="I13" s="156"/>
      <c r="J13" s="156"/>
      <c r="K13" s="154"/>
      <c r="L13" s="156"/>
      <c r="M13" s="156"/>
      <c r="N13" s="156"/>
      <c r="O13" s="157"/>
      <c r="P13" s="154"/>
      <c r="Q13" s="156"/>
    </row>
    <row r="14" ht="25.5" customHeight="1" spans="1:17">
      <c r="A14" s="134" t="s">
        <v>310</v>
      </c>
      <c r="B14" s="135" t="s">
        <v>355</v>
      </c>
      <c r="C14" s="135" t="s">
        <v>356</v>
      </c>
      <c r="D14" s="135" t="s">
        <v>275</v>
      </c>
      <c r="E14" s="155">
        <v>8</v>
      </c>
      <c r="F14" s="156"/>
      <c r="G14" s="156">
        <v>6400</v>
      </c>
      <c r="H14" s="156">
        <v>6400</v>
      </c>
      <c r="I14" s="156"/>
      <c r="J14" s="156"/>
      <c r="K14" s="154"/>
      <c r="L14" s="156"/>
      <c r="M14" s="156"/>
      <c r="N14" s="156"/>
      <c r="O14" s="157"/>
      <c r="P14" s="154"/>
      <c r="Q14" s="156"/>
    </row>
    <row r="15" ht="25.5" customHeight="1" spans="1:17">
      <c r="A15" s="134" t="s">
        <v>310</v>
      </c>
      <c r="B15" s="135" t="s">
        <v>357</v>
      </c>
      <c r="C15" s="135" t="s">
        <v>358</v>
      </c>
      <c r="D15" s="135" t="s">
        <v>275</v>
      </c>
      <c r="E15" s="155">
        <v>2</v>
      </c>
      <c r="F15" s="156"/>
      <c r="G15" s="156">
        <v>2000</v>
      </c>
      <c r="H15" s="156">
        <v>2000</v>
      </c>
      <c r="I15" s="156"/>
      <c r="J15" s="156"/>
      <c r="K15" s="154"/>
      <c r="L15" s="156"/>
      <c r="M15" s="156"/>
      <c r="N15" s="156"/>
      <c r="O15" s="157"/>
      <c r="P15" s="154"/>
      <c r="Q15" s="156"/>
    </row>
    <row r="16" ht="25.5" customHeight="1" spans="1:17">
      <c r="A16" s="134" t="s">
        <v>310</v>
      </c>
      <c r="B16" s="135" t="s">
        <v>357</v>
      </c>
      <c r="C16" s="135" t="s">
        <v>358</v>
      </c>
      <c r="D16" s="135" t="s">
        <v>275</v>
      </c>
      <c r="E16" s="155">
        <v>1</v>
      </c>
      <c r="F16" s="156"/>
      <c r="G16" s="156">
        <v>1000</v>
      </c>
      <c r="H16" s="156">
        <v>1000</v>
      </c>
      <c r="I16" s="156"/>
      <c r="J16" s="156"/>
      <c r="K16" s="154"/>
      <c r="L16" s="156"/>
      <c r="M16" s="156"/>
      <c r="N16" s="156"/>
      <c r="O16" s="157"/>
      <c r="P16" s="154"/>
      <c r="Q16" s="156"/>
    </row>
    <row r="17" ht="25.5" customHeight="1" spans="1:17">
      <c r="A17" s="134" t="s">
        <v>310</v>
      </c>
      <c r="B17" s="135" t="s">
        <v>359</v>
      </c>
      <c r="C17" s="135" t="s">
        <v>360</v>
      </c>
      <c r="D17" s="135" t="s">
        <v>275</v>
      </c>
      <c r="E17" s="155">
        <v>8</v>
      </c>
      <c r="F17" s="156"/>
      <c r="G17" s="156">
        <v>3200</v>
      </c>
      <c r="H17" s="156">
        <v>3200</v>
      </c>
      <c r="I17" s="156"/>
      <c r="J17" s="156"/>
      <c r="K17" s="154"/>
      <c r="L17" s="156"/>
      <c r="M17" s="156"/>
      <c r="N17" s="156"/>
      <c r="O17" s="157"/>
      <c r="P17" s="154"/>
      <c r="Q17" s="156"/>
    </row>
    <row r="18" ht="25.5" customHeight="1" spans="1:17">
      <c r="A18" s="134" t="s">
        <v>310</v>
      </c>
      <c r="B18" s="135" t="s">
        <v>361</v>
      </c>
      <c r="C18" s="135" t="s">
        <v>362</v>
      </c>
      <c r="D18" s="135" t="s">
        <v>275</v>
      </c>
      <c r="E18" s="155">
        <v>2</v>
      </c>
      <c r="F18" s="156"/>
      <c r="G18" s="156">
        <v>4000</v>
      </c>
      <c r="H18" s="156">
        <v>4000</v>
      </c>
      <c r="I18" s="156"/>
      <c r="J18" s="156"/>
      <c r="K18" s="154"/>
      <c r="L18" s="156"/>
      <c r="M18" s="156"/>
      <c r="N18" s="156"/>
      <c r="O18" s="157"/>
      <c r="P18" s="154"/>
      <c r="Q18" s="156"/>
    </row>
    <row r="19" ht="25.5" customHeight="1" spans="1:17">
      <c r="A19" s="134" t="s">
        <v>310</v>
      </c>
      <c r="B19" s="135" t="s">
        <v>361</v>
      </c>
      <c r="C19" s="135" t="s">
        <v>363</v>
      </c>
      <c r="D19" s="135" t="s">
        <v>275</v>
      </c>
      <c r="E19" s="155">
        <v>2</v>
      </c>
      <c r="F19" s="156"/>
      <c r="G19" s="156">
        <v>2000</v>
      </c>
      <c r="H19" s="156">
        <v>2000</v>
      </c>
      <c r="I19" s="156"/>
      <c r="J19" s="156"/>
      <c r="K19" s="154"/>
      <c r="L19" s="156"/>
      <c r="M19" s="156"/>
      <c r="N19" s="156"/>
      <c r="O19" s="157"/>
      <c r="P19" s="154"/>
      <c r="Q19" s="156"/>
    </row>
    <row r="20" ht="25.5" customHeight="1" spans="1:17">
      <c r="A20" s="134" t="s">
        <v>310</v>
      </c>
      <c r="B20" s="135" t="s">
        <v>361</v>
      </c>
      <c r="C20" s="135" t="s">
        <v>363</v>
      </c>
      <c r="D20" s="135" t="s">
        <v>275</v>
      </c>
      <c r="E20" s="155">
        <v>3</v>
      </c>
      <c r="F20" s="156"/>
      <c r="G20" s="156">
        <v>6000</v>
      </c>
      <c r="H20" s="156">
        <v>6000</v>
      </c>
      <c r="I20" s="156"/>
      <c r="J20" s="156"/>
      <c r="K20" s="154"/>
      <c r="L20" s="156"/>
      <c r="M20" s="156"/>
      <c r="N20" s="156"/>
      <c r="O20" s="157"/>
      <c r="P20" s="154"/>
      <c r="Q20" s="156"/>
    </row>
    <row r="21" ht="25.5" customHeight="1" spans="1:17">
      <c r="A21" s="134" t="s">
        <v>310</v>
      </c>
      <c r="B21" s="135" t="s">
        <v>364</v>
      </c>
      <c r="C21" s="135" t="s">
        <v>365</v>
      </c>
      <c r="D21" s="135" t="s">
        <v>275</v>
      </c>
      <c r="E21" s="155">
        <v>1</v>
      </c>
      <c r="F21" s="156"/>
      <c r="G21" s="156">
        <v>1000</v>
      </c>
      <c r="H21" s="156">
        <v>1000</v>
      </c>
      <c r="I21" s="156"/>
      <c r="J21" s="156"/>
      <c r="K21" s="154"/>
      <c r="L21" s="156"/>
      <c r="M21" s="156"/>
      <c r="N21" s="156"/>
      <c r="O21" s="157"/>
      <c r="P21" s="154"/>
      <c r="Q21" s="156"/>
    </row>
    <row r="22" ht="25.5" customHeight="1" spans="1:17">
      <c r="A22" s="134" t="s">
        <v>310</v>
      </c>
      <c r="B22" s="135" t="s">
        <v>366</v>
      </c>
      <c r="C22" s="135" t="s">
        <v>367</v>
      </c>
      <c r="D22" s="135" t="s">
        <v>275</v>
      </c>
      <c r="E22" s="155">
        <v>2</v>
      </c>
      <c r="F22" s="156"/>
      <c r="G22" s="156">
        <v>5000</v>
      </c>
      <c r="H22" s="156">
        <v>5000</v>
      </c>
      <c r="I22" s="156"/>
      <c r="J22" s="156"/>
      <c r="K22" s="154"/>
      <c r="L22" s="156"/>
      <c r="M22" s="156"/>
      <c r="N22" s="156"/>
      <c r="O22" s="157"/>
      <c r="P22" s="154"/>
      <c r="Q22" s="156"/>
    </row>
    <row r="23" ht="25.5" customHeight="1" spans="1:17">
      <c r="A23" s="134" t="s">
        <v>294</v>
      </c>
      <c r="B23" s="135" t="s">
        <v>368</v>
      </c>
      <c r="C23" s="135" t="s">
        <v>369</v>
      </c>
      <c r="D23" s="135" t="s">
        <v>275</v>
      </c>
      <c r="E23" s="155">
        <v>1</v>
      </c>
      <c r="F23" s="156"/>
      <c r="G23" s="156">
        <v>3524</v>
      </c>
      <c r="H23" s="156"/>
      <c r="I23" s="156"/>
      <c r="J23" s="156"/>
      <c r="K23" s="154"/>
      <c r="L23" s="156">
        <v>3524</v>
      </c>
      <c r="M23" s="156"/>
      <c r="N23" s="156"/>
      <c r="O23" s="157"/>
      <c r="P23" s="154"/>
      <c r="Q23" s="156">
        <v>3524</v>
      </c>
    </row>
    <row r="24" ht="25.5" customHeight="1" spans="1:17">
      <c r="A24" s="134" t="s">
        <v>294</v>
      </c>
      <c r="B24" s="135" t="s">
        <v>370</v>
      </c>
      <c r="C24" s="135" t="s">
        <v>371</v>
      </c>
      <c r="D24" s="135" t="s">
        <v>275</v>
      </c>
      <c r="E24" s="155">
        <v>20</v>
      </c>
      <c r="F24" s="156"/>
      <c r="G24" s="156">
        <v>12000</v>
      </c>
      <c r="H24" s="156"/>
      <c r="I24" s="156"/>
      <c r="J24" s="156"/>
      <c r="K24" s="154"/>
      <c r="L24" s="156">
        <v>12000</v>
      </c>
      <c r="M24" s="156"/>
      <c r="N24" s="156"/>
      <c r="O24" s="157"/>
      <c r="P24" s="154"/>
      <c r="Q24" s="156">
        <v>12000</v>
      </c>
    </row>
    <row r="25" ht="25.5" customHeight="1" spans="1:17">
      <c r="A25" s="134" t="s">
        <v>294</v>
      </c>
      <c r="B25" s="135" t="s">
        <v>359</v>
      </c>
      <c r="C25" s="135" t="s">
        <v>360</v>
      </c>
      <c r="D25" s="135" t="s">
        <v>275</v>
      </c>
      <c r="E25" s="155">
        <v>42</v>
      </c>
      <c r="F25" s="156"/>
      <c r="G25" s="156">
        <v>21000</v>
      </c>
      <c r="H25" s="156"/>
      <c r="I25" s="156"/>
      <c r="J25" s="156"/>
      <c r="K25" s="154"/>
      <c r="L25" s="156">
        <v>21000</v>
      </c>
      <c r="M25" s="156"/>
      <c r="N25" s="156"/>
      <c r="O25" s="157"/>
      <c r="P25" s="154"/>
      <c r="Q25" s="156">
        <v>21000</v>
      </c>
    </row>
    <row r="26" ht="21" customHeight="1" spans="1:17">
      <c r="A26" s="139" t="s">
        <v>128</v>
      </c>
      <c r="B26" s="140"/>
      <c r="C26" s="140"/>
      <c r="D26" s="140"/>
      <c r="E26" s="138"/>
      <c r="F26" s="154"/>
      <c r="G26" s="154">
        <v>176524</v>
      </c>
      <c r="H26" s="154">
        <v>140000</v>
      </c>
      <c r="I26" s="154"/>
      <c r="J26" s="154"/>
      <c r="K26" s="154"/>
      <c r="L26" s="154">
        <v>36524</v>
      </c>
      <c r="M26" s="154"/>
      <c r="N26" s="154"/>
      <c r="O26" s="157"/>
      <c r="P26" s="154"/>
      <c r="Q26" s="154">
        <v>36524</v>
      </c>
    </row>
  </sheetData>
  <mergeCells count="16">
    <mergeCell ref="A2:Q2"/>
    <mergeCell ref="A3:F3"/>
    <mergeCell ref="G4:Q4"/>
    <mergeCell ref="L5:Q5"/>
    <mergeCell ref="A26:E26"/>
    <mergeCell ref="A4:A6"/>
    <mergeCell ref="B4:B6"/>
    <mergeCell ref="C4:C6"/>
    <mergeCell ref="D4:D6"/>
    <mergeCell ref="E4:E6"/>
    <mergeCell ref="F4:F6"/>
    <mergeCell ref="G5:G6"/>
    <mergeCell ref="H5:H6"/>
    <mergeCell ref="I5:I6"/>
    <mergeCell ref="J5:J6"/>
    <mergeCell ref="K5:K6"/>
  </mergeCells>
  <printOptions horizontalCentered="1"/>
  <pageMargins left="1" right="1" top="0.75" bottom="0.75" header="0" footer="0"/>
  <pageSetup paperSize="9" scale="47" orientation="landscape" useFirstPageNumber="1"/>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R11"/>
  <sheetViews>
    <sheetView workbookViewId="0">
      <selection activeCell="A11" sqref="A11"/>
    </sheetView>
  </sheetViews>
  <sheetFormatPr defaultColWidth="10.6666666666667" defaultRowHeight="14.25" customHeight="1"/>
  <cols>
    <col min="1" max="1" width="39.3333333333333" style="106" customWidth="1"/>
    <col min="2" max="2" width="34.3333333333333" style="106" customWidth="1"/>
    <col min="3" max="3" width="45.6666666666667" style="106" customWidth="1"/>
    <col min="4" max="4" width="14" style="56" customWidth="1"/>
    <col min="5" max="5" width="23.6666666666667" style="56" customWidth="1"/>
    <col min="6" max="6" width="20.1666666666667" style="56" customWidth="1"/>
    <col min="7" max="7" width="34.1666666666667" style="56" customWidth="1"/>
    <col min="8" max="8" width="14" style="106" customWidth="1"/>
    <col min="9" max="11" width="11.6666666666667" style="106" customWidth="1"/>
    <col min="12" max="12" width="10.6666666666667" style="56" customWidth="1"/>
    <col min="13" max="14" width="10.6666666666667" style="106" customWidth="1"/>
    <col min="15" max="15" width="14.8333333333333" style="106" customWidth="1"/>
    <col min="16" max="17" width="10.6666666666667" style="56" customWidth="1"/>
    <col min="18" max="18" width="12.1666666666667" style="106" customWidth="1"/>
    <col min="19" max="16384" width="10.6666666666667" style="56" customWidth="1"/>
  </cols>
  <sheetData>
    <row r="1" ht="13.5" customHeight="1" spans="1:18">
      <c r="A1" s="121"/>
      <c r="B1" s="121"/>
      <c r="C1" s="121"/>
      <c r="D1" s="122"/>
      <c r="E1" s="122"/>
      <c r="F1" s="122"/>
      <c r="G1" s="122"/>
      <c r="H1" s="121"/>
      <c r="I1" s="121"/>
      <c r="J1" s="121"/>
      <c r="K1" s="121"/>
      <c r="L1" s="142"/>
      <c r="M1" s="143"/>
      <c r="N1" s="143"/>
      <c r="O1" s="143"/>
      <c r="P1" s="105"/>
      <c r="Q1" s="149"/>
      <c r="R1" s="150" t="s">
        <v>372</v>
      </c>
    </row>
    <row r="2" ht="27.75" customHeight="1" spans="1:18">
      <c r="A2" s="83" t="s">
        <v>373</v>
      </c>
      <c r="B2" s="123"/>
      <c r="C2" s="123"/>
      <c r="D2" s="97"/>
      <c r="E2" s="97"/>
      <c r="F2" s="97"/>
      <c r="G2" s="97"/>
      <c r="H2" s="123"/>
      <c r="I2" s="123"/>
      <c r="J2" s="123"/>
      <c r="K2" s="123"/>
      <c r="L2" s="144"/>
      <c r="M2" s="123"/>
      <c r="N2" s="123"/>
      <c r="O2" s="123"/>
      <c r="P2" s="97"/>
      <c r="Q2" s="144"/>
      <c r="R2" s="123"/>
    </row>
    <row r="3" ht="18.75" customHeight="1" spans="1:18">
      <c r="A3" s="109" t="s">
        <v>2</v>
      </c>
      <c r="B3" s="110"/>
      <c r="C3" s="110"/>
      <c r="D3" s="124"/>
      <c r="E3" s="124"/>
      <c r="F3" s="124"/>
      <c r="G3" s="124"/>
      <c r="H3" s="110"/>
      <c r="I3" s="110"/>
      <c r="J3" s="110"/>
      <c r="K3" s="110"/>
      <c r="L3" s="142"/>
      <c r="M3" s="143"/>
      <c r="N3" s="143"/>
      <c r="O3" s="143"/>
      <c r="P3" s="112"/>
      <c r="Q3" s="151"/>
      <c r="R3" s="152" t="s">
        <v>151</v>
      </c>
    </row>
    <row r="4" ht="15.75" customHeight="1" spans="1:18">
      <c r="A4" s="114" t="s">
        <v>338</v>
      </c>
      <c r="B4" s="125" t="s">
        <v>374</v>
      </c>
      <c r="C4" s="125" t="s">
        <v>375</v>
      </c>
      <c r="D4" s="126" t="s">
        <v>376</v>
      </c>
      <c r="E4" s="126" t="s">
        <v>377</v>
      </c>
      <c r="F4" s="126" t="s">
        <v>378</v>
      </c>
      <c r="G4" s="126" t="s">
        <v>379</v>
      </c>
      <c r="H4" s="89" t="s">
        <v>168</v>
      </c>
      <c r="I4" s="89"/>
      <c r="J4" s="89"/>
      <c r="K4" s="89"/>
      <c r="L4" s="145"/>
      <c r="M4" s="89"/>
      <c r="N4" s="89"/>
      <c r="O4" s="89"/>
      <c r="P4" s="146"/>
      <c r="Q4" s="145"/>
      <c r="R4" s="90"/>
    </row>
    <row r="5" ht="17.25" customHeight="1" spans="1:18">
      <c r="A5" s="127"/>
      <c r="B5" s="128"/>
      <c r="C5" s="128"/>
      <c r="D5" s="129"/>
      <c r="E5" s="129"/>
      <c r="F5" s="129"/>
      <c r="G5" s="129"/>
      <c r="H5" s="128" t="s">
        <v>60</v>
      </c>
      <c r="I5" s="128" t="s">
        <v>63</v>
      </c>
      <c r="J5" s="128" t="s">
        <v>344</v>
      </c>
      <c r="K5" s="128" t="s">
        <v>345</v>
      </c>
      <c r="L5" s="129" t="s">
        <v>346</v>
      </c>
      <c r="M5" s="147" t="s">
        <v>380</v>
      </c>
      <c r="N5" s="147"/>
      <c r="O5" s="147"/>
      <c r="P5" s="148"/>
      <c r="Q5" s="153"/>
      <c r="R5" s="131"/>
    </row>
    <row r="6" ht="54" customHeight="1" spans="1:18">
      <c r="A6" s="130"/>
      <c r="B6" s="131"/>
      <c r="C6" s="131"/>
      <c r="D6" s="132"/>
      <c r="E6" s="132"/>
      <c r="F6" s="132"/>
      <c r="G6" s="132"/>
      <c r="H6" s="131"/>
      <c r="I6" s="131" t="s">
        <v>62</v>
      </c>
      <c r="J6" s="131"/>
      <c r="K6" s="131"/>
      <c r="L6" s="132"/>
      <c r="M6" s="131" t="s">
        <v>62</v>
      </c>
      <c r="N6" s="131" t="s">
        <v>68</v>
      </c>
      <c r="O6" s="131" t="s">
        <v>177</v>
      </c>
      <c r="P6" s="74" t="s">
        <v>70</v>
      </c>
      <c r="Q6" s="132" t="s">
        <v>71</v>
      </c>
      <c r="R6" s="131" t="s">
        <v>72</v>
      </c>
    </row>
    <row r="7" ht="15" customHeight="1" spans="1:18">
      <c r="A7" s="130">
        <v>1</v>
      </c>
      <c r="B7" s="131">
        <v>2</v>
      </c>
      <c r="C7" s="131">
        <v>3</v>
      </c>
      <c r="D7" s="133"/>
      <c r="E7" s="133"/>
      <c r="F7" s="133"/>
      <c r="G7" s="133"/>
      <c r="H7" s="132">
        <v>4</v>
      </c>
      <c r="I7" s="132">
        <v>5</v>
      </c>
      <c r="J7" s="132">
        <v>6</v>
      </c>
      <c r="K7" s="132">
        <v>7</v>
      </c>
      <c r="L7" s="132">
        <v>8</v>
      </c>
      <c r="M7" s="132">
        <v>9</v>
      </c>
      <c r="N7" s="132">
        <v>10</v>
      </c>
      <c r="O7" s="132">
        <v>11</v>
      </c>
      <c r="P7" s="132">
        <v>12</v>
      </c>
      <c r="Q7" s="132">
        <v>13</v>
      </c>
      <c r="R7" s="132">
        <v>14</v>
      </c>
    </row>
    <row r="8" ht="21" customHeight="1" spans="1:18">
      <c r="A8" s="134" t="s">
        <v>129</v>
      </c>
      <c r="B8" s="135"/>
      <c r="C8" s="135"/>
      <c r="D8" s="136"/>
      <c r="E8" s="136"/>
      <c r="F8" s="136"/>
      <c r="G8" s="136"/>
      <c r="H8" s="136" t="s">
        <v>129</v>
      </c>
      <c r="I8" s="136" t="s">
        <v>129</v>
      </c>
      <c r="J8" s="136" t="s">
        <v>129</v>
      </c>
      <c r="K8" s="136" t="s">
        <v>129</v>
      </c>
      <c r="L8" s="136" t="s">
        <v>129</v>
      </c>
      <c r="M8" s="136" t="s">
        <v>129</v>
      </c>
      <c r="N8" s="136" t="s">
        <v>129</v>
      </c>
      <c r="O8" s="136" t="s">
        <v>129</v>
      </c>
      <c r="P8" s="118" t="s">
        <v>129</v>
      </c>
      <c r="Q8" s="136" t="s">
        <v>129</v>
      </c>
      <c r="R8" s="136" t="s">
        <v>129</v>
      </c>
    </row>
    <row r="9" ht="49.5" customHeight="1" spans="1:18">
      <c r="A9" s="134" t="s">
        <v>129</v>
      </c>
      <c r="B9" s="135" t="s">
        <v>129</v>
      </c>
      <c r="C9" s="135" t="s">
        <v>129</v>
      </c>
      <c r="D9" s="137" t="s">
        <v>129</v>
      </c>
      <c r="E9" s="137" t="s">
        <v>129</v>
      </c>
      <c r="F9" s="137" t="s">
        <v>129</v>
      </c>
      <c r="G9" s="137" t="s">
        <v>129</v>
      </c>
      <c r="H9" s="138" t="s">
        <v>129</v>
      </c>
      <c r="I9" s="138" t="s">
        <v>129</v>
      </c>
      <c r="J9" s="138" t="s">
        <v>129</v>
      </c>
      <c r="K9" s="138" t="s">
        <v>129</v>
      </c>
      <c r="L9" s="136" t="s">
        <v>129</v>
      </c>
      <c r="M9" s="138" t="s">
        <v>129</v>
      </c>
      <c r="N9" s="138" t="s">
        <v>129</v>
      </c>
      <c r="O9" s="138" t="s">
        <v>129</v>
      </c>
      <c r="P9" s="118" t="s">
        <v>129</v>
      </c>
      <c r="Q9" s="136" t="s">
        <v>129</v>
      </c>
      <c r="R9" s="138" t="s">
        <v>129</v>
      </c>
    </row>
    <row r="10" ht="21" customHeight="1" spans="1:18">
      <c r="A10" s="139" t="s">
        <v>128</v>
      </c>
      <c r="B10" s="140"/>
      <c r="C10" s="141"/>
      <c r="D10" s="136"/>
      <c r="E10" s="136"/>
      <c r="F10" s="136"/>
      <c r="G10" s="136"/>
      <c r="H10" s="136" t="s">
        <v>129</v>
      </c>
      <c r="I10" s="136" t="s">
        <v>129</v>
      </c>
      <c r="J10" s="136" t="s">
        <v>129</v>
      </c>
      <c r="K10" s="136" t="s">
        <v>129</v>
      </c>
      <c r="L10" s="136" t="s">
        <v>129</v>
      </c>
      <c r="M10" s="136" t="s">
        <v>129</v>
      </c>
      <c r="N10" s="136" t="s">
        <v>129</v>
      </c>
      <c r="O10" s="136" t="s">
        <v>129</v>
      </c>
      <c r="P10" s="118" t="s">
        <v>129</v>
      </c>
      <c r="Q10" s="136" t="s">
        <v>129</v>
      </c>
      <c r="R10" s="136" t="s">
        <v>129</v>
      </c>
    </row>
    <row r="11" customHeight="1" spans="1:1">
      <c r="A11" s="106" t="s">
        <v>381</v>
      </c>
    </row>
  </sheetData>
  <mergeCells count="17">
    <mergeCell ref="A2:R2"/>
    <mergeCell ref="A3:C3"/>
    <mergeCell ref="H4:R4"/>
    <mergeCell ref="M5:R5"/>
    <mergeCell ref="A10:C10"/>
    <mergeCell ref="A4:A6"/>
    <mergeCell ref="B4:B6"/>
    <mergeCell ref="C4:C6"/>
    <mergeCell ref="D4:D6"/>
    <mergeCell ref="E4:E6"/>
    <mergeCell ref="F4:F6"/>
    <mergeCell ref="G4:G6"/>
    <mergeCell ref="H5:H6"/>
    <mergeCell ref="I5:I6"/>
    <mergeCell ref="J5:J6"/>
    <mergeCell ref="K5:K6"/>
    <mergeCell ref="L5:L6"/>
  </mergeCells>
  <printOptions horizontalCentered="1"/>
  <pageMargins left="1" right="1" top="0.75" bottom="0.75" header="0" footer="0"/>
  <pageSetup paperSize="9" scale="60" orientation="landscape" useFirstPageNumber="1"/>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E10"/>
  <sheetViews>
    <sheetView workbookViewId="0">
      <selection activeCell="A10" sqref="A10"/>
    </sheetView>
  </sheetViews>
  <sheetFormatPr defaultColWidth="10.6666666666667" defaultRowHeight="14.25" customHeight="1" outlineLevelCol="4"/>
  <cols>
    <col min="1" max="1" width="44" style="106" customWidth="1"/>
    <col min="2" max="4" width="15.6666666666667" style="106" customWidth="1"/>
    <col min="5" max="5" width="12" style="106" customWidth="1"/>
    <col min="6" max="16384" width="10.6666666666667" style="56" customWidth="1"/>
  </cols>
  <sheetData>
    <row r="1" ht="13.5" customHeight="1" spans="1:5">
      <c r="A1" s="107"/>
      <c r="B1" s="107"/>
      <c r="C1" s="107"/>
      <c r="D1" s="108"/>
      <c r="E1" s="105" t="s">
        <v>382</v>
      </c>
    </row>
    <row r="2" ht="27.75" customHeight="1" spans="1:5">
      <c r="A2" s="83" t="s">
        <v>383</v>
      </c>
      <c r="B2" s="84"/>
      <c r="C2" s="84"/>
      <c r="D2" s="84"/>
      <c r="E2" s="84"/>
    </row>
    <row r="3" ht="18" customHeight="1" spans="1:5">
      <c r="A3" s="109" t="s">
        <v>2</v>
      </c>
      <c r="B3" s="110"/>
      <c r="C3" s="110"/>
      <c r="D3" s="111"/>
      <c r="E3" s="112" t="s">
        <v>151</v>
      </c>
    </row>
    <row r="4" ht="19.5" customHeight="1" spans="1:5">
      <c r="A4" s="9" t="s">
        <v>384</v>
      </c>
      <c r="B4" s="7" t="s">
        <v>168</v>
      </c>
      <c r="C4" s="8"/>
      <c r="D4" s="8"/>
      <c r="E4" s="8"/>
    </row>
    <row r="5" ht="40.5" customHeight="1" spans="1:5">
      <c r="A5" s="13"/>
      <c r="B5" s="113" t="s">
        <v>60</v>
      </c>
      <c r="C5" s="114" t="s">
        <v>63</v>
      </c>
      <c r="D5" s="115" t="s">
        <v>385</v>
      </c>
      <c r="E5" s="116" t="s">
        <v>386</v>
      </c>
    </row>
    <row r="6" ht="19.5" customHeight="1" spans="1:5">
      <c r="A6" s="4">
        <v>1</v>
      </c>
      <c r="B6" s="4">
        <v>2</v>
      </c>
      <c r="C6" s="4">
        <v>3</v>
      </c>
      <c r="D6" s="117">
        <v>4</v>
      </c>
      <c r="E6" s="4">
        <v>5</v>
      </c>
    </row>
    <row r="7" ht="19.5" customHeight="1" spans="1:5">
      <c r="A7" s="101" t="s">
        <v>129</v>
      </c>
      <c r="B7" s="118" t="s">
        <v>129</v>
      </c>
      <c r="C7" s="118" t="s">
        <v>129</v>
      </c>
      <c r="D7" s="119" t="s">
        <v>129</v>
      </c>
      <c r="E7" s="118" t="s">
        <v>129</v>
      </c>
    </row>
    <row r="8" ht="19.5" customHeight="1" spans="1:5">
      <c r="A8" s="92" t="s">
        <v>129</v>
      </c>
      <c r="B8" s="118" t="s">
        <v>129</v>
      </c>
      <c r="C8" s="118" t="s">
        <v>129</v>
      </c>
      <c r="D8" s="119" t="s">
        <v>129</v>
      </c>
      <c r="E8" s="118" t="s">
        <v>129</v>
      </c>
    </row>
    <row r="9" ht="19.5" customHeight="1" spans="1:5">
      <c r="A9" s="120" t="s">
        <v>60</v>
      </c>
      <c r="B9" s="118" t="s">
        <v>129</v>
      </c>
      <c r="C9" s="118" t="s">
        <v>129</v>
      </c>
      <c r="D9" s="119" t="s">
        <v>129</v>
      </c>
      <c r="E9" s="118" t="s">
        <v>129</v>
      </c>
    </row>
    <row r="10" customHeight="1" spans="1:1">
      <c r="A10" s="106" t="s">
        <v>387</v>
      </c>
    </row>
  </sheetData>
  <mergeCells count="4">
    <mergeCell ref="A2:E2"/>
    <mergeCell ref="A3:D3"/>
    <mergeCell ref="B4:D4"/>
    <mergeCell ref="A4:A5"/>
  </mergeCells>
  <printOptions horizontalCentered="1"/>
  <pageMargins left="1" right="1" top="0.75" bottom="0.75" header="0" footer="0"/>
  <pageSetup paperSize="9" scale="58" orientation="landscape" useFirstPageNumber="1"/>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K8"/>
  <sheetViews>
    <sheetView workbookViewId="0">
      <selection activeCell="A8" sqref="A8"/>
    </sheetView>
  </sheetViews>
  <sheetFormatPr defaultColWidth="10.6666666666667" defaultRowHeight="12" customHeight="1" outlineLevelRow="7"/>
  <cols>
    <col min="1" max="1" width="40" style="81" customWidth="1"/>
    <col min="2" max="2" width="16.6666666666667" style="56" customWidth="1"/>
    <col min="3" max="3" width="58.5" style="81" customWidth="1"/>
    <col min="4" max="4" width="17.5" style="81" customWidth="1"/>
    <col min="5" max="5" width="17" style="81" customWidth="1"/>
    <col min="6" max="6" width="27.5" style="81" customWidth="1"/>
    <col min="7" max="7" width="13.1666666666667" style="56" customWidth="1"/>
    <col min="8" max="8" width="21.8333333333333" style="81" customWidth="1"/>
    <col min="9" max="9" width="18.1666666666667" style="56" customWidth="1"/>
    <col min="10" max="10" width="22" style="56" customWidth="1"/>
    <col min="11" max="11" width="79.8333333333333" style="81" customWidth="1"/>
    <col min="12" max="16384" width="10.6666666666667" style="56" customWidth="1"/>
  </cols>
  <sheetData>
    <row r="1" customHeight="1" spans="11:11">
      <c r="K1" s="105" t="s">
        <v>388</v>
      </c>
    </row>
    <row r="2" ht="28.5" customHeight="1" spans="1:11">
      <c r="A2" s="96" t="s">
        <v>389</v>
      </c>
      <c r="B2" s="97"/>
      <c r="C2" s="84"/>
      <c r="D2" s="84"/>
      <c r="E2" s="84"/>
      <c r="F2" s="84"/>
      <c r="G2" s="97"/>
      <c r="H2" s="84"/>
      <c r="I2" s="97"/>
      <c r="J2" s="97"/>
      <c r="K2" s="84"/>
    </row>
    <row r="3" ht="17.25" customHeight="1" spans="1:2">
      <c r="A3" s="98" t="s">
        <v>2</v>
      </c>
      <c r="B3" s="99"/>
    </row>
    <row r="4" ht="44.25" customHeight="1" spans="1:11">
      <c r="A4" s="14" t="s">
        <v>257</v>
      </c>
      <c r="B4" s="100" t="s">
        <v>162</v>
      </c>
      <c r="C4" s="14" t="s">
        <v>258</v>
      </c>
      <c r="D4" s="14" t="s">
        <v>259</v>
      </c>
      <c r="E4" s="14" t="s">
        <v>260</v>
      </c>
      <c r="F4" s="14" t="s">
        <v>261</v>
      </c>
      <c r="G4" s="100" t="s">
        <v>262</v>
      </c>
      <c r="H4" s="14" t="s">
        <v>263</v>
      </c>
      <c r="I4" s="100" t="s">
        <v>264</v>
      </c>
      <c r="J4" s="100" t="s">
        <v>265</v>
      </c>
      <c r="K4" s="14" t="s">
        <v>266</v>
      </c>
    </row>
    <row r="5" ht="14.25" customHeight="1" spans="1:11">
      <c r="A5" s="14">
        <v>1</v>
      </c>
      <c r="B5" s="100">
        <v>2</v>
      </c>
      <c r="C5" s="14">
        <v>3</v>
      </c>
      <c r="D5" s="14">
        <v>4</v>
      </c>
      <c r="E5" s="14">
        <v>5</v>
      </c>
      <c r="F5" s="14">
        <v>6</v>
      </c>
      <c r="G5" s="100">
        <v>7</v>
      </c>
      <c r="H5" s="14">
        <v>8</v>
      </c>
      <c r="I5" s="100">
        <v>9</v>
      </c>
      <c r="J5" s="100">
        <v>10</v>
      </c>
      <c r="K5" s="14">
        <v>11</v>
      </c>
    </row>
    <row r="6" ht="42" customHeight="1" spans="1:11">
      <c r="A6" s="101" t="s">
        <v>129</v>
      </c>
      <c r="B6" s="102"/>
      <c r="C6" s="92"/>
      <c r="D6" s="92"/>
      <c r="E6" s="92"/>
      <c r="F6" s="103"/>
      <c r="G6" s="95"/>
      <c r="H6" s="103"/>
      <c r="I6" s="95"/>
      <c r="J6" s="95"/>
      <c r="K6" s="103"/>
    </row>
    <row r="7" ht="54" customHeight="1" spans="1:11">
      <c r="A7" s="104" t="s">
        <v>129</v>
      </c>
      <c r="B7" s="104" t="s">
        <v>129</v>
      </c>
      <c r="C7" s="104" t="s">
        <v>129</v>
      </c>
      <c r="D7" s="104" t="s">
        <v>129</v>
      </c>
      <c r="E7" s="104" t="s">
        <v>129</v>
      </c>
      <c r="F7" s="101" t="s">
        <v>129</v>
      </c>
      <c r="G7" s="104" t="s">
        <v>129</v>
      </c>
      <c r="H7" s="101" t="s">
        <v>129</v>
      </c>
      <c r="I7" s="104" t="s">
        <v>129</v>
      </c>
      <c r="J7" s="104" t="s">
        <v>129</v>
      </c>
      <c r="K7" s="101" t="s">
        <v>129</v>
      </c>
    </row>
    <row r="8" customHeight="1" spans="1:1">
      <c r="A8" s="81" t="s">
        <v>387</v>
      </c>
    </row>
  </sheetData>
  <mergeCells count="2">
    <mergeCell ref="A2:K2"/>
    <mergeCell ref="A3:I3"/>
  </mergeCells>
  <printOptions horizontalCentered="1"/>
  <pageMargins left="1" right="1" top="0.75" bottom="0.75" header="0" footer="0"/>
  <pageSetup paperSize="9" scale="69" orientation="landscape" useFirstPageNumber="1"/>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H21"/>
  <sheetViews>
    <sheetView workbookViewId="0">
      <selection activeCell="H12" sqref="H12"/>
    </sheetView>
  </sheetViews>
  <sheetFormatPr defaultColWidth="10.6666666666667" defaultRowHeight="12" customHeight="1" outlineLevelCol="7"/>
  <cols>
    <col min="1" max="1" width="33.8333333333333" style="81" customWidth="1"/>
    <col min="2" max="2" width="21.8333333333333" style="81" customWidth="1"/>
    <col min="3" max="3" width="29" style="81" customWidth="1"/>
    <col min="4" max="4" width="27.5" style="81" customWidth="1"/>
    <col min="5" max="5" width="20.8333333333333" style="81" customWidth="1"/>
    <col min="6" max="6" width="27.5" style="81" customWidth="1"/>
    <col min="7" max="7" width="29.3333333333333" style="81" customWidth="1"/>
    <col min="8" max="8" width="22" style="81" customWidth="1"/>
    <col min="9" max="16384" width="10.6666666666667" style="56" customWidth="1"/>
  </cols>
  <sheetData>
    <row r="1" ht="14.25" customHeight="1" spans="8:8">
      <c r="H1" s="82" t="s">
        <v>390</v>
      </c>
    </row>
    <row r="2" ht="28.5" customHeight="1" spans="1:8">
      <c r="A2" s="83" t="s">
        <v>391</v>
      </c>
      <c r="B2" s="84"/>
      <c r="C2" s="84"/>
      <c r="D2" s="84"/>
      <c r="E2" s="84"/>
      <c r="F2" s="84"/>
      <c r="G2" s="84"/>
      <c r="H2" s="84"/>
    </row>
    <row r="3" ht="13.5" customHeight="1" spans="1:2">
      <c r="A3" s="85" t="s">
        <v>2</v>
      </c>
      <c r="B3" s="86"/>
    </row>
    <row r="4" ht="18" customHeight="1" spans="1:8">
      <c r="A4" s="87" t="s">
        <v>333</v>
      </c>
      <c r="B4" s="87" t="s">
        <v>392</v>
      </c>
      <c r="C4" s="87" t="s">
        <v>393</v>
      </c>
      <c r="D4" s="87" t="s">
        <v>394</v>
      </c>
      <c r="E4" s="87" t="s">
        <v>395</v>
      </c>
      <c r="F4" s="88" t="s">
        <v>396</v>
      </c>
      <c r="G4" s="89"/>
      <c r="H4" s="90"/>
    </row>
    <row r="5" ht="18" customHeight="1" spans="1:8">
      <c r="A5" s="91"/>
      <c r="B5" s="91"/>
      <c r="C5" s="91"/>
      <c r="D5" s="91"/>
      <c r="E5" s="91"/>
      <c r="F5" s="14" t="s">
        <v>342</v>
      </c>
      <c r="G5" s="14" t="s">
        <v>397</v>
      </c>
      <c r="H5" s="14" t="s">
        <v>398</v>
      </c>
    </row>
    <row r="6" ht="21" customHeight="1" spans="1:8">
      <c r="A6" s="14">
        <v>1</v>
      </c>
      <c r="B6" s="14">
        <v>2</v>
      </c>
      <c r="C6" s="14">
        <v>3</v>
      </c>
      <c r="D6" s="14">
        <v>4</v>
      </c>
      <c r="E6" s="14">
        <v>5</v>
      </c>
      <c r="F6" s="14">
        <v>6</v>
      </c>
      <c r="G6" s="14">
        <v>7</v>
      </c>
      <c r="H6" s="14">
        <v>8</v>
      </c>
    </row>
    <row r="7" ht="21" customHeight="1" spans="1:8">
      <c r="A7" s="92" t="s">
        <v>74</v>
      </c>
      <c r="B7" s="14" t="s">
        <v>399</v>
      </c>
      <c r="C7" s="14" t="s">
        <v>400</v>
      </c>
      <c r="D7" s="14" t="s">
        <v>401</v>
      </c>
      <c r="E7" s="14" t="s">
        <v>275</v>
      </c>
      <c r="F7" s="14">
        <v>12</v>
      </c>
      <c r="G7" s="14">
        <v>5000</v>
      </c>
      <c r="H7" s="14">
        <f t="shared" ref="H7:H17" si="0">G7*F7</f>
        <v>60000</v>
      </c>
    </row>
    <row r="8" ht="21" customHeight="1" spans="1:8">
      <c r="A8" s="92" t="s">
        <v>74</v>
      </c>
      <c r="B8" s="14" t="s">
        <v>399</v>
      </c>
      <c r="C8" s="14" t="s">
        <v>402</v>
      </c>
      <c r="D8" s="14" t="s">
        <v>403</v>
      </c>
      <c r="E8" s="14" t="s">
        <v>275</v>
      </c>
      <c r="F8" s="14">
        <v>6</v>
      </c>
      <c r="G8" s="14">
        <v>7000</v>
      </c>
      <c r="H8" s="14">
        <f t="shared" si="0"/>
        <v>42000</v>
      </c>
    </row>
    <row r="9" ht="21" customHeight="1" spans="1:8">
      <c r="A9" s="92" t="s">
        <v>74</v>
      </c>
      <c r="B9" s="14" t="s">
        <v>399</v>
      </c>
      <c r="C9" s="14" t="s">
        <v>404</v>
      </c>
      <c r="D9" s="14" t="s">
        <v>405</v>
      </c>
      <c r="E9" s="14" t="s">
        <v>275</v>
      </c>
      <c r="F9" s="14">
        <v>2</v>
      </c>
      <c r="G9" s="14">
        <v>1200</v>
      </c>
      <c r="H9" s="14">
        <f t="shared" si="0"/>
        <v>2400</v>
      </c>
    </row>
    <row r="10" ht="21" customHeight="1" spans="1:8">
      <c r="A10" s="92" t="s">
        <v>74</v>
      </c>
      <c r="B10" s="14" t="s">
        <v>399</v>
      </c>
      <c r="C10" s="14" t="s">
        <v>406</v>
      </c>
      <c r="D10" s="14" t="s">
        <v>407</v>
      </c>
      <c r="E10" s="14" t="s">
        <v>275</v>
      </c>
      <c r="F10" s="14">
        <v>1</v>
      </c>
      <c r="G10" s="14">
        <v>5000</v>
      </c>
      <c r="H10" s="14">
        <f t="shared" si="0"/>
        <v>5000</v>
      </c>
    </row>
    <row r="11" ht="21" customHeight="1" spans="1:8">
      <c r="A11" s="92" t="s">
        <v>74</v>
      </c>
      <c r="B11" s="14" t="s">
        <v>399</v>
      </c>
      <c r="C11" s="14" t="s">
        <v>408</v>
      </c>
      <c r="D11" s="14" t="s">
        <v>355</v>
      </c>
      <c r="E11" s="14" t="s">
        <v>275</v>
      </c>
      <c r="F11" s="14">
        <v>8</v>
      </c>
      <c r="G11" s="14">
        <v>800</v>
      </c>
      <c r="H11" s="14">
        <f t="shared" si="0"/>
        <v>6400</v>
      </c>
    </row>
    <row r="12" ht="21" customHeight="1" spans="1:8">
      <c r="A12" s="92" t="s">
        <v>74</v>
      </c>
      <c r="B12" s="14" t="s">
        <v>399</v>
      </c>
      <c r="C12" s="14" t="s">
        <v>409</v>
      </c>
      <c r="D12" s="14" t="s">
        <v>368</v>
      </c>
      <c r="E12" s="14" t="s">
        <v>275</v>
      </c>
      <c r="F12" s="14">
        <v>1</v>
      </c>
      <c r="G12" s="14">
        <v>3524</v>
      </c>
      <c r="H12" s="14">
        <f t="shared" si="0"/>
        <v>3524</v>
      </c>
    </row>
    <row r="13" ht="30" customHeight="1" spans="1:8">
      <c r="A13" s="92" t="s">
        <v>74</v>
      </c>
      <c r="B13" s="14" t="s">
        <v>410</v>
      </c>
      <c r="C13" s="14" t="s">
        <v>411</v>
      </c>
      <c r="D13" s="14" t="s">
        <v>357</v>
      </c>
      <c r="E13" s="14" t="s">
        <v>275</v>
      </c>
      <c r="F13" s="14">
        <v>3</v>
      </c>
      <c r="G13" s="14">
        <v>1000</v>
      </c>
      <c r="H13" s="14">
        <f t="shared" si="0"/>
        <v>3000</v>
      </c>
    </row>
    <row r="14" ht="21" customHeight="1" spans="1:8">
      <c r="A14" s="92" t="s">
        <v>74</v>
      </c>
      <c r="B14" s="14" t="s">
        <v>410</v>
      </c>
      <c r="C14" s="14" t="s">
        <v>412</v>
      </c>
      <c r="D14" s="14" t="s">
        <v>359</v>
      </c>
      <c r="E14" s="14" t="s">
        <v>275</v>
      </c>
      <c r="F14" s="14">
        <v>8</v>
      </c>
      <c r="G14" s="14">
        <v>400</v>
      </c>
      <c r="H14" s="14">
        <f t="shared" si="0"/>
        <v>3200</v>
      </c>
    </row>
    <row r="15" ht="21" customHeight="1" spans="1:8">
      <c r="A15" s="92" t="s">
        <v>74</v>
      </c>
      <c r="B15" s="14" t="s">
        <v>410</v>
      </c>
      <c r="C15" s="14" t="s">
        <v>413</v>
      </c>
      <c r="D15" s="14" t="s">
        <v>361</v>
      </c>
      <c r="E15" s="14" t="s">
        <v>275</v>
      </c>
      <c r="F15" s="14">
        <v>2</v>
      </c>
      <c r="G15" s="14">
        <v>2000</v>
      </c>
      <c r="H15" s="14">
        <f t="shared" si="0"/>
        <v>4000</v>
      </c>
    </row>
    <row r="16" ht="21" customHeight="1" spans="1:8">
      <c r="A16" s="92" t="s">
        <v>74</v>
      </c>
      <c r="B16" s="14" t="s">
        <v>410</v>
      </c>
      <c r="C16" s="14" t="s">
        <v>414</v>
      </c>
      <c r="D16" s="14" t="s">
        <v>361</v>
      </c>
      <c r="E16" s="14" t="s">
        <v>275</v>
      </c>
      <c r="F16" s="14">
        <v>2</v>
      </c>
      <c r="G16" s="14">
        <v>1000</v>
      </c>
      <c r="H16" s="14">
        <f t="shared" si="0"/>
        <v>2000</v>
      </c>
    </row>
    <row r="17" ht="21" customHeight="1" spans="1:8">
      <c r="A17" s="92" t="s">
        <v>74</v>
      </c>
      <c r="B17" s="14" t="s">
        <v>410</v>
      </c>
      <c r="C17" s="14" t="s">
        <v>414</v>
      </c>
      <c r="D17" s="14" t="s">
        <v>361</v>
      </c>
      <c r="E17" s="14" t="s">
        <v>275</v>
      </c>
      <c r="F17" s="14">
        <v>3</v>
      </c>
      <c r="G17" s="14">
        <v>2000</v>
      </c>
      <c r="H17" s="14">
        <f t="shared" si="0"/>
        <v>6000</v>
      </c>
    </row>
    <row r="18" ht="21" customHeight="1" spans="1:8">
      <c r="A18" s="92" t="s">
        <v>74</v>
      </c>
      <c r="B18" s="14" t="s">
        <v>410</v>
      </c>
      <c r="C18" s="14" t="s">
        <v>415</v>
      </c>
      <c r="D18" s="14" t="s">
        <v>364</v>
      </c>
      <c r="E18" s="14" t="s">
        <v>275</v>
      </c>
      <c r="F18" s="14">
        <v>1</v>
      </c>
      <c r="G18" s="14">
        <v>1000</v>
      </c>
      <c r="H18" s="14">
        <v>1000</v>
      </c>
    </row>
    <row r="19" ht="33" customHeight="1" spans="1:8">
      <c r="A19" s="92" t="s">
        <v>74</v>
      </c>
      <c r="B19" s="14" t="s">
        <v>410</v>
      </c>
      <c r="C19" s="14" t="s">
        <v>416</v>
      </c>
      <c r="D19" s="14" t="s">
        <v>370</v>
      </c>
      <c r="E19" s="14" t="s">
        <v>275</v>
      </c>
      <c r="F19" s="14">
        <v>20</v>
      </c>
      <c r="G19" s="4">
        <v>600</v>
      </c>
      <c r="H19" s="4">
        <v>12000</v>
      </c>
    </row>
    <row r="20" ht="33" customHeight="1" spans="1:8">
      <c r="A20" s="92" t="s">
        <v>74</v>
      </c>
      <c r="B20" s="14" t="s">
        <v>410</v>
      </c>
      <c r="C20" s="90" t="s">
        <v>412</v>
      </c>
      <c r="D20" s="90" t="s">
        <v>359</v>
      </c>
      <c r="E20" s="90" t="s">
        <v>275</v>
      </c>
      <c r="F20" s="14">
        <v>42</v>
      </c>
      <c r="G20" s="4">
        <v>500</v>
      </c>
      <c r="H20" s="4">
        <f>G20*F20</f>
        <v>21000</v>
      </c>
    </row>
    <row r="21" ht="24" customHeight="1" spans="1:8">
      <c r="A21" s="93" t="s">
        <v>60</v>
      </c>
      <c r="B21" s="94"/>
      <c r="C21" s="94"/>
      <c r="D21" s="94"/>
      <c r="E21" s="94"/>
      <c r="F21" s="93">
        <v>111</v>
      </c>
      <c r="G21" s="95">
        <f>SUM(G7:G20)</f>
        <v>31024</v>
      </c>
      <c r="H21" s="95">
        <f>SUM(H7:H20)</f>
        <v>171524</v>
      </c>
    </row>
  </sheetData>
  <mergeCells count="8">
    <mergeCell ref="A2:H2"/>
    <mergeCell ref="A3:C3"/>
    <mergeCell ref="F4:H4"/>
    <mergeCell ref="A4:A5"/>
    <mergeCell ref="B4:B5"/>
    <mergeCell ref="C4:C5"/>
    <mergeCell ref="D4:D5"/>
    <mergeCell ref="E4:E5"/>
  </mergeCells>
  <pageMargins left="0.364583333333333" right="0.104166666666667" top="0.260416666666667" bottom="0.260416666666667" header="0" footer="0"/>
  <pageSetup paperSize="9" scale="81" orientation="landscape" useFirstPageNumber="1"/>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W7"/>
  <sheetViews>
    <sheetView showGridLines="0" workbookViewId="0">
      <selection activeCell="V16" sqref="V16"/>
    </sheetView>
  </sheetViews>
  <sheetFormatPr defaultColWidth="10" defaultRowHeight="12.75" customHeight="1" outlineLevelRow="6"/>
  <cols>
    <col min="1" max="1" width="50.3333333333333" style="55" customWidth="1"/>
    <col min="2" max="2" width="15.6666666666667" style="55" customWidth="1"/>
    <col min="3" max="3" width="13" style="55" customWidth="1"/>
    <col min="4" max="4" width="12" style="55" customWidth="1"/>
    <col min="5" max="5" width="16.3333333333333" style="55" customWidth="1"/>
    <col min="6" max="6" width="13.6666666666667" style="55" customWidth="1"/>
    <col min="7" max="7" width="13.3333333333333" style="55" customWidth="1"/>
    <col min="8" max="8" width="13.8333333333333" style="55" customWidth="1"/>
    <col min="9" max="9" width="16.8333333333333" style="55" customWidth="1"/>
    <col min="10" max="10" width="13.3333333333333" style="55" customWidth="1"/>
    <col min="11" max="15" width="15.6666666666667" style="55" customWidth="1"/>
    <col min="16" max="16" width="17.5" style="55" customWidth="1"/>
    <col min="17" max="22" width="15.6666666666667" style="55" customWidth="1"/>
    <col min="23" max="23" width="13.8333333333333" style="55" customWidth="1"/>
    <col min="24" max="16384" width="10" style="56" customWidth="1"/>
  </cols>
  <sheetData>
    <row r="1" ht="20.25" customHeight="1" spans="1:1">
      <c r="A1" s="57" t="s">
        <v>417</v>
      </c>
    </row>
    <row r="2" ht="41.25" customHeight="1" spans="1:1">
      <c r="A2" s="58" t="s">
        <v>418</v>
      </c>
    </row>
    <row r="3" ht="17.25" customHeight="1" spans="1:23">
      <c r="A3" s="70" t="s">
        <v>2</v>
      </c>
      <c r="B3" s="71"/>
      <c r="C3" s="71"/>
      <c r="V3" s="79" t="s">
        <v>419</v>
      </c>
      <c r="W3" s="71"/>
    </row>
    <row r="4" ht="17.25" customHeight="1" spans="1:23">
      <c r="A4" s="72" t="s">
        <v>333</v>
      </c>
      <c r="B4" s="72" t="s">
        <v>420</v>
      </c>
      <c r="C4" s="72" t="s">
        <v>421</v>
      </c>
      <c r="D4" s="72" t="s">
        <v>422</v>
      </c>
      <c r="E4" s="72" t="s">
        <v>423</v>
      </c>
      <c r="F4" s="73" t="s">
        <v>424</v>
      </c>
      <c r="G4" s="63"/>
      <c r="H4" s="63"/>
      <c r="I4" s="63"/>
      <c r="J4" s="63"/>
      <c r="K4" s="63"/>
      <c r="L4" s="69"/>
      <c r="M4" s="73" t="s">
        <v>425</v>
      </c>
      <c r="N4" s="63"/>
      <c r="O4" s="63"/>
      <c r="P4" s="63"/>
      <c r="Q4" s="63"/>
      <c r="R4" s="63"/>
      <c r="S4" s="69"/>
      <c r="T4" s="73" t="s">
        <v>426</v>
      </c>
      <c r="U4" s="63"/>
      <c r="V4" s="69"/>
      <c r="W4" s="72" t="s">
        <v>427</v>
      </c>
    </row>
    <row r="5" ht="33" customHeight="1" spans="1:23">
      <c r="A5" s="64"/>
      <c r="B5" s="64"/>
      <c r="C5" s="64"/>
      <c r="D5" s="64"/>
      <c r="E5" s="64"/>
      <c r="F5" s="74" t="s">
        <v>62</v>
      </c>
      <c r="G5" s="74" t="s">
        <v>428</v>
      </c>
      <c r="H5" s="74" t="s">
        <v>429</v>
      </c>
      <c r="I5" s="74" t="s">
        <v>430</v>
      </c>
      <c r="J5" s="74" t="s">
        <v>431</v>
      </c>
      <c r="K5" s="74" t="s">
        <v>432</v>
      </c>
      <c r="L5" s="74" t="s">
        <v>433</v>
      </c>
      <c r="M5" s="74" t="s">
        <v>62</v>
      </c>
      <c r="N5" s="74" t="s">
        <v>434</v>
      </c>
      <c r="O5" s="74" t="s">
        <v>435</v>
      </c>
      <c r="P5" s="74" t="s">
        <v>436</v>
      </c>
      <c r="Q5" s="74" t="s">
        <v>437</v>
      </c>
      <c r="R5" s="74" t="s">
        <v>438</v>
      </c>
      <c r="S5" s="74" t="s">
        <v>439</v>
      </c>
      <c r="T5" s="74" t="s">
        <v>62</v>
      </c>
      <c r="U5" s="74" t="s">
        <v>440</v>
      </c>
      <c r="V5" s="74" t="s">
        <v>441</v>
      </c>
      <c r="W5" s="64"/>
    </row>
    <row r="6" ht="17.25" customHeight="1" spans="1:23">
      <c r="A6" s="75" t="s">
        <v>74</v>
      </c>
      <c r="B6" s="75" t="s">
        <v>129</v>
      </c>
      <c r="C6" s="75" t="s">
        <v>129</v>
      </c>
      <c r="D6" s="75" t="s">
        <v>129</v>
      </c>
      <c r="E6" s="76" t="s">
        <v>129</v>
      </c>
      <c r="F6" s="77"/>
      <c r="G6" s="77"/>
      <c r="H6" s="77"/>
      <c r="I6" s="77"/>
      <c r="J6" s="77"/>
      <c r="K6" s="77"/>
      <c r="L6" s="77"/>
      <c r="M6" s="77"/>
      <c r="N6" s="77"/>
      <c r="O6" s="77"/>
      <c r="P6" s="77"/>
      <c r="Q6" s="77"/>
      <c r="R6" s="77"/>
      <c r="S6" s="77"/>
      <c r="T6" s="77"/>
      <c r="U6" s="77"/>
      <c r="V6" s="77"/>
      <c r="W6" s="80"/>
    </row>
    <row r="7" ht="17.25" customHeight="1" spans="1:23">
      <c r="A7" s="75" t="s">
        <v>76</v>
      </c>
      <c r="B7" s="75" t="s">
        <v>442</v>
      </c>
      <c r="C7" s="75" t="s">
        <v>443</v>
      </c>
      <c r="D7" s="75" t="s">
        <v>444</v>
      </c>
      <c r="E7" s="76" t="s">
        <v>445</v>
      </c>
      <c r="F7" s="78">
        <v>36</v>
      </c>
      <c r="G7" s="78">
        <v>13</v>
      </c>
      <c r="H7" s="78">
        <v>13</v>
      </c>
      <c r="I7" s="78"/>
      <c r="J7" s="78">
        <v>10</v>
      </c>
      <c r="K7" s="78"/>
      <c r="L7" s="78"/>
      <c r="M7" s="78">
        <v>35</v>
      </c>
      <c r="N7" s="78">
        <v>13</v>
      </c>
      <c r="O7" s="78">
        <v>13</v>
      </c>
      <c r="P7" s="78"/>
      <c r="Q7" s="78">
        <v>9</v>
      </c>
      <c r="R7" s="78"/>
      <c r="S7" s="78"/>
      <c r="T7" s="78">
        <v>34</v>
      </c>
      <c r="U7" s="78"/>
      <c r="V7" s="78">
        <v>34</v>
      </c>
      <c r="W7" s="78">
        <v>0</v>
      </c>
    </row>
  </sheetData>
  <mergeCells count="13">
    <mergeCell ref="A1:W1"/>
    <mergeCell ref="A2:W2"/>
    <mergeCell ref="A3:C3"/>
    <mergeCell ref="V3:W3"/>
    <mergeCell ref="F4:L4"/>
    <mergeCell ref="M4:S4"/>
    <mergeCell ref="T4:V4"/>
    <mergeCell ref="A4:A5"/>
    <mergeCell ref="B4:B5"/>
    <mergeCell ref="C4:C5"/>
    <mergeCell ref="D4:D5"/>
    <mergeCell ref="E4:E5"/>
    <mergeCell ref="W4:W5"/>
  </mergeCells>
  <printOptions horizontalCentered="1"/>
  <pageMargins left="1" right="1" top="0.75" bottom="0.75" header="0" footer="0"/>
  <pageSetup paperSize="9" orientation="portrait" useFirstPageNumber="1"/>
  <headerFooter>
    <oddFooter>&amp;C第&amp;P页，共&amp;N页&amp;R&amp;N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M16"/>
  <sheetViews>
    <sheetView showGridLines="0" workbookViewId="0">
      <selection activeCell="L17" sqref="L17"/>
    </sheetView>
  </sheetViews>
  <sheetFormatPr defaultColWidth="10" defaultRowHeight="12.75" customHeight="1"/>
  <cols>
    <col min="1" max="1" width="11.3333333333333" style="55" customWidth="1"/>
    <col min="2" max="2" width="8.16666666666667" style="55" customWidth="1"/>
    <col min="3" max="4" width="15.3333333333333" style="55" customWidth="1"/>
    <col min="5" max="5" width="14.6666666666667" style="55" customWidth="1"/>
    <col min="6" max="6" width="15.6666666666667" style="55" customWidth="1"/>
    <col min="7" max="7" width="13.8333333333333" style="55" customWidth="1"/>
    <col min="8" max="9" width="15.6666666666667" style="55" customWidth="1"/>
    <col min="10" max="11" width="12.3333333333333" style="55" customWidth="1"/>
    <col min="12" max="12" width="12.1666666666667" style="55" customWidth="1"/>
    <col min="13" max="13" width="12.8333333333333" style="55" customWidth="1"/>
    <col min="14" max="16384" width="10" style="56" customWidth="1"/>
  </cols>
  <sheetData>
    <row r="1" ht="15" customHeight="1" spans="1:1">
      <c r="A1" s="57" t="s">
        <v>446</v>
      </c>
    </row>
    <row r="2" ht="42" customHeight="1" spans="1:1">
      <c r="A2" s="58" t="s">
        <v>447</v>
      </c>
    </row>
    <row r="3" ht="17.25" customHeight="1" spans="1:13">
      <c r="A3" s="59" t="s">
        <v>2</v>
      </c>
      <c r="B3" s="60"/>
      <c r="C3" s="60"/>
      <c r="D3" s="60"/>
      <c r="L3" s="57" t="s">
        <v>151</v>
      </c>
      <c r="M3" s="68"/>
    </row>
    <row r="4" ht="18.75" customHeight="1" spans="1:13">
      <c r="A4" s="61" t="s">
        <v>448</v>
      </c>
      <c r="B4" s="61" t="s">
        <v>449</v>
      </c>
      <c r="C4" s="61" t="s">
        <v>450</v>
      </c>
      <c r="D4" s="61" t="s">
        <v>451</v>
      </c>
      <c r="E4" s="62" t="s">
        <v>452</v>
      </c>
      <c r="F4" s="63"/>
      <c r="G4" s="63"/>
      <c r="H4" s="63"/>
      <c r="I4" s="69"/>
      <c r="J4" s="61" t="s">
        <v>453</v>
      </c>
      <c r="K4" s="61" t="s">
        <v>454</v>
      </c>
      <c r="L4" s="61" t="s">
        <v>455</v>
      </c>
      <c r="M4" s="61" t="s">
        <v>456</v>
      </c>
    </row>
    <row r="5" ht="30.75" customHeight="1" spans="1:13">
      <c r="A5" s="64"/>
      <c r="B5" s="64"/>
      <c r="C5" s="64"/>
      <c r="D5" s="64"/>
      <c r="E5" s="42" t="s">
        <v>62</v>
      </c>
      <c r="F5" s="42" t="s">
        <v>457</v>
      </c>
      <c r="G5" s="42" t="s">
        <v>458</v>
      </c>
      <c r="H5" s="42" t="s">
        <v>459</v>
      </c>
      <c r="I5" s="42" t="s">
        <v>460</v>
      </c>
      <c r="J5" s="64"/>
      <c r="K5" s="64"/>
      <c r="L5" s="64"/>
      <c r="M5" s="64"/>
    </row>
    <row r="6" ht="17.25" customHeight="1" spans="1:13">
      <c r="A6" s="42" t="s">
        <v>461</v>
      </c>
      <c r="B6" s="65"/>
      <c r="C6" s="42" t="s">
        <v>143</v>
      </c>
      <c r="D6" s="42" t="s">
        <v>144</v>
      </c>
      <c r="E6" s="42" t="s">
        <v>145</v>
      </c>
      <c r="F6" s="42" t="s">
        <v>146</v>
      </c>
      <c r="G6" s="42" t="s">
        <v>147</v>
      </c>
      <c r="H6" s="42" t="s">
        <v>148</v>
      </c>
      <c r="I6" s="42" t="s">
        <v>462</v>
      </c>
      <c r="J6" s="42" t="s">
        <v>463</v>
      </c>
      <c r="K6" s="42" t="s">
        <v>464</v>
      </c>
      <c r="L6" s="42" t="s">
        <v>465</v>
      </c>
      <c r="M6" s="42" t="s">
        <v>466</v>
      </c>
    </row>
    <row r="7" ht="17.25" customHeight="1" spans="1:13">
      <c r="A7" s="42"/>
      <c r="B7" s="42"/>
      <c r="C7" s="65">
        <f>D7+E7+L7</f>
        <v>22513846.29</v>
      </c>
      <c r="D7" s="65">
        <v>21648507.16</v>
      </c>
      <c r="E7" s="65">
        <f>F7+G7+H7+I7</f>
        <v>863333.65</v>
      </c>
      <c r="F7" s="65">
        <v>426338.37</v>
      </c>
      <c r="G7" s="65">
        <v>57500</v>
      </c>
      <c r="H7" s="65">
        <v>0</v>
      </c>
      <c r="I7" s="65">
        <v>379495.28</v>
      </c>
      <c r="J7" s="65"/>
      <c r="K7" s="65"/>
      <c r="L7" s="65">
        <v>2005.48</v>
      </c>
      <c r="M7" s="65"/>
    </row>
    <row r="8" ht="17.25" customHeight="1" spans="1:13">
      <c r="A8" s="42"/>
      <c r="B8" s="42"/>
      <c r="C8" s="65"/>
      <c r="D8" s="65"/>
      <c r="E8" s="65"/>
      <c r="F8" s="65"/>
      <c r="G8" s="65"/>
      <c r="H8" s="65"/>
      <c r="I8" s="65"/>
      <c r="J8" s="65"/>
      <c r="K8" s="65"/>
      <c r="L8" s="65"/>
      <c r="M8" s="65"/>
    </row>
    <row r="9" ht="17.25" customHeight="1" spans="1:13">
      <c r="A9" s="42"/>
      <c r="B9" s="42"/>
      <c r="C9" s="65"/>
      <c r="D9" s="65"/>
      <c r="E9" s="65"/>
      <c r="F9" s="65"/>
      <c r="G9" s="65"/>
      <c r="H9" s="65"/>
      <c r="I9" s="65"/>
      <c r="J9" s="65"/>
      <c r="K9" s="65"/>
      <c r="L9" s="65"/>
      <c r="M9" s="65"/>
    </row>
    <row r="10" ht="17.25" customHeight="1" spans="1:13">
      <c r="A10" s="42"/>
      <c r="B10" s="42"/>
      <c r="C10" s="65"/>
      <c r="D10" s="65"/>
      <c r="E10" s="65"/>
      <c r="F10" s="65"/>
      <c r="G10" s="65"/>
      <c r="H10" s="65"/>
      <c r="I10" s="65"/>
      <c r="J10" s="65"/>
      <c r="K10" s="65"/>
      <c r="L10" s="65"/>
      <c r="M10" s="65"/>
    </row>
    <row r="11" ht="17.25" customHeight="1" spans="1:13">
      <c r="A11" s="42" t="s">
        <v>60</v>
      </c>
      <c r="B11" s="42" t="s">
        <v>143</v>
      </c>
      <c r="C11" s="65">
        <f>C7</f>
        <v>22513846.29</v>
      </c>
      <c r="D11" s="65">
        <f>D7</f>
        <v>21648507.16</v>
      </c>
      <c r="E11" s="65">
        <f t="shared" ref="E11:M11" si="0">E7</f>
        <v>863333.65</v>
      </c>
      <c r="F11" s="65">
        <f t="shared" si="0"/>
        <v>426338.37</v>
      </c>
      <c r="G11" s="65">
        <f t="shared" si="0"/>
        <v>57500</v>
      </c>
      <c r="H11" s="65">
        <f t="shared" si="0"/>
        <v>0</v>
      </c>
      <c r="I11" s="65">
        <f t="shared" si="0"/>
        <v>379495.28</v>
      </c>
      <c r="J11" s="65">
        <f t="shared" si="0"/>
        <v>0</v>
      </c>
      <c r="K11" s="65">
        <f t="shared" si="0"/>
        <v>0</v>
      </c>
      <c r="L11" s="65">
        <f t="shared" si="0"/>
        <v>2005.48</v>
      </c>
      <c r="M11" s="65">
        <f t="shared" si="0"/>
        <v>0</v>
      </c>
    </row>
    <row r="12" ht="17.25" customHeight="1" spans="1:13">
      <c r="A12" s="66"/>
      <c r="B12" s="66"/>
      <c r="C12" s="66"/>
      <c r="D12" s="66"/>
      <c r="E12" s="66"/>
      <c r="F12" s="66"/>
      <c r="G12" s="66"/>
      <c r="H12" s="66"/>
      <c r="I12" s="66"/>
      <c r="J12" s="66"/>
      <c r="K12" s="66"/>
      <c r="L12" s="66"/>
      <c r="M12" s="66"/>
    </row>
    <row r="13" ht="17.25" customHeight="1" spans="1:1">
      <c r="A13" s="67" t="s">
        <v>467</v>
      </c>
    </row>
    <row r="14" ht="17.25" customHeight="1" spans="1:13">
      <c r="A14" s="67"/>
      <c r="B14" s="67" t="s">
        <v>468</v>
      </c>
      <c r="L14" s="67"/>
      <c r="M14" s="67"/>
    </row>
    <row r="15" ht="17.25" customHeight="1" spans="1:13">
      <c r="A15" s="67"/>
      <c r="B15" s="67" t="s">
        <v>469</v>
      </c>
      <c r="L15" s="67"/>
      <c r="M15" s="67"/>
    </row>
    <row r="16" ht="17.25" customHeight="1" spans="1:13">
      <c r="A16" s="67"/>
      <c r="B16" s="67" t="s">
        <v>470</v>
      </c>
      <c r="L16" s="67"/>
      <c r="M16" s="67"/>
    </row>
  </sheetData>
  <mergeCells count="17">
    <mergeCell ref="A1:M1"/>
    <mergeCell ref="A2:M2"/>
    <mergeCell ref="A3:D3"/>
    <mergeCell ref="L3:M3"/>
    <mergeCell ref="E4:I4"/>
    <mergeCell ref="A13:M13"/>
    <mergeCell ref="B14:K14"/>
    <mergeCell ref="B15:K15"/>
    <mergeCell ref="B16:K16"/>
    <mergeCell ref="A4:A5"/>
    <mergeCell ref="B4:B5"/>
    <mergeCell ref="C4:C5"/>
    <mergeCell ref="D4:D5"/>
    <mergeCell ref="J4:J5"/>
    <mergeCell ref="K4:K5"/>
    <mergeCell ref="L4:L5"/>
    <mergeCell ref="M4:M5"/>
  </mergeCells>
  <printOptions horizontalCentered="1"/>
  <pageMargins left="1" right="1" top="0.75" bottom="0.75" header="0" footer="0"/>
  <pageSetup paperSize="9" orientation="portrait" useFirstPageNumber="1"/>
  <headerFooter>
    <oddFooter>&amp;C第&amp;P页，共&amp;N页&amp;R&amp;N</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J31"/>
  <sheetViews>
    <sheetView zoomScale="90" zoomScaleNormal="90" topLeftCell="A22" workbookViewId="0">
      <selection activeCell="I26" sqref="I26"/>
    </sheetView>
  </sheetViews>
  <sheetFormatPr defaultColWidth="10" defaultRowHeight="14.25" customHeight="1"/>
  <cols>
    <col min="1" max="1" width="21.1666666666667" style="1" customWidth="1"/>
    <col min="2" max="2" width="27.3333333333333" style="1" customWidth="1"/>
    <col min="3" max="3" width="38.4888888888889" style="1" customWidth="1"/>
    <col min="4" max="4" width="18.1666666666667" style="1" customWidth="1"/>
    <col min="5" max="5" width="36.8333333333333" style="1" customWidth="1"/>
    <col min="6" max="6" width="18" style="1" customWidth="1"/>
    <col min="7" max="7" width="19.1666666666667" style="1" customWidth="1"/>
    <col min="8" max="8" width="34.5" style="1" customWidth="1"/>
    <col min="9" max="9" width="35.6666666666667" style="1" customWidth="1"/>
    <col min="10" max="10" width="27.8333333333333" style="1" customWidth="1"/>
    <col min="11" max="16384" width="10" style="1" customWidth="1"/>
  </cols>
  <sheetData>
    <row r="1" ht="81" customHeight="1" spans="1:10">
      <c r="A1" s="2" t="s">
        <v>471</v>
      </c>
      <c r="B1" s="3"/>
      <c r="C1" s="3"/>
      <c r="D1" s="3"/>
      <c r="E1" s="3"/>
      <c r="F1" s="3"/>
      <c r="G1" s="3"/>
      <c r="H1" s="3"/>
      <c r="I1" s="3"/>
      <c r="J1" s="45"/>
    </row>
    <row r="2" ht="30" customHeight="1" spans="1:10">
      <c r="A2" s="4" t="s">
        <v>472</v>
      </c>
      <c r="B2" s="5" t="s">
        <v>74</v>
      </c>
      <c r="C2" s="6"/>
      <c r="D2" s="6"/>
      <c r="E2" s="6"/>
      <c r="F2" s="6"/>
      <c r="G2" s="6"/>
      <c r="H2" s="6"/>
      <c r="I2" s="6"/>
      <c r="J2" s="46"/>
    </row>
    <row r="3" ht="32.25" customHeight="1" spans="1:10">
      <c r="A3" s="7" t="s">
        <v>473</v>
      </c>
      <c r="B3" s="8"/>
      <c r="C3" s="8"/>
      <c r="D3" s="8"/>
      <c r="E3" s="8"/>
      <c r="F3" s="8"/>
      <c r="G3" s="8"/>
      <c r="H3" s="8"/>
      <c r="I3" s="47"/>
      <c r="J3" s="4" t="s">
        <v>474</v>
      </c>
    </row>
    <row r="4" ht="180" customHeight="1" spans="1:10">
      <c r="A4" s="9" t="s">
        <v>475</v>
      </c>
      <c r="B4" s="10" t="s">
        <v>476</v>
      </c>
      <c r="C4" s="11" t="s">
        <v>477</v>
      </c>
      <c r="D4" s="12"/>
      <c r="E4" s="12"/>
      <c r="F4" s="12"/>
      <c r="G4" s="12"/>
      <c r="H4" s="12"/>
      <c r="I4" s="29"/>
      <c r="J4" s="48" t="s">
        <v>478</v>
      </c>
    </row>
    <row r="5" ht="99.75" customHeight="1" spans="1:10">
      <c r="A5" s="13"/>
      <c r="B5" s="10" t="s">
        <v>479</v>
      </c>
      <c r="C5" s="11" t="s">
        <v>480</v>
      </c>
      <c r="D5" s="12"/>
      <c r="E5" s="12"/>
      <c r="F5" s="12"/>
      <c r="G5" s="12"/>
      <c r="H5" s="12"/>
      <c r="I5" s="29"/>
      <c r="J5" s="48" t="s">
        <v>481</v>
      </c>
    </row>
    <row r="6" ht="75" customHeight="1" spans="1:10">
      <c r="A6" s="10" t="s">
        <v>482</v>
      </c>
      <c r="B6" s="14" t="s">
        <v>483</v>
      </c>
      <c r="C6" s="15" t="s">
        <v>480</v>
      </c>
      <c r="D6" s="16"/>
      <c r="E6" s="16"/>
      <c r="F6" s="16"/>
      <c r="G6" s="16"/>
      <c r="H6" s="16"/>
      <c r="I6" s="49"/>
      <c r="J6" s="50" t="s">
        <v>484</v>
      </c>
    </row>
    <row r="7" ht="32.25" customHeight="1" spans="1:10">
      <c r="A7" s="17" t="s">
        <v>485</v>
      </c>
      <c r="B7" s="18"/>
      <c r="C7" s="18"/>
      <c r="D7" s="18"/>
      <c r="E7" s="18"/>
      <c r="F7" s="18"/>
      <c r="G7" s="18"/>
      <c r="H7" s="18"/>
      <c r="I7" s="18"/>
      <c r="J7" s="51"/>
    </row>
    <row r="8" ht="32.25" customHeight="1" spans="1:10">
      <c r="A8" s="19" t="s">
        <v>486</v>
      </c>
      <c r="B8" s="20"/>
      <c r="C8" s="21" t="s">
        <v>487</v>
      </c>
      <c r="D8" s="22"/>
      <c r="E8" s="23"/>
      <c r="F8" s="21" t="s">
        <v>488</v>
      </c>
      <c r="G8" s="23"/>
      <c r="H8" s="7" t="s">
        <v>489</v>
      </c>
      <c r="I8" s="8"/>
      <c r="J8" s="47"/>
    </row>
    <row r="9" ht="32.25" customHeight="1" spans="1:10">
      <c r="A9" s="24"/>
      <c r="B9" s="25"/>
      <c r="C9" s="26"/>
      <c r="D9" s="27"/>
      <c r="E9" s="28"/>
      <c r="F9" s="26"/>
      <c r="G9" s="28"/>
      <c r="H9" s="10" t="s">
        <v>490</v>
      </c>
      <c r="I9" s="10" t="s">
        <v>491</v>
      </c>
      <c r="J9" s="10" t="s">
        <v>492</v>
      </c>
    </row>
    <row r="10" ht="34.5" customHeight="1" spans="1:10">
      <c r="A10" s="11" t="s">
        <v>493</v>
      </c>
      <c r="B10" s="29"/>
      <c r="C10" s="11" t="s">
        <v>494</v>
      </c>
      <c r="D10" s="12"/>
      <c r="E10" s="29"/>
      <c r="F10" s="11" t="s">
        <v>223</v>
      </c>
      <c r="G10" s="29"/>
      <c r="H10" s="30">
        <v>250800</v>
      </c>
      <c r="I10" s="30">
        <v>250800</v>
      </c>
      <c r="J10" s="30"/>
    </row>
    <row r="11" ht="34.5" customHeight="1" spans="1:10">
      <c r="A11" s="11" t="s">
        <v>493</v>
      </c>
      <c r="B11" s="31"/>
      <c r="C11" s="11" t="s">
        <v>494</v>
      </c>
      <c r="D11" s="32"/>
      <c r="E11" s="31"/>
      <c r="F11" s="11" t="s">
        <v>207</v>
      </c>
      <c r="G11" s="31"/>
      <c r="H11" s="30">
        <v>445215.24</v>
      </c>
      <c r="I11" s="30">
        <v>445215.24</v>
      </c>
      <c r="J11" s="30"/>
    </row>
    <row r="12" ht="34.5" customHeight="1" spans="1:10">
      <c r="A12" s="11" t="s">
        <v>493</v>
      </c>
      <c r="B12" s="31"/>
      <c r="C12" s="11" t="s">
        <v>494</v>
      </c>
      <c r="D12" s="32"/>
      <c r="E12" s="31"/>
      <c r="F12" s="11" t="s">
        <v>191</v>
      </c>
      <c r="G12" s="31"/>
      <c r="H12" s="30">
        <v>1309114.8</v>
      </c>
      <c r="I12" s="30">
        <v>1309114.8</v>
      </c>
      <c r="J12" s="30"/>
    </row>
    <row r="13" ht="34.5" customHeight="1" spans="1:10">
      <c r="A13" s="11" t="s">
        <v>493</v>
      </c>
      <c r="B13" s="31"/>
      <c r="C13" s="11" t="s">
        <v>494</v>
      </c>
      <c r="D13" s="32"/>
      <c r="E13" s="31"/>
      <c r="F13" s="11" t="s">
        <v>237</v>
      </c>
      <c r="G13" s="31"/>
      <c r="H13" s="30">
        <v>670000</v>
      </c>
      <c r="I13" s="30">
        <v>670000</v>
      </c>
      <c r="J13" s="30"/>
    </row>
    <row r="14" ht="34.5" customHeight="1" spans="1:10">
      <c r="A14" s="11" t="s">
        <v>493</v>
      </c>
      <c r="B14" s="31"/>
      <c r="C14" s="11" t="s">
        <v>494</v>
      </c>
      <c r="D14" s="32"/>
      <c r="E14" s="31"/>
      <c r="F14" s="11" t="s">
        <v>246</v>
      </c>
      <c r="G14" s="31"/>
      <c r="H14" s="30">
        <v>3000000</v>
      </c>
      <c r="I14" s="30">
        <v>3000000</v>
      </c>
      <c r="J14" s="30"/>
    </row>
    <row r="15" ht="34.5" customHeight="1" spans="1:10">
      <c r="A15" s="11" t="s">
        <v>493</v>
      </c>
      <c r="B15" s="31"/>
      <c r="C15" s="11" t="s">
        <v>494</v>
      </c>
      <c r="D15" s="32"/>
      <c r="E15" s="31"/>
      <c r="F15" s="11" t="s">
        <v>155</v>
      </c>
      <c r="G15" s="31"/>
      <c r="H15" s="30">
        <v>40000</v>
      </c>
      <c r="I15" s="30">
        <v>40000</v>
      </c>
      <c r="J15" s="30"/>
    </row>
    <row r="16" ht="34.5" customHeight="1" spans="1:10">
      <c r="A16" s="11" t="s">
        <v>493</v>
      </c>
      <c r="B16" s="31"/>
      <c r="C16" s="11" t="s">
        <v>494</v>
      </c>
      <c r="D16" s="32"/>
      <c r="E16" s="31"/>
      <c r="F16" s="11" t="s">
        <v>184</v>
      </c>
      <c r="G16" s="31"/>
      <c r="H16" s="30">
        <v>819554</v>
      </c>
      <c r="I16" s="30">
        <v>819554</v>
      </c>
      <c r="J16" s="30"/>
    </row>
    <row r="17" ht="34.5" customHeight="1" spans="1:10">
      <c r="A17" s="11" t="s">
        <v>493</v>
      </c>
      <c r="B17" s="31"/>
      <c r="C17" s="11" t="s">
        <v>494</v>
      </c>
      <c r="D17" s="32"/>
      <c r="E17" s="31"/>
      <c r="F17" s="11" t="s">
        <v>226</v>
      </c>
      <c r="G17" s="31"/>
      <c r="H17" s="30">
        <v>683301.6</v>
      </c>
      <c r="I17" s="30">
        <v>683301.6</v>
      </c>
      <c r="J17" s="30"/>
    </row>
    <row r="18" ht="34.5" customHeight="1" spans="1:10">
      <c r="A18" s="11" t="s">
        <v>493</v>
      </c>
      <c r="B18" s="31"/>
      <c r="C18" s="11" t="s">
        <v>494</v>
      </c>
      <c r="D18" s="32"/>
      <c r="E18" s="31"/>
      <c r="F18" s="11" t="s">
        <v>180</v>
      </c>
      <c r="G18" s="31"/>
      <c r="H18" s="30">
        <v>2870331</v>
      </c>
      <c r="I18" s="30">
        <v>2870331</v>
      </c>
      <c r="J18" s="30"/>
    </row>
    <row r="19" ht="34.5" customHeight="1" spans="1:10">
      <c r="A19" s="11" t="s">
        <v>493</v>
      </c>
      <c r="B19" s="31"/>
      <c r="C19" s="11" t="s">
        <v>494</v>
      </c>
      <c r="D19" s="32"/>
      <c r="E19" s="31"/>
      <c r="F19" s="11" t="s">
        <v>241</v>
      </c>
      <c r="G19" s="31"/>
      <c r="H19" s="30">
        <v>700000</v>
      </c>
      <c r="I19" s="30">
        <v>700000</v>
      </c>
      <c r="J19" s="30"/>
    </row>
    <row r="20" ht="34.5" customHeight="1" spans="1:10">
      <c r="A20" s="11" t="s">
        <v>493</v>
      </c>
      <c r="B20" s="31"/>
      <c r="C20" s="11" t="s">
        <v>494</v>
      </c>
      <c r="D20" s="32"/>
      <c r="E20" s="31"/>
      <c r="F20" s="11" t="s">
        <v>209</v>
      </c>
      <c r="G20" s="31"/>
      <c r="H20" s="30">
        <v>176580</v>
      </c>
      <c r="I20" s="30">
        <v>176580</v>
      </c>
      <c r="J20" s="30"/>
    </row>
    <row r="21" ht="34.5" customHeight="1" spans="1:10">
      <c r="A21" s="11" t="s">
        <v>493</v>
      </c>
      <c r="B21" s="31"/>
      <c r="C21" s="11" t="s">
        <v>494</v>
      </c>
      <c r="D21" s="32"/>
      <c r="E21" s="31"/>
      <c r="F21" s="11" t="s">
        <v>218</v>
      </c>
      <c r="G21" s="31"/>
      <c r="H21" s="30">
        <v>32000</v>
      </c>
      <c r="I21" s="30">
        <v>32000</v>
      </c>
      <c r="J21" s="30"/>
    </row>
    <row r="22" ht="32.25" customHeight="1" spans="1:10">
      <c r="A22" s="33" t="s">
        <v>495</v>
      </c>
      <c r="B22" s="34"/>
      <c r="C22" s="34"/>
      <c r="D22" s="34"/>
      <c r="E22" s="34"/>
      <c r="F22" s="34"/>
      <c r="G22" s="34"/>
      <c r="H22" s="34"/>
      <c r="I22" s="34"/>
      <c r="J22" s="52"/>
    </row>
    <row r="23" ht="70" customHeight="1" spans="1:10">
      <c r="A23" s="35" t="s">
        <v>496</v>
      </c>
      <c r="B23" s="36"/>
      <c r="C23" s="36"/>
      <c r="D23" s="36"/>
      <c r="E23" s="36"/>
      <c r="F23" s="36"/>
      <c r="G23" s="37"/>
      <c r="H23" s="38" t="s">
        <v>497</v>
      </c>
      <c r="I23" s="53" t="s">
        <v>266</v>
      </c>
      <c r="J23" s="38" t="s">
        <v>498</v>
      </c>
    </row>
    <row r="24" ht="70" customHeight="1" spans="1:10">
      <c r="A24" s="39" t="s">
        <v>259</v>
      </c>
      <c r="B24" s="39" t="s">
        <v>499</v>
      </c>
      <c r="C24" s="40" t="s">
        <v>261</v>
      </c>
      <c r="D24" s="40" t="s">
        <v>262</v>
      </c>
      <c r="E24" s="40" t="s">
        <v>263</v>
      </c>
      <c r="F24" s="40" t="s">
        <v>264</v>
      </c>
      <c r="G24" s="40" t="s">
        <v>265</v>
      </c>
      <c r="H24" s="41"/>
      <c r="I24" s="41"/>
      <c r="J24" s="41"/>
    </row>
    <row r="25" ht="70" customHeight="1" spans="1:10">
      <c r="A25" s="42" t="s">
        <v>500</v>
      </c>
      <c r="B25" s="42" t="s">
        <v>271</v>
      </c>
      <c r="C25" s="42" t="s">
        <v>501</v>
      </c>
      <c r="D25" s="43" t="s">
        <v>289</v>
      </c>
      <c r="E25" s="43" t="s">
        <v>502</v>
      </c>
      <c r="F25" s="43" t="s">
        <v>275</v>
      </c>
      <c r="G25" s="43" t="s">
        <v>276</v>
      </c>
      <c r="H25" s="44" t="s">
        <v>503</v>
      </c>
      <c r="I25" s="54" t="s">
        <v>503</v>
      </c>
      <c r="J25" s="44" t="s">
        <v>503</v>
      </c>
    </row>
    <row r="26" ht="70" customHeight="1" spans="1:10">
      <c r="A26" s="42" t="s">
        <v>504</v>
      </c>
      <c r="B26" s="42" t="s">
        <v>280</v>
      </c>
      <c r="C26" s="42" t="s">
        <v>505</v>
      </c>
      <c r="D26" s="43" t="s">
        <v>282</v>
      </c>
      <c r="E26" s="43" t="s">
        <v>506</v>
      </c>
      <c r="F26" s="43" t="s">
        <v>284</v>
      </c>
      <c r="G26" s="43" t="s">
        <v>285</v>
      </c>
      <c r="H26" s="44" t="s">
        <v>507</v>
      </c>
      <c r="I26" s="54" t="s">
        <v>508</v>
      </c>
      <c r="J26" s="44" t="s">
        <v>508</v>
      </c>
    </row>
    <row r="27" ht="70" customHeight="1" spans="1:10">
      <c r="A27" s="42" t="s">
        <v>500</v>
      </c>
      <c r="B27" s="42" t="s">
        <v>325</v>
      </c>
      <c r="C27" s="42" t="s">
        <v>509</v>
      </c>
      <c r="D27" s="43" t="s">
        <v>282</v>
      </c>
      <c r="E27" s="43" t="s">
        <v>283</v>
      </c>
      <c r="F27" s="43" t="s">
        <v>284</v>
      </c>
      <c r="G27" s="43" t="s">
        <v>276</v>
      </c>
      <c r="H27" s="44" t="s">
        <v>507</v>
      </c>
      <c r="I27" s="54" t="s">
        <v>503</v>
      </c>
      <c r="J27" s="44" t="s">
        <v>503</v>
      </c>
    </row>
    <row r="28" ht="70" customHeight="1" spans="1:10">
      <c r="A28" s="42" t="s">
        <v>510</v>
      </c>
      <c r="B28" s="42" t="s">
        <v>278</v>
      </c>
      <c r="C28" s="42" t="s">
        <v>511</v>
      </c>
      <c r="D28" s="43" t="s">
        <v>282</v>
      </c>
      <c r="E28" s="43" t="s">
        <v>283</v>
      </c>
      <c r="F28" s="43" t="s">
        <v>284</v>
      </c>
      <c r="G28" s="43" t="s">
        <v>276</v>
      </c>
      <c r="H28" s="44" t="s">
        <v>507</v>
      </c>
      <c r="I28" s="54" t="s">
        <v>503</v>
      </c>
      <c r="J28" s="44" t="s">
        <v>503</v>
      </c>
    </row>
    <row r="29" ht="70" customHeight="1" spans="1:10">
      <c r="A29" s="42" t="s">
        <v>510</v>
      </c>
      <c r="B29" s="42" t="s">
        <v>305</v>
      </c>
      <c r="C29" s="42" t="s">
        <v>512</v>
      </c>
      <c r="D29" s="43" t="s">
        <v>282</v>
      </c>
      <c r="E29" s="43" t="s">
        <v>506</v>
      </c>
      <c r="F29" s="43" t="s">
        <v>284</v>
      </c>
      <c r="G29" s="43" t="s">
        <v>276</v>
      </c>
      <c r="H29" s="44" t="s">
        <v>507</v>
      </c>
      <c r="I29" s="54" t="s">
        <v>503</v>
      </c>
      <c r="J29" s="44" t="s">
        <v>503</v>
      </c>
    </row>
    <row r="30" ht="70" customHeight="1" spans="1:10">
      <c r="A30" s="42" t="s">
        <v>500</v>
      </c>
      <c r="B30" s="42" t="s">
        <v>302</v>
      </c>
      <c r="C30" s="42" t="s">
        <v>513</v>
      </c>
      <c r="D30" s="43" t="s">
        <v>282</v>
      </c>
      <c r="E30" s="43" t="s">
        <v>283</v>
      </c>
      <c r="F30" s="43" t="s">
        <v>284</v>
      </c>
      <c r="G30" s="43" t="s">
        <v>276</v>
      </c>
      <c r="H30" s="44" t="s">
        <v>503</v>
      </c>
      <c r="I30" s="54" t="s">
        <v>503</v>
      </c>
      <c r="J30" s="44" t="s">
        <v>503</v>
      </c>
    </row>
    <row r="31" ht="70" customHeight="1" spans="1:10">
      <c r="A31" s="42" t="s">
        <v>510</v>
      </c>
      <c r="B31" s="42" t="s">
        <v>514</v>
      </c>
      <c r="C31" s="42" t="s">
        <v>515</v>
      </c>
      <c r="D31" s="43" t="s">
        <v>516</v>
      </c>
      <c r="E31" s="43" t="s">
        <v>283</v>
      </c>
      <c r="F31" s="43" t="s">
        <v>284</v>
      </c>
      <c r="G31" s="43" t="s">
        <v>276</v>
      </c>
      <c r="H31" s="44" t="s">
        <v>507</v>
      </c>
      <c r="I31" s="54" t="s">
        <v>503</v>
      </c>
      <c r="J31" s="44" t="s">
        <v>503</v>
      </c>
    </row>
  </sheetData>
  <mergeCells count="53">
    <mergeCell ref="A1:J1"/>
    <mergeCell ref="B2:J2"/>
    <mergeCell ref="A3:I3"/>
    <mergeCell ref="C4:I4"/>
    <mergeCell ref="C5:I5"/>
    <mergeCell ref="C6:I6"/>
    <mergeCell ref="A7:J7"/>
    <mergeCell ref="H8:J8"/>
    <mergeCell ref="A10:B10"/>
    <mergeCell ref="C10:E10"/>
    <mergeCell ref="F10:G10"/>
    <mergeCell ref="A11:B11"/>
    <mergeCell ref="C11:E11"/>
    <mergeCell ref="F11:G11"/>
    <mergeCell ref="A12:B12"/>
    <mergeCell ref="C12:E12"/>
    <mergeCell ref="F12:G12"/>
    <mergeCell ref="A13:B13"/>
    <mergeCell ref="C13:E13"/>
    <mergeCell ref="F13:G13"/>
    <mergeCell ref="A14:B14"/>
    <mergeCell ref="C14:E14"/>
    <mergeCell ref="F14:G14"/>
    <mergeCell ref="A15:B15"/>
    <mergeCell ref="C15:E15"/>
    <mergeCell ref="F15:G15"/>
    <mergeCell ref="A16:B16"/>
    <mergeCell ref="C16:E16"/>
    <mergeCell ref="F16:G16"/>
    <mergeCell ref="A17:B17"/>
    <mergeCell ref="C17:E17"/>
    <mergeCell ref="F17:G17"/>
    <mergeCell ref="A18:B18"/>
    <mergeCell ref="C18:E18"/>
    <mergeCell ref="F18:G18"/>
    <mergeCell ref="A19:B19"/>
    <mergeCell ref="C19:E19"/>
    <mergeCell ref="F19:G19"/>
    <mergeCell ref="A20:B20"/>
    <mergeCell ref="C20:E20"/>
    <mergeCell ref="F20:G20"/>
    <mergeCell ref="A21:B21"/>
    <mergeCell ref="C21:E21"/>
    <mergeCell ref="F21:G21"/>
    <mergeCell ref="A22:J22"/>
    <mergeCell ref="A23:G23"/>
    <mergeCell ref="A4:A5"/>
    <mergeCell ref="H23:H24"/>
    <mergeCell ref="I23:I24"/>
    <mergeCell ref="J23:J24"/>
    <mergeCell ref="F8:G9"/>
    <mergeCell ref="A8:B9"/>
    <mergeCell ref="C8:E9"/>
  </mergeCells>
  <pageMargins left="0.875" right="0.875" top="0.9375" bottom="0.9375" header="0.375" footer="0.375"/>
  <pageSetup paperSize="9" scale="58" orientation="portrait" useFirstPageNumber="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T10"/>
  <sheetViews>
    <sheetView topLeftCell="B1" workbookViewId="0">
      <selection activeCell="C8" sqref="C8:C10"/>
    </sheetView>
  </sheetViews>
  <sheetFormatPr defaultColWidth="9.33333333333333" defaultRowHeight="14.25" customHeight="1"/>
  <cols>
    <col min="1" max="1" width="24.6666666666667" style="106" customWidth="1"/>
    <col min="2" max="2" width="39.1666666666667" style="106" customWidth="1"/>
    <col min="3" max="8" width="14.6666666666667" style="106" customWidth="1"/>
    <col min="9" max="9" width="13.6666666666667" style="56" customWidth="1"/>
    <col min="10" max="14" width="14.6666666666667" style="106" customWidth="1"/>
    <col min="15" max="15" width="9.33333333333333" style="56" customWidth="1"/>
    <col min="16" max="16" width="11.1666666666667" style="56" customWidth="1"/>
    <col min="17" max="17" width="11.3333333333333" style="56" customWidth="1"/>
    <col min="18" max="18" width="12.3333333333333" style="56" customWidth="1"/>
    <col min="19" max="20" width="11.8333333333333" style="106" customWidth="1"/>
    <col min="21" max="16384" width="9.33333333333333" style="56" customWidth="1"/>
  </cols>
  <sheetData>
    <row r="1" customHeight="1" spans="1:20">
      <c r="A1" s="107"/>
      <c r="B1" s="107"/>
      <c r="C1" s="107"/>
      <c r="D1" s="107"/>
      <c r="E1" s="107"/>
      <c r="F1" s="107"/>
      <c r="G1" s="107"/>
      <c r="H1" s="107"/>
      <c r="I1" s="122"/>
      <c r="J1" s="107"/>
      <c r="K1" s="107"/>
      <c r="L1" s="107"/>
      <c r="M1" s="107"/>
      <c r="N1" s="107"/>
      <c r="O1" s="122"/>
      <c r="P1" s="122"/>
      <c r="Q1" s="122"/>
      <c r="R1" s="122"/>
      <c r="S1" s="151" t="s">
        <v>55</v>
      </c>
      <c r="T1" s="279" t="s">
        <v>55</v>
      </c>
    </row>
    <row r="2" ht="36" customHeight="1" spans="1:20">
      <c r="A2" s="257" t="s">
        <v>56</v>
      </c>
      <c r="B2" s="84"/>
      <c r="C2" s="84"/>
      <c r="D2" s="84"/>
      <c r="E2" s="84"/>
      <c r="F2" s="84"/>
      <c r="G2" s="84"/>
      <c r="H2" s="84"/>
      <c r="I2" s="97"/>
      <c r="J2" s="84"/>
      <c r="K2" s="84"/>
      <c r="L2" s="84"/>
      <c r="M2" s="84"/>
      <c r="N2" s="84"/>
      <c r="O2" s="97"/>
      <c r="P2" s="97"/>
      <c r="Q2" s="97"/>
      <c r="R2" s="97"/>
      <c r="S2" s="84"/>
      <c r="T2" s="97"/>
    </row>
    <row r="3" ht="20.25" customHeight="1" spans="1:20">
      <c r="A3" s="85" t="s">
        <v>2</v>
      </c>
      <c r="B3" s="1"/>
      <c r="C3" s="1"/>
      <c r="D3" s="1"/>
      <c r="E3" s="1"/>
      <c r="F3" s="1"/>
      <c r="G3" s="1"/>
      <c r="H3" s="1"/>
      <c r="I3" s="124"/>
      <c r="J3" s="1"/>
      <c r="K3" s="1"/>
      <c r="L3" s="1"/>
      <c r="M3" s="1"/>
      <c r="N3" s="1"/>
      <c r="O3" s="124"/>
      <c r="P3" s="124"/>
      <c r="Q3" s="124"/>
      <c r="R3" s="124"/>
      <c r="S3" s="151" t="s">
        <v>3</v>
      </c>
      <c r="T3" s="280" t="s">
        <v>57</v>
      </c>
    </row>
    <row r="4" ht="18.75" customHeight="1" spans="1:20">
      <c r="A4" s="258" t="s">
        <v>58</v>
      </c>
      <c r="B4" s="259" t="s">
        <v>59</v>
      </c>
      <c r="C4" s="259" t="s">
        <v>60</v>
      </c>
      <c r="D4" s="260" t="s">
        <v>61</v>
      </c>
      <c r="E4" s="261"/>
      <c r="F4" s="261"/>
      <c r="G4" s="261"/>
      <c r="H4" s="261"/>
      <c r="I4" s="176"/>
      <c r="J4" s="261"/>
      <c r="K4" s="261"/>
      <c r="L4" s="261"/>
      <c r="M4" s="261"/>
      <c r="N4" s="256"/>
      <c r="O4" s="260" t="s">
        <v>51</v>
      </c>
      <c r="P4" s="260"/>
      <c r="Q4" s="260"/>
      <c r="R4" s="260"/>
      <c r="S4" s="261"/>
      <c r="T4" s="281"/>
    </row>
    <row r="5" ht="24.75" customHeight="1" spans="1:20">
      <c r="A5" s="262"/>
      <c r="B5" s="263"/>
      <c r="C5" s="263"/>
      <c r="D5" s="263" t="s">
        <v>62</v>
      </c>
      <c r="E5" s="263" t="s">
        <v>63</v>
      </c>
      <c r="F5" s="263" t="s">
        <v>64</v>
      </c>
      <c r="G5" s="263" t="s">
        <v>65</v>
      </c>
      <c r="H5" s="263" t="s">
        <v>66</v>
      </c>
      <c r="I5" s="271" t="s">
        <v>67</v>
      </c>
      <c r="J5" s="272"/>
      <c r="K5" s="272"/>
      <c r="L5" s="272"/>
      <c r="M5" s="272"/>
      <c r="N5" s="273"/>
      <c r="O5" s="274" t="s">
        <v>62</v>
      </c>
      <c r="P5" s="274" t="s">
        <v>63</v>
      </c>
      <c r="Q5" s="258" t="s">
        <v>64</v>
      </c>
      <c r="R5" s="259" t="s">
        <v>65</v>
      </c>
      <c r="S5" s="282" t="s">
        <v>66</v>
      </c>
      <c r="T5" s="259" t="s">
        <v>67</v>
      </c>
    </row>
    <row r="6" ht="24.75" customHeight="1" spans="1:20">
      <c r="A6" s="264"/>
      <c r="B6" s="265"/>
      <c r="C6" s="265"/>
      <c r="D6" s="265"/>
      <c r="E6" s="265"/>
      <c r="F6" s="265"/>
      <c r="G6" s="265"/>
      <c r="H6" s="265"/>
      <c r="I6" s="275" t="s">
        <v>62</v>
      </c>
      <c r="J6" s="276" t="s">
        <v>68</v>
      </c>
      <c r="K6" s="276" t="s">
        <v>69</v>
      </c>
      <c r="L6" s="276" t="s">
        <v>70</v>
      </c>
      <c r="M6" s="276" t="s">
        <v>71</v>
      </c>
      <c r="N6" s="276" t="s">
        <v>72</v>
      </c>
      <c r="O6" s="277"/>
      <c r="P6" s="277"/>
      <c r="Q6" s="283"/>
      <c r="R6" s="277"/>
      <c r="S6" s="265"/>
      <c r="T6" s="265"/>
    </row>
    <row r="7" ht="16.5" customHeight="1" spans="1:20">
      <c r="A7" s="266">
        <v>1</v>
      </c>
      <c r="B7" s="197">
        <v>2</v>
      </c>
      <c r="C7" s="197">
        <v>3</v>
      </c>
      <c r="D7" s="197">
        <v>4</v>
      </c>
      <c r="E7" s="267">
        <v>5</v>
      </c>
      <c r="F7" s="268">
        <v>6</v>
      </c>
      <c r="G7" s="268">
        <v>7</v>
      </c>
      <c r="H7" s="267">
        <v>8</v>
      </c>
      <c r="I7" s="267">
        <v>9</v>
      </c>
      <c r="J7" s="268">
        <v>10</v>
      </c>
      <c r="K7" s="268">
        <v>11</v>
      </c>
      <c r="L7" s="267">
        <v>12</v>
      </c>
      <c r="M7" s="267">
        <v>13</v>
      </c>
      <c r="N7" s="268">
        <v>14</v>
      </c>
      <c r="O7" s="268">
        <v>15</v>
      </c>
      <c r="P7" s="267">
        <v>16</v>
      </c>
      <c r="Q7" s="284">
        <v>17</v>
      </c>
      <c r="R7" s="285">
        <v>18</v>
      </c>
      <c r="S7" s="285">
        <v>19</v>
      </c>
      <c r="T7" s="285">
        <v>20</v>
      </c>
    </row>
    <row r="8" ht="16.5" customHeight="1" spans="1:20">
      <c r="A8" s="101" t="s">
        <v>73</v>
      </c>
      <c r="B8" s="101" t="s">
        <v>74</v>
      </c>
      <c r="C8" s="209">
        <f>D8+O8</f>
        <v>16833420.64</v>
      </c>
      <c r="D8" s="210">
        <f>E8+N8</f>
        <v>11033420.64</v>
      </c>
      <c r="E8" s="157">
        <v>10996896.64</v>
      </c>
      <c r="F8" s="157"/>
      <c r="G8" s="118"/>
      <c r="H8" s="118"/>
      <c r="I8" s="118"/>
      <c r="J8" s="118"/>
      <c r="K8" s="118"/>
      <c r="L8" s="118"/>
      <c r="M8" s="118"/>
      <c r="N8" s="118">
        <v>36524</v>
      </c>
      <c r="O8" s="118">
        <f>P8</f>
        <v>5800000</v>
      </c>
      <c r="P8" s="118">
        <v>5800000</v>
      </c>
      <c r="Q8" s="286"/>
      <c r="R8" s="136"/>
      <c r="S8" s="138"/>
      <c r="T8" s="136"/>
    </row>
    <row r="9" ht="16.5" customHeight="1" spans="1:20">
      <c r="A9" s="101" t="s">
        <v>75</v>
      </c>
      <c r="B9" s="101" t="s">
        <v>76</v>
      </c>
      <c r="C9" s="209">
        <f>D9+O9</f>
        <v>16833420.64</v>
      </c>
      <c r="D9" s="210">
        <f>E9+N9</f>
        <v>11033420.64</v>
      </c>
      <c r="E9" s="157">
        <v>10996896.64</v>
      </c>
      <c r="F9" s="157"/>
      <c r="G9" s="200"/>
      <c r="H9" s="200"/>
      <c r="I9" s="278"/>
      <c r="J9" s="200"/>
      <c r="K9" s="200"/>
      <c r="L9" s="200"/>
      <c r="M9" s="200"/>
      <c r="N9" s="200">
        <f>N8</f>
        <v>36524</v>
      </c>
      <c r="O9" s="118">
        <f>P9</f>
        <v>5800000</v>
      </c>
      <c r="P9" s="278">
        <v>5800000</v>
      </c>
      <c r="Q9" s="278"/>
      <c r="R9" s="278"/>
      <c r="S9" s="200"/>
      <c r="T9" s="200"/>
    </row>
    <row r="10" ht="16.5" customHeight="1" spans="1:20">
      <c r="A10" s="269" t="s">
        <v>60</v>
      </c>
      <c r="B10" s="270"/>
      <c r="C10" s="209">
        <f>D10+O10</f>
        <v>16833420.64</v>
      </c>
      <c r="D10" s="210">
        <f>E10+N10</f>
        <v>11033420.64</v>
      </c>
      <c r="E10" s="157">
        <v>10996896.64</v>
      </c>
      <c r="F10" s="157"/>
      <c r="G10" s="118"/>
      <c r="H10" s="118"/>
      <c r="I10" s="118"/>
      <c r="J10" s="118"/>
      <c r="K10" s="118"/>
      <c r="L10" s="118"/>
      <c r="M10" s="118"/>
      <c r="N10" s="200">
        <f>N9</f>
        <v>36524</v>
      </c>
      <c r="O10" s="118">
        <f>P10</f>
        <v>5800000</v>
      </c>
      <c r="P10" s="118">
        <v>5800000</v>
      </c>
      <c r="Q10" s="286"/>
      <c r="R10" s="136"/>
      <c r="S10" s="136"/>
      <c r="T10" s="136"/>
    </row>
  </sheetData>
  <mergeCells count="22">
    <mergeCell ref="S1:T1"/>
    <mergeCell ref="A2:T2"/>
    <mergeCell ref="A3:D3"/>
    <mergeCell ref="S3:T3"/>
    <mergeCell ref="D4:N4"/>
    <mergeCell ref="O4:T4"/>
    <mergeCell ref="I5:N5"/>
    <mergeCell ref="A10:B10"/>
    <mergeCell ref="A4:A6"/>
    <mergeCell ref="B4:B6"/>
    <mergeCell ref="C4:C6"/>
    <mergeCell ref="D5:D6"/>
    <mergeCell ref="E5:E6"/>
    <mergeCell ref="F5:F6"/>
    <mergeCell ref="G5:G6"/>
    <mergeCell ref="H5:H6"/>
    <mergeCell ref="O5:O6"/>
    <mergeCell ref="P5:P6"/>
    <mergeCell ref="Q5:Q6"/>
    <mergeCell ref="R5:R6"/>
    <mergeCell ref="S5:S6"/>
    <mergeCell ref="T5:T6"/>
  </mergeCells>
  <printOptions horizontalCentered="1"/>
  <pageMargins left="1" right="1" top="0.75" bottom="0.75" header="0" footer="0"/>
  <pageSetup paperSize="9" scale="47" orientation="landscape" useFirstPageNumber="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N30"/>
  <sheetViews>
    <sheetView tabSelected="1" topLeftCell="A7" workbookViewId="0">
      <selection activeCell="C31" sqref="C31"/>
    </sheetView>
  </sheetViews>
  <sheetFormatPr defaultColWidth="10.6666666666667" defaultRowHeight="14.25" customHeight="1"/>
  <cols>
    <col min="1" max="1" width="21.3333333333333" style="106" customWidth="1"/>
    <col min="2" max="2" width="44.8333333333333" style="106" customWidth="1"/>
    <col min="3" max="3" width="18" style="106" customWidth="1"/>
    <col min="4" max="7" width="22" style="106" customWidth="1"/>
    <col min="8" max="8" width="18.1666666666667" style="106" customWidth="1"/>
    <col min="9" max="9" width="16.5" style="106" customWidth="1"/>
    <col min="10" max="14" width="22" style="106" customWidth="1"/>
    <col min="15" max="16384" width="10.6666666666667" style="253" customWidth="1"/>
  </cols>
  <sheetData>
    <row r="1" ht="15.75" customHeight="1" spans="14:14">
      <c r="N1" s="108" t="s">
        <v>77</v>
      </c>
    </row>
    <row r="2" ht="28.5" customHeight="1" spans="1:14">
      <c r="A2" s="84" t="s">
        <v>78</v>
      </c>
      <c r="B2" s="84"/>
      <c r="C2" s="84"/>
      <c r="D2" s="84"/>
      <c r="E2" s="84"/>
      <c r="F2" s="84"/>
      <c r="G2" s="84"/>
      <c r="H2" s="84"/>
      <c r="I2" s="84"/>
      <c r="J2" s="84"/>
      <c r="K2" s="84"/>
      <c r="L2" s="84"/>
      <c r="M2" s="84"/>
      <c r="N2" s="84"/>
    </row>
    <row r="3" ht="19.5" customHeight="1" spans="1:14">
      <c r="A3" s="70" t="s">
        <v>2</v>
      </c>
      <c r="B3" s="254"/>
      <c r="C3" s="110"/>
      <c r="D3" s="110"/>
      <c r="E3" s="110"/>
      <c r="F3" s="110"/>
      <c r="G3" s="110"/>
      <c r="H3" s="110"/>
      <c r="I3" s="110"/>
      <c r="J3" s="110"/>
      <c r="K3" s="110"/>
      <c r="L3" s="1"/>
      <c r="M3" s="1"/>
      <c r="N3" s="162" t="s">
        <v>3</v>
      </c>
    </row>
    <row r="4" ht="19.5" customHeight="1" spans="1:14">
      <c r="A4" s="114" t="s">
        <v>79</v>
      </c>
      <c r="B4" s="114" t="s">
        <v>80</v>
      </c>
      <c r="C4" s="114" t="s">
        <v>60</v>
      </c>
      <c r="D4" s="88" t="s">
        <v>81</v>
      </c>
      <c r="E4" s="89"/>
      <c r="F4" s="89"/>
      <c r="G4" s="90"/>
      <c r="H4" s="114" t="s">
        <v>82</v>
      </c>
      <c r="I4" s="88" t="s">
        <v>67</v>
      </c>
      <c r="J4" s="89"/>
      <c r="K4" s="89"/>
      <c r="L4" s="89"/>
      <c r="M4" s="89"/>
      <c r="N4" s="90"/>
    </row>
    <row r="5" ht="19.5" customHeight="1" spans="1:14">
      <c r="A5" s="130"/>
      <c r="B5" s="130"/>
      <c r="C5" s="130"/>
      <c r="D5" s="88" t="s">
        <v>63</v>
      </c>
      <c r="E5" s="90"/>
      <c r="F5" s="114" t="s">
        <v>64</v>
      </c>
      <c r="G5" s="114" t="s">
        <v>65</v>
      </c>
      <c r="H5" s="127"/>
      <c r="I5" s="114" t="s">
        <v>62</v>
      </c>
      <c r="J5" s="114" t="s">
        <v>83</v>
      </c>
      <c r="K5" s="114" t="s">
        <v>84</v>
      </c>
      <c r="L5" s="114" t="s">
        <v>85</v>
      </c>
      <c r="M5" s="114" t="s">
        <v>86</v>
      </c>
      <c r="N5" s="114" t="s">
        <v>87</v>
      </c>
    </row>
    <row r="6" ht="19.5" customHeight="1" spans="1:14">
      <c r="A6" s="50"/>
      <c r="B6" s="50"/>
      <c r="C6" s="50"/>
      <c r="D6" s="14" t="s">
        <v>88</v>
      </c>
      <c r="E6" s="14" t="s">
        <v>89</v>
      </c>
      <c r="F6" s="130"/>
      <c r="G6" s="130"/>
      <c r="H6" s="130"/>
      <c r="I6" s="130"/>
      <c r="J6" s="130"/>
      <c r="K6" s="130"/>
      <c r="L6" s="130"/>
      <c r="M6" s="130"/>
      <c r="N6" s="130"/>
    </row>
    <row r="7" ht="19.5" customHeight="1" spans="1:14">
      <c r="A7" s="4">
        <v>1</v>
      </c>
      <c r="B7" s="4">
        <v>2</v>
      </c>
      <c r="C7" s="4">
        <v>3</v>
      </c>
      <c r="D7" s="4">
        <v>4</v>
      </c>
      <c r="E7" s="4">
        <v>5</v>
      </c>
      <c r="F7" s="4">
        <v>6</v>
      </c>
      <c r="G7" s="4">
        <v>7</v>
      </c>
      <c r="H7" s="4">
        <v>8</v>
      </c>
      <c r="I7" s="4">
        <v>9</v>
      </c>
      <c r="J7" s="4">
        <v>10</v>
      </c>
      <c r="K7" s="4">
        <v>11</v>
      </c>
      <c r="L7" s="4">
        <v>12</v>
      </c>
      <c r="M7" s="4">
        <v>13</v>
      </c>
      <c r="N7" s="4">
        <v>14</v>
      </c>
    </row>
    <row r="8" ht="21" customHeight="1" spans="1:14">
      <c r="A8" s="239" t="s">
        <v>90</v>
      </c>
      <c r="B8" s="240" t="s">
        <v>91</v>
      </c>
      <c r="C8" s="209">
        <f>D8+E8+N8</f>
        <v>9354263.89</v>
      </c>
      <c r="D8" s="209">
        <v>4947739.89</v>
      </c>
      <c r="E8" s="209">
        <v>4370000</v>
      </c>
      <c r="F8" s="209"/>
      <c r="G8" s="210"/>
      <c r="H8" s="210"/>
      <c r="I8" s="210"/>
      <c r="J8" s="210"/>
      <c r="K8" s="210"/>
      <c r="L8" s="210"/>
      <c r="M8" s="210"/>
      <c r="N8" s="210">
        <f>N9</f>
        <v>36524</v>
      </c>
    </row>
    <row r="9" ht="21" customHeight="1" spans="1:14">
      <c r="A9" s="239" t="s">
        <v>92</v>
      </c>
      <c r="B9" s="240" t="s">
        <v>93</v>
      </c>
      <c r="C9" s="209">
        <f>C10+C11</f>
        <v>9354263.89</v>
      </c>
      <c r="D9" s="209">
        <v>4947739.89</v>
      </c>
      <c r="E9" s="209">
        <v>4370000</v>
      </c>
      <c r="F9" s="209"/>
      <c r="G9" s="200"/>
      <c r="H9" s="200"/>
      <c r="I9" s="200"/>
      <c r="J9" s="200"/>
      <c r="K9" s="200"/>
      <c r="L9" s="200"/>
      <c r="M9" s="200"/>
      <c r="N9" s="200">
        <f>N11</f>
        <v>36524</v>
      </c>
    </row>
    <row r="10" ht="21" customHeight="1" spans="1:14">
      <c r="A10" s="239" t="s">
        <v>94</v>
      </c>
      <c r="B10" s="240" t="s">
        <v>95</v>
      </c>
      <c r="C10" s="255">
        <v>4650396.93</v>
      </c>
      <c r="D10" s="209">
        <v>4650396.93</v>
      </c>
      <c r="E10" s="209"/>
      <c r="F10" s="209"/>
      <c r="G10" s="200"/>
      <c r="H10" s="200"/>
      <c r="I10" s="200"/>
      <c r="J10" s="200"/>
      <c r="K10" s="200"/>
      <c r="L10" s="200"/>
      <c r="M10" s="200"/>
      <c r="N10" s="200"/>
    </row>
    <row r="11" ht="21" customHeight="1" spans="1:14">
      <c r="A11" s="239" t="s">
        <v>96</v>
      </c>
      <c r="B11" s="240" t="s">
        <v>97</v>
      </c>
      <c r="C11" s="255">
        <f>D11+E11+N11</f>
        <v>4703866.96</v>
      </c>
      <c r="D11" s="209">
        <v>297342.96</v>
      </c>
      <c r="E11" s="209">
        <v>4370000</v>
      </c>
      <c r="F11" s="209"/>
      <c r="G11" s="200"/>
      <c r="H11" s="200"/>
      <c r="I11" s="200"/>
      <c r="J11" s="200"/>
      <c r="K11" s="200"/>
      <c r="L11" s="200"/>
      <c r="M11" s="200"/>
      <c r="N11" s="200">
        <v>36524</v>
      </c>
    </row>
    <row r="12" ht="21" customHeight="1" spans="1:14">
      <c r="A12" s="239" t="s">
        <v>98</v>
      </c>
      <c r="B12" s="240" t="s">
        <v>99</v>
      </c>
      <c r="C12" s="255">
        <v>587471.12</v>
      </c>
      <c r="D12" s="209">
        <v>587471.12</v>
      </c>
      <c r="E12" s="209"/>
      <c r="F12" s="209"/>
      <c r="G12" s="200"/>
      <c r="H12" s="200"/>
      <c r="I12" s="200"/>
      <c r="J12" s="200"/>
      <c r="K12" s="200"/>
      <c r="L12" s="200"/>
      <c r="M12" s="200"/>
      <c r="N12" s="200"/>
    </row>
    <row r="13" ht="21" customHeight="1" spans="1:14">
      <c r="A13" s="239" t="s">
        <v>100</v>
      </c>
      <c r="B13" s="240" t="s">
        <v>101</v>
      </c>
      <c r="C13" s="255">
        <v>587471.12</v>
      </c>
      <c r="D13" s="209">
        <v>587471.12</v>
      </c>
      <c r="E13" s="209"/>
      <c r="F13" s="209"/>
      <c r="G13" s="200"/>
      <c r="H13" s="200"/>
      <c r="I13" s="200"/>
      <c r="J13" s="200"/>
      <c r="K13" s="200"/>
      <c r="L13" s="200"/>
      <c r="M13" s="200"/>
      <c r="N13" s="200"/>
    </row>
    <row r="14" ht="21" customHeight="1" spans="1:14">
      <c r="A14" s="239" t="s">
        <v>102</v>
      </c>
      <c r="B14" s="240" t="s">
        <v>103</v>
      </c>
      <c r="C14" s="255">
        <v>529421.6</v>
      </c>
      <c r="D14" s="209">
        <v>529421.6</v>
      </c>
      <c r="E14" s="209"/>
      <c r="F14" s="209"/>
      <c r="G14" s="200"/>
      <c r="H14" s="200"/>
      <c r="I14" s="200"/>
      <c r="J14" s="200"/>
      <c r="K14" s="200"/>
      <c r="L14" s="200"/>
      <c r="M14" s="200"/>
      <c r="N14" s="200"/>
    </row>
    <row r="15" ht="21" customHeight="1" spans="1:14">
      <c r="A15" s="239" t="s">
        <v>104</v>
      </c>
      <c r="B15" s="240" t="s">
        <v>105</v>
      </c>
      <c r="C15" s="255">
        <v>58049.52</v>
      </c>
      <c r="D15" s="209">
        <v>58049.52</v>
      </c>
      <c r="E15" s="209"/>
      <c r="F15" s="209"/>
      <c r="G15" s="200"/>
      <c r="H15" s="200"/>
      <c r="I15" s="200"/>
      <c r="J15" s="200"/>
      <c r="K15" s="200"/>
      <c r="L15" s="200"/>
      <c r="M15" s="200"/>
      <c r="N15" s="200"/>
    </row>
    <row r="16" ht="21" customHeight="1" spans="1:14">
      <c r="A16" s="239" t="s">
        <v>106</v>
      </c>
      <c r="B16" s="240" t="s">
        <v>107</v>
      </c>
      <c r="C16" s="255">
        <v>646470.39</v>
      </c>
      <c r="D16" s="209">
        <v>646470.39</v>
      </c>
      <c r="E16" s="209"/>
      <c r="F16" s="209"/>
      <c r="G16" s="200"/>
      <c r="H16" s="200"/>
      <c r="I16" s="200"/>
      <c r="J16" s="200"/>
      <c r="K16" s="200"/>
      <c r="L16" s="200"/>
      <c r="M16" s="200"/>
      <c r="N16" s="200"/>
    </row>
    <row r="17" ht="21" customHeight="1" spans="1:14">
      <c r="A17" s="239" t="s">
        <v>108</v>
      </c>
      <c r="B17" s="240" t="s">
        <v>109</v>
      </c>
      <c r="C17" s="255">
        <v>646470.39</v>
      </c>
      <c r="D17" s="209">
        <v>646470.39</v>
      </c>
      <c r="E17" s="209"/>
      <c r="F17" s="209"/>
      <c r="G17" s="200"/>
      <c r="H17" s="200"/>
      <c r="I17" s="200"/>
      <c r="J17" s="200"/>
      <c r="K17" s="200"/>
      <c r="L17" s="200"/>
      <c r="M17" s="200"/>
      <c r="N17" s="200"/>
    </row>
    <row r="18" ht="21" customHeight="1" spans="1:14">
      <c r="A18" s="239" t="s">
        <v>110</v>
      </c>
      <c r="B18" s="240" t="s">
        <v>111</v>
      </c>
      <c r="C18" s="255">
        <v>284840.17</v>
      </c>
      <c r="D18" s="209">
        <v>284840.17</v>
      </c>
      <c r="E18" s="209"/>
      <c r="F18" s="209"/>
      <c r="G18" s="200"/>
      <c r="H18" s="200"/>
      <c r="I18" s="200"/>
      <c r="J18" s="200"/>
      <c r="K18" s="200"/>
      <c r="L18" s="200"/>
      <c r="M18" s="200"/>
      <c r="N18" s="200"/>
    </row>
    <row r="19" ht="21" customHeight="1" spans="1:14">
      <c r="A19" s="239" t="s">
        <v>112</v>
      </c>
      <c r="B19" s="240" t="s">
        <v>113</v>
      </c>
      <c r="C19" s="255">
        <v>73651.45</v>
      </c>
      <c r="D19" s="209">
        <v>73651.45</v>
      </c>
      <c r="E19" s="209"/>
      <c r="F19" s="209"/>
      <c r="G19" s="200"/>
      <c r="H19" s="200"/>
      <c r="I19" s="200"/>
      <c r="J19" s="200"/>
      <c r="K19" s="200"/>
      <c r="L19" s="200"/>
      <c r="M19" s="200"/>
      <c r="N19" s="200"/>
    </row>
    <row r="20" ht="21" customHeight="1" spans="1:14">
      <c r="A20" s="239" t="s">
        <v>114</v>
      </c>
      <c r="B20" s="240" t="s">
        <v>115</v>
      </c>
      <c r="C20" s="255">
        <v>287978.77</v>
      </c>
      <c r="D20" s="209">
        <v>287978.77</v>
      </c>
      <c r="E20" s="209"/>
      <c r="F20" s="209"/>
      <c r="G20" s="200"/>
      <c r="H20" s="200"/>
      <c r="I20" s="200"/>
      <c r="J20" s="200"/>
      <c r="K20" s="200"/>
      <c r="L20" s="200"/>
      <c r="M20" s="200"/>
      <c r="N20" s="200"/>
    </row>
    <row r="21" ht="21" customHeight="1" spans="1:14">
      <c r="A21" s="239">
        <v>215</v>
      </c>
      <c r="B21" s="240" t="s">
        <v>116</v>
      </c>
      <c r="C21" s="255">
        <f>C22</f>
        <v>5500000</v>
      </c>
      <c r="D21" s="209"/>
      <c r="E21" s="209">
        <v>5500000</v>
      </c>
      <c r="F21" s="209"/>
      <c r="G21" s="200"/>
      <c r="H21" s="200"/>
      <c r="I21" s="200"/>
      <c r="J21" s="200"/>
      <c r="K21" s="200"/>
      <c r="L21" s="200"/>
      <c r="M21" s="200"/>
      <c r="N21" s="200"/>
    </row>
    <row r="22" ht="21" customHeight="1" spans="1:14">
      <c r="A22" s="239">
        <v>21508</v>
      </c>
      <c r="B22" s="240" t="s">
        <v>117</v>
      </c>
      <c r="C22" s="255">
        <f>C23</f>
        <v>5500000</v>
      </c>
      <c r="D22" s="209"/>
      <c r="E22" s="209">
        <f>E21</f>
        <v>5500000</v>
      </c>
      <c r="F22" s="209"/>
      <c r="G22" s="200"/>
      <c r="H22" s="200"/>
      <c r="I22" s="200"/>
      <c r="J22" s="200"/>
      <c r="K22" s="200"/>
      <c r="L22" s="200"/>
      <c r="M22" s="200"/>
      <c r="N22" s="200"/>
    </row>
    <row r="23" ht="21" customHeight="1" spans="1:14">
      <c r="A23" s="239">
        <v>2150899</v>
      </c>
      <c r="B23" s="240" t="s">
        <v>118</v>
      </c>
      <c r="C23" s="255">
        <v>5500000</v>
      </c>
      <c r="D23" s="209"/>
      <c r="E23" s="209">
        <f>E22</f>
        <v>5500000</v>
      </c>
      <c r="F23" s="209"/>
      <c r="G23" s="200"/>
      <c r="H23" s="200"/>
      <c r="I23" s="200"/>
      <c r="J23" s="200"/>
      <c r="K23" s="200"/>
      <c r="L23" s="200"/>
      <c r="M23" s="200"/>
      <c r="N23" s="200"/>
    </row>
    <row r="24" ht="21" customHeight="1" spans="1:14">
      <c r="A24" s="239">
        <v>216</v>
      </c>
      <c r="B24" s="240" t="s">
        <v>119</v>
      </c>
      <c r="C24" s="255">
        <f>C25</f>
        <v>300000</v>
      </c>
      <c r="D24" s="209"/>
      <c r="E24" s="209">
        <f>E25</f>
        <v>300000</v>
      </c>
      <c r="F24" s="209"/>
      <c r="G24" s="200"/>
      <c r="H24" s="200"/>
      <c r="I24" s="200"/>
      <c r="J24" s="200"/>
      <c r="K24" s="200"/>
      <c r="L24" s="200"/>
      <c r="M24" s="200"/>
      <c r="N24" s="200"/>
    </row>
    <row r="25" ht="21" customHeight="1" spans="1:14">
      <c r="A25" s="239">
        <v>21699</v>
      </c>
      <c r="B25" s="240" t="s">
        <v>120</v>
      </c>
      <c r="C25" s="255">
        <f>C26</f>
        <v>300000</v>
      </c>
      <c r="D25" s="209"/>
      <c r="E25" s="209">
        <f>E26</f>
        <v>300000</v>
      </c>
      <c r="F25" s="209"/>
      <c r="G25" s="200"/>
      <c r="H25" s="200"/>
      <c r="I25" s="200"/>
      <c r="J25" s="200"/>
      <c r="K25" s="200"/>
      <c r="L25" s="200"/>
      <c r="M25" s="200"/>
      <c r="N25" s="200"/>
    </row>
    <row r="26" ht="21" customHeight="1" spans="1:14">
      <c r="A26" s="239">
        <v>2169999</v>
      </c>
      <c r="B26" s="240" t="s">
        <v>121</v>
      </c>
      <c r="C26" s="255">
        <f>E26</f>
        <v>300000</v>
      </c>
      <c r="D26" s="209"/>
      <c r="E26" s="209">
        <v>300000</v>
      </c>
      <c r="F26" s="209"/>
      <c r="G26" s="200"/>
      <c r="H26" s="200"/>
      <c r="I26" s="200"/>
      <c r="J26" s="200"/>
      <c r="K26" s="200"/>
      <c r="L26" s="200"/>
      <c r="M26" s="200"/>
      <c r="N26" s="200"/>
    </row>
    <row r="27" ht="21" customHeight="1" spans="1:14">
      <c r="A27" s="239" t="s">
        <v>122</v>
      </c>
      <c r="B27" s="240" t="s">
        <v>123</v>
      </c>
      <c r="C27" s="209">
        <v>445215.24</v>
      </c>
      <c r="D27" s="209">
        <v>445215.24</v>
      </c>
      <c r="E27" s="209"/>
      <c r="F27" s="209"/>
      <c r="G27" s="200"/>
      <c r="H27" s="200"/>
      <c r="I27" s="200"/>
      <c r="J27" s="200"/>
      <c r="K27" s="200"/>
      <c r="L27" s="200"/>
      <c r="M27" s="200"/>
      <c r="N27" s="200"/>
    </row>
    <row r="28" ht="21" customHeight="1" spans="1:14">
      <c r="A28" s="239" t="s">
        <v>124</v>
      </c>
      <c r="B28" s="240" t="s">
        <v>125</v>
      </c>
      <c r="C28" s="209">
        <v>445215.24</v>
      </c>
      <c r="D28" s="209">
        <v>445215.24</v>
      </c>
      <c r="E28" s="209"/>
      <c r="F28" s="209"/>
      <c r="G28" s="200"/>
      <c r="H28" s="200"/>
      <c r="I28" s="200"/>
      <c r="J28" s="200"/>
      <c r="K28" s="200"/>
      <c r="L28" s="200"/>
      <c r="M28" s="200"/>
      <c r="N28" s="200"/>
    </row>
    <row r="29" ht="21" customHeight="1" spans="1:14">
      <c r="A29" s="239" t="s">
        <v>126</v>
      </c>
      <c r="B29" s="240" t="s">
        <v>127</v>
      </c>
      <c r="C29" s="209">
        <v>445215.24</v>
      </c>
      <c r="D29" s="209">
        <v>445215.24</v>
      </c>
      <c r="E29" s="209"/>
      <c r="F29" s="209"/>
      <c r="G29" s="200"/>
      <c r="H29" s="200"/>
      <c r="I29" s="200"/>
      <c r="J29" s="200"/>
      <c r="K29" s="200"/>
      <c r="L29" s="200"/>
      <c r="M29" s="200"/>
      <c r="N29" s="200"/>
    </row>
    <row r="30" ht="19.5" customHeight="1" spans="1:14">
      <c r="A30" s="203" t="s">
        <v>128</v>
      </c>
      <c r="B30" s="256" t="s">
        <v>128</v>
      </c>
      <c r="C30" s="157">
        <f>D30+E30+N30</f>
        <v>16833420.64</v>
      </c>
      <c r="D30" s="157">
        <v>6626896.64</v>
      </c>
      <c r="E30" s="157">
        <f>E8+E21+E24</f>
        <v>10170000</v>
      </c>
      <c r="F30" s="157"/>
      <c r="G30" s="210"/>
      <c r="H30" s="210" t="s">
        <v>129</v>
      </c>
      <c r="I30" s="210"/>
      <c r="J30" s="210" t="s">
        <v>129</v>
      </c>
      <c r="K30" s="210" t="s">
        <v>129</v>
      </c>
      <c r="L30" s="210" t="s">
        <v>129</v>
      </c>
      <c r="M30" s="210" t="s">
        <v>129</v>
      </c>
      <c r="N30" s="210">
        <f>N11</f>
        <v>36524</v>
      </c>
    </row>
  </sheetData>
  <mergeCells count="18">
    <mergeCell ref="A2:N2"/>
    <mergeCell ref="A3:K3"/>
    <mergeCell ref="D4:G4"/>
    <mergeCell ref="I4:N4"/>
    <mergeCell ref="D5:E5"/>
    <mergeCell ref="A30:B30"/>
    <mergeCell ref="A4:A5"/>
    <mergeCell ref="B4:B5"/>
    <mergeCell ref="C4:C5"/>
    <mergeCell ref="F5:F6"/>
    <mergeCell ref="G5:G6"/>
    <mergeCell ref="H4:H6"/>
    <mergeCell ref="I5:I6"/>
    <mergeCell ref="J5:J6"/>
    <mergeCell ref="K5:K6"/>
    <mergeCell ref="L5:L6"/>
    <mergeCell ref="M5:M6"/>
    <mergeCell ref="N5:N6"/>
  </mergeCells>
  <printOptions horizontalCentered="1"/>
  <pageMargins left="0.385416666666667" right="0.385416666666667" top="0.510416666666667" bottom="0.510416666666667" header="0.3125" footer="0.3125"/>
  <pageSetup paperSize="9" scale="59" orientation="landscape" useFirstPageNumber="1"/>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31"/>
  <sheetViews>
    <sheetView topLeftCell="A7" workbookViewId="0">
      <selection activeCell="D23" sqref="D21:D23"/>
    </sheetView>
  </sheetViews>
  <sheetFormatPr defaultColWidth="9.33333333333333" defaultRowHeight="14.25" customHeight="1" outlineLevelCol="3"/>
  <cols>
    <col min="1" max="1" width="46.1666666666667" style="106" customWidth="1"/>
    <col min="2" max="2" width="50.3333333333333" style="106" customWidth="1"/>
    <col min="3" max="3" width="47.1666666666667" style="106" customWidth="1"/>
    <col min="4" max="4" width="53.8333333333333" style="106" customWidth="1"/>
    <col min="5" max="16384" width="9.33333333333333" style="56" customWidth="1"/>
  </cols>
  <sheetData>
    <row r="1" ht="13.5" customHeight="1" spans="1:4">
      <c r="A1" s="107"/>
      <c r="B1" s="107"/>
      <c r="C1" s="107"/>
      <c r="D1" s="158" t="s">
        <v>130</v>
      </c>
    </row>
    <row r="2" ht="36" customHeight="1" spans="1:4">
      <c r="A2" s="96" t="s">
        <v>131</v>
      </c>
      <c r="B2" s="244"/>
      <c r="C2" s="244"/>
      <c r="D2" s="244"/>
    </row>
    <row r="3" ht="21" customHeight="1" spans="1:4">
      <c r="A3" s="85" t="s">
        <v>2</v>
      </c>
      <c r="B3" s="245"/>
      <c r="C3" s="245"/>
      <c r="D3" s="158" t="s">
        <v>3</v>
      </c>
    </row>
    <row r="4" ht="19.5" customHeight="1" spans="1:4">
      <c r="A4" s="7" t="s">
        <v>4</v>
      </c>
      <c r="B4" s="47"/>
      <c r="C4" s="7" t="s">
        <v>5</v>
      </c>
      <c r="D4" s="47"/>
    </row>
    <row r="5" ht="19.5" customHeight="1" spans="1:4">
      <c r="A5" s="9" t="s">
        <v>6</v>
      </c>
      <c r="B5" s="9" t="s">
        <v>7</v>
      </c>
      <c r="C5" s="9" t="s">
        <v>8</v>
      </c>
      <c r="D5" s="9" t="s">
        <v>7</v>
      </c>
    </row>
    <row r="6" ht="19.5" customHeight="1" spans="1:4">
      <c r="A6" s="13"/>
      <c r="B6" s="13"/>
      <c r="C6" s="13"/>
      <c r="D6" s="13"/>
    </row>
    <row r="7" ht="20.25" customHeight="1" spans="1:4">
      <c r="A7" s="217" t="s">
        <v>132</v>
      </c>
      <c r="B7" s="209">
        <v>10996896.64</v>
      </c>
      <c r="C7" s="217" t="s">
        <v>133</v>
      </c>
      <c r="D7" s="209">
        <v>10996896.64</v>
      </c>
    </row>
    <row r="8" ht="20.25" customHeight="1" spans="1:4">
      <c r="A8" s="217" t="s">
        <v>134</v>
      </c>
      <c r="B8" s="157">
        <v>10996896.64</v>
      </c>
      <c r="C8" s="246" t="s">
        <v>10</v>
      </c>
      <c r="D8" s="157"/>
    </row>
    <row r="9" ht="20.25" customHeight="1" spans="1:4">
      <c r="A9" s="217" t="s">
        <v>135</v>
      </c>
      <c r="B9" s="157"/>
      <c r="C9" s="246" t="s">
        <v>12</v>
      </c>
      <c r="D9" s="157"/>
    </row>
    <row r="10" ht="20.25" customHeight="1" spans="1:4">
      <c r="A10" s="217" t="s">
        <v>136</v>
      </c>
      <c r="B10" s="118"/>
      <c r="C10" s="246" t="s">
        <v>14</v>
      </c>
      <c r="D10" s="157"/>
    </row>
    <row r="11" ht="20.25" customHeight="1" spans="1:4">
      <c r="A11" s="217" t="s">
        <v>137</v>
      </c>
      <c r="B11" s="210">
        <v>5800000</v>
      </c>
      <c r="C11" s="246" t="s">
        <v>16</v>
      </c>
      <c r="D11" s="157"/>
    </row>
    <row r="12" ht="20.25" customHeight="1" spans="1:4">
      <c r="A12" s="217" t="s">
        <v>134</v>
      </c>
      <c r="B12" s="118">
        <v>5800000</v>
      </c>
      <c r="C12" s="246" t="s">
        <v>18</v>
      </c>
      <c r="D12" s="157"/>
    </row>
    <row r="13" ht="20.25" customHeight="1" spans="1:4">
      <c r="A13" s="217" t="s">
        <v>135</v>
      </c>
      <c r="B13" s="118"/>
      <c r="C13" s="246" t="s">
        <v>20</v>
      </c>
      <c r="D13" s="157">
        <v>9317739.89</v>
      </c>
    </row>
    <row r="14" ht="20.25" customHeight="1" spans="1:4">
      <c r="A14" s="217" t="s">
        <v>136</v>
      </c>
      <c r="B14" s="118"/>
      <c r="C14" s="246" t="s">
        <v>22</v>
      </c>
      <c r="D14" s="157"/>
    </row>
    <row r="15" ht="20.25" customHeight="1" spans="1:4">
      <c r="A15" s="247" t="s">
        <v>27</v>
      </c>
      <c r="B15" s="248"/>
      <c r="C15" s="246" t="s">
        <v>24</v>
      </c>
      <c r="D15" s="157">
        <v>587471.12</v>
      </c>
    </row>
    <row r="16" ht="20.25" customHeight="1" spans="1:4">
      <c r="A16" s="200"/>
      <c r="B16" s="200"/>
      <c r="C16" s="246" t="s">
        <v>28</v>
      </c>
      <c r="D16" s="157">
        <v>646470.39</v>
      </c>
    </row>
    <row r="17" ht="20.25" customHeight="1" spans="1:4">
      <c r="A17" s="200"/>
      <c r="B17" s="200"/>
      <c r="C17" s="246" t="s">
        <v>29</v>
      </c>
      <c r="D17" s="157"/>
    </row>
    <row r="18" ht="20.25" customHeight="1" spans="1:4">
      <c r="A18" s="200"/>
      <c r="B18" s="200"/>
      <c r="C18" s="246" t="s">
        <v>30</v>
      </c>
      <c r="D18" s="157"/>
    </row>
    <row r="19" ht="20.25" customHeight="1" spans="1:4">
      <c r="A19" s="200"/>
      <c r="B19" s="200"/>
      <c r="C19" s="246" t="s">
        <v>31</v>
      </c>
      <c r="D19" s="157"/>
    </row>
    <row r="20" ht="20.25" customHeight="1" spans="1:4">
      <c r="A20" s="200"/>
      <c r="B20" s="200"/>
      <c r="C20" s="246" t="s">
        <v>32</v>
      </c>
      <c r="D20" s="157"/>
    </row>
    <row r="21" ht="20.25" customHeight="1" spans="1:4">
      <c r="A21" s="200"/>
      <c r="B21" s="200"/>
      <c r="C21" s="246" t="s">
        <v>33</v>
      </c>
      <c r="D21" s="157">
        <v>5500000</v>
      </c>
    </row>
    <row r="22" ht="20.25" customHeight="1" spans="1:4">
      <c r="A22" s="200"/>
      <c r="B22" s="200"/>
      <c r="C22" s="246" t="s">
        <v>34</v>
      </c>
      <c r="D22" s="157">
        <v>300000</v>
      </c>
    </row>
    <row r="23" ht="20.25" customHeight="1" spans="1:4">
      <c r="A23" s="200"/>
      <c r="B23" s="200"/>
      <c r="C23" s="246" t="s">
        <v>35</v>
      </c>
      <c r="D23" s="157"/>
    </row>
    <row r="24" ht="20.25" customHeight="1" spans="1:4">
      <c r="A24" s="200"/>
      <c r="B24" s="200"/>
      <c r="C24" s="246" t="s">
        <v>36</v>
      </c>
      <c r="D24" s="157"/>
    </row>
    <row r="25" ht="20.25" customHeight="1" spans="1:4">
      <c r="A25" s="200"/>
      <c r="B25" s="200"/>
      <c r="C25" s="246" t="s">
        <v>37</v>
      </c>
      <c r="D25" s="157"/>
    </row>
    <row r="26" ht="20.25" customHeight="1" spans="1:4">
      <c r="A26" s="200"/>
      <c r="B26" s="200"/>
      <c r="C26" s="246" t="s">
        <v>38</v>
      </c>
      <c r="D26" s="157">
        <v>445215.24</v>
      </c>
    </row>
    <row r="27" ht="20.25" customHeight="1" spans="1:4">
      <c r="A27" s="200"/>
      <c r="B27" s="200"/>
      <c r="C27" s="246" t="s">
        <v>39</v>
      </c>
      <c r="D27" s="157"/>
    </row>
    <row r="28" ht="20.25" customHeight="1" spans="1:4">
      <c r="A28" s="200"/>
      <c r="B28" s="200"/>
      <c r="C28" s="246" t="s">
        <v>41</v>
      </c>
      <c r="D28" s="157"/>
    </row>
    <row r="29" ht="20.25" customHeight="1" spans="1:4">
      <c r="A29" s="200"/>
      <c r="B29" s="200"/>
      <c r="C29" s="246" t="s">
        <v>42</v>
      </c>
      <c r="D29" s="157"/>
    </row>
    <row r="30" ht="20.25" customHeight="1" spans="1:4">
      <c r="A30" s="200"/>
      <c r="B30" s="200"/>
      <c r="C30" s="246" t="s">
        <v>43</v>
      </c>
      <c r="D30" s="157"/>
    </row>
    <row r="31" ht="20.25" customHeight="1" spans="1:4">
      <c r="A31" s="249" t="s">
        <v>53</v>
      </c>
      <c r="B31" s="250">
        <f>B7+B11</f>
        <v>16796896.64</v>
      </c>
      <c r="C31" s="251" t="s">
        <v>54</v>
      </c>
      <c r="D31" s="252">
        <f>D13+D15+D16+D21+D22+D26</f>
        <v>16796896.64</v>
      </c>
    </row>
  </sheetData>
  <mergeCells count="8">
    <mergeCell ref="A2:D2"/>
    <mergeCell ref="A3:B3"/>
    <mergeCell ref="A4:B4"/>
    <mergeCell ref="C4:D4"/>
    <mergeCell ref="A5:A6"/>
    <mergeCell ref="B5:B6"/>
    <mergeCell ref="C5:C6"/>
    <mergeCell ref="D5:D6"/>
  </mergeCells>
  <printOptions horizontalCentered="1"/>
  <pageMargins left="1" right="1" top="0.75" bottom="0.75" header="0" footer="0"/>
  <pageSetup paperSize="9" scale="97" orientation="landscape" useFirstPageNumber="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G29"/>
  <sheetViews>
    <sheetView topLeftCell="A7" workbookViewId="0">
      <selection activeCell="E24" sqref="E24"/>
    </sheetView>
  </sheetViews>
  <sheetFormatPr defaultColWidth="10.6666666666667" defaultRowHeight="14.25" customHeight="1" outlineLevelCol="6"/>
  <cols>
    <col min="1" max="1" width="23.5" style="159" customWidth="1"/>
    <col min="2" max="2" width="51.3333333333333" style="159" customWidth="1"/>
    <col min="3" max="3" width="28.3333333333333" style="106" customWidth="1"/>
    <col min="4" max="4" width="19.3333333333333" style="106" customWidth="1"/>
    <col min="5" max="7" width="28.3333333333333" style="106" customWidth="1"/>
    <col min="8" max="16384" width="10.6666666666667" style="106" customWidth="1"/>
  </cols>
  <sheetData>
    <row r="1" customHeight="1" spans="4:7">
      <c r="D1" s="193"/>
      <c r="F1" s="108"/>
      <c r="G1" s="82" t="s">
        <v>138</v>
      </c>
    </row>
    <row r="2" ht="39" customHeight="1" spans="1:7">
      <c r="A2" s="165" t="s">
        <v>139</v>
      </c>
      <c r="B2" s="165"/>
      <c r="C2" s="165"/>
      <c r="D2" s="165"/>
      <c r="E2" s="165"/>
      <c r="F2" s="165"/>
      <c r="G2" s="165"/>
    </row>
    <row r="3" ht="18" customHeight="1" spans="1:7">
      <c r="A3" s="166" t="s">
        <v>2</v>
      </c>
      <c r="F3" s="162"/>
      <c r="G3" s="158" t="s">
        <v>3</v>
      </c>
    </row>
    <row r="4" ht="20.25" customHeight="1" spans="1:7">
      <c r="A4" s="235" t="s">
        <v>140</v>
      </c>
      <c r="B4" s="236"/>
      <c r="C4" s="167" t="s">
        <v>60</v>
      </c>
      <c r="D4" s="215" t="s">
        <v>88</v>
      </c>
      <c r="E4" s="8"/>
      <c r="F4" s="47"/>
      <c r="G4" s="23" t="s">
        <v>89</v>
      </c>
    </row>
    <row r="5" ht="20.25" customHeight="1" spans="1:7">
      <c r="A5" s="237" t="s">
        <v>79</v>
      </c>
      <c r="B5" s="237" t="s">
        <v>80</v>
      </c>
      <c r="C5" s="13"/>
      <c r="D5" s="4" t="s">
        <v>62</v>
      </c>
      <c r="E5" s="4" t="s">
        <v>141</v>
      </c>
      <c r="F5" s="4" t="s">
        <v>142</v>
      </c>
      <c r="G5" s="28"/>
    </row>
    <row r="6" ht="13.5" customHeight="1" spans="1:7">
      <c r="A6" s="237" t="s">
        <v>143</v>
      </c>
      <c r="B6" s="237" t="s">
        <v>144</v>
      </c>
      <c r="C6" s="237" t="s">
        <v>145</v>
      </c>
      <c r="D6" s="4"/>
      <c r="E6" s="237" t="s">
        <v>146</v>
      </c>
      <c r="F6" s="237" t="s">
        <v>147</v>
      </c>
      <c r="G6" s="237" t="s">
        <v>148</v>
      </c>
    </row>
    <row r="7" ht="18" customHeight="1" spans="1:7">
      <c r="A7" s="101" t="s">
        <v>90</v>
      </c>
      <c r="B7" s="101" t="s">
        <v>91</v>
      </c>
      <c r="C7" s="238">
        <v>9317739.89</v>
      </c>
      <c r="D7" s="238">
        <v>4947739.89</v>
      </c>
      <c r="E7" s="238">
        <v>4448359.89</v>
      </c>
      <c r="F7" s="238">
        <v>499380</v>
      </c>
      <c r="G7" s="238">
        <v>4370000</v>
      </c>
    </row>
    <row r="8" ht="18" customHeight="1" spans="1:7">
      <c r="A8" s="101" t="s">
        <v>92</v>
      </c>
      <c r="B8" s="101" t="s">
        <v>93</v>
      </c>
      <c r="C8" s="238">
        <v>9317739.89</v>
      </c>
      <c r="D8" s="238">
        <v>4947739.89</v>
      </c>
      <c r="E8" s="238">
        <v>4448359.89</v>
      </c>
      <c r="F8" s="238">
        <v>499380</v>
      </c>
      <c r="G8" s="238">
        <v>4370000</v>
      </c>
    </row>
    <row r="9" ht="18" customHeight="1" spans="1:7">
      <c r="A9" s="101" t="s">
        <v>94</v>
      </c>
      <c r="B9" s="101" t="s">
        <v>95</v>
      </c>
      <c r="C9" s="238">
        <v>4650396.93</v>
      </c>
      <c r="D9" s="238">
        <v>4650396.93</v>
      </c>
      <c r="E9" s="238">
        <v>4151016.93</v>
      </c>
      <c r="F9" s="238">
        <v>499380</v>
      </c>
      <c r="G9" s="238"/>
    </row>
    <row r="10" ht="18" customHeight="1" spans="1:7">
      <c r="A10" s="101" t="s">
        <v>96</v>
      </c>
      <c r="B10" s="101" t="s">
        <v>97</v>
      </c>
      <c r="C10" s="238">
        <v>4667342.96</v>
      </c>
      <c r="D10" s="238">
        <v>297342.96</v>
      </c>
      <c r="E10" s="238">
        <v>297342.96</v>
      </c>
      <c r="F10" s="238"/>
      <c r="G10" s="238">
        <v>4370000</v>
      </c>
    </row>
    <row r="11" ht="18" customHeight="1" spans="1:7">
      <c r="A11" s="101" t="s">
        <v>98</v>
      </c>
      <c r="B11" s="101" t="s">
        <v>99</v>
      </c>
      <c r="C11" s="238">
        <v>587471.12</v>
      </c>
      <c r="D11" s="238">
        <v>587471.12</v>
      </c>
      <c r="E11" s="238">
        <v>587471.12</v>
      </c>
      <c r="F11" s="238"/>
      <c r="G11" s="238"/>
    </row>
    <row r="12" ht="18" customHeight="1" spans="1:7">
      <c r="A12" s="101" t="s">
        <v>100</v>
      </c>
      <c r="B12" s="101" t="s">
        <v>101</v>
      </c>
      <c r="C12" s="238">
        <v>587471.12</v>
      </c>
      <c r="D12" s="238">
        <v>587471.12</v>
      </c>
      <c r="E12" s="238">
        <v>587471.12</v>
      </c>
      <c r="F12" s="238"/>
      <c r="G12" s="238"/>
    </row>
    <row r="13" ht="18" customHeight="1" spans="1:7">
      <c r="A13" s="101" t="s">
        <v>102</v>
      </c>
      <c r="B13" s="101" t="s">
        <v>103</v>
      </c>
      <c r="C13" s="238">
        <v>529421.6</v>
      </c>
      <c r="D13" s="238">
        <v>529421.6</v>
      </c>
      <c r="E13" s="238">
        <v>529421.6</v>
      </c>
      <c r="F13" s="238"/>
      <c r="G13" s="238"/>
    </row>
    <row r="14" ht="18" customHeight="1" spans="1:7">
      <c r="A14" s="101" t="s">
        <v>104</v>
      </c>
      <c r="B14" s="101" t="s">
        <v>105</v>
      </c>
      <c r="C14" s="238">
        <v>58049.52</v>
      </c>
      <c r="D14" s="238">
        <v>58049.52</v>
      </c>
      <c r="E14" s="238">
        <v>58049.52</v>
      </c>
      <c r="F14" s="238"/>
      <c r="G14" s="238"/>
    </row>
    <row r="15" ht="18" customHeight="1" spans="1:7">
      <c r="A15" s="101" t="s">
        <v>106</v>
      </c>
      <c r="B15" s="101" t="s">
        <v>107</v>
      </c>
      <c r="C15" s="238">
        <v>646470.39</v>
      </c>
      <c r="D15" s="238">
        <v>646470.39</v>
      </c>
      <c r="E15" s="238">
        <v>646470.39</v>
      </c>
      <c r="F15" s="238"/>
      <c r="G15" s="238"/>
    </row>
    <row r="16" ht="18" customHeight="1" spans="1:7">
      <c r="A16" s="101" t="s">
        <v>108</v>
      </c>
      <c r="B16" s="101" t="s">
        <v>109</v>
      </c>
      <c r="C16" s="238">
        <v>646470.39</v>
      </c>
      <c r="D16" s="238">
        <v>646470.39</v>
      </c>
      <c r="E16" s="238">
        <v>646470.39</v>
      </c>
      <c r="F16" s="238"/>
      <c r="G16" s="238"/>
    </row>
    <row r="17" ht="18" customHeight="1" spans="1:7">
      <c r="A17" s="101" t="s">
        <v>110</v>
      </c>
      <c r="B17" s="101" t="s">
        <v>111</v>
      </c>
      <c r="C17" s="238">
        <v>284840.17</v>
      </c>
      <c r="D17" s="238">
        <v>284840.17</v>
      </c>
      <c r="E17" s="238">
        <v>284840.17</v>
      </c>
      <c r="F17" s="238"/>
      <c r="G17" s="238"/>
    </row>
    <row r="18" ht="18" customHeight="1" spans="1:7">
      <c r="A18" s="101" t="s">
        <v>112</v>
      </c>
      <c r="B18" s="101" t="s">
        <v>113</v>
      </c>
      <c r="C18" s="238">
        <v>73651.45</v>
      </c>
      <c r="D18" s="238">
        <v>73651.45</v>
      </c>
      <c r="E18" s="238">
        <v>73651.45</v>
      </c>
      <c r="F18" s="238"/>
      <c r="G18" s="238"/>
    </row>
    <row r="19" ht="18" customHeight="1" spans="1:7">
      <c r="A19" s="101" t="s">
        <v>114</v>
      </c>
      <c r="B19" s="101" t="s">
        <v>115</v>
      </c>
      <c r="C19" s="238">
        <v>287978.77</v>
      </c>
      <c r="D19" s="238">
        <v>287978.77</v>
      </c>
      <c r="E19" s="238">
        <v>287978.77</v>
      </c>
      <c r="F19" s="238"/>
      <c r="G19" s="238"/>
    </row>
    <row r="20" ht="18" customHeight="1" spans="1:7">
      <c r="A20" s="239">
        <v>215</v>
      </c>
      <c r="B20" s="240" t="s">
        <v>116</v>
      </c>
      <c r="C20" s="238"/>
      <c r="D20" s="238"/>
      <c r="E20" s="238"/>
      <c r="F20" s="238"/>
      <c r="G20" s="238">
        <f>G21</f>
        <v>5500000</v>
      </c>
    </row>
    <row r="21" ht="18" customHeight="1" spans="1:7">
      <c r="A21" s="239">
        <v>21508</v>
      </c>
      <c r="B21" s="240" t="s">
        <v>117</v>
      </c>
      <c r="C21" s="238"/>
      <c r="D21" s="238"/>
      <c r="E21" s="238"/>
      <c r="F21" s="238"/>
      <c r="G21" s="238">
        <f>G22</f>
        <v>5500000</v>
      </c>
    </row>
    <row r="22" ht="18" customHeight="1" spans="1:7">
      <c r="A22" s="239">
        <v>2150899</v>
      </c>
      <c r="B22" s="240" t="s">
        <v>118</v>
      </c>
      <c r="C22" s="238"/>
      <c r="D22" s="238"/>
      <c r="E22" s="238"/>
      <c r="F22" s="238"/>
      <c r="G22" s="238">
        <v>5500000</v>
      </c>
    </row>
    <row r="23" ht="18" customHeight="1" spans="1:7">
      <c r="A23" s="239">
        <v>216</v>
      </c>
      <c r="B23" s="240" t="s">
        <v>119</v>
      </c>
      <c r="C23" s="238"/>
      <c r="D23" s="238"/>
      <c r="E23" s="238"/>
      <c r="F23" s="238"/>
      <c r="G23" s="238">
        <v>300000</v>
      </c>
    </row>
    <row r="24" ht="18" customHeight="1" spans="1:7">
      <c r="A24" s="239">
        <v>21699</v>
      </c>
      <c r="B24" s="240" t="s">
        <v>120</v>
      </c>
      <c r="C24" s="238"/>
      <c r="D24" s="238"/>
      <c r="E24" s="238"/>
      <c r="F24" s="238"/>
      <c r="G24" s="238">
        <f>G23</f>
        <v>300000</v>
      </c>
    </row>
    <row r="25" ht="18" customHeight="1" spans="1:7">
      <c r="A25" s="239">
        <v>2169999</v>
      </c>
      <c r="B25" s="240" t="s">
        <v>121</v>
      </c>
      <c r="C25" s="238"/>
      <c r="D25" s="238"/>
      <c r="E25" s="238"/>
      <c r="F25" s="238"/>
      <c r="G25" s="238">
        <f>G23</f>
        <v>300000</v>
      </c>
    </row>
    <row r="26" ht="18" customHeight="1" spans="1:7">
      <c r="A26" s="101" t="s">
        <v>122</v>
      </c>
      <c r="B26" s="101" t="s">
        <v>123</v>
      </c>
      <c r="C26" s="238">
        <v>445215.24</v>
      </c>
      <c r="D26" s="238">
        <v>445215.24</v>
      </c>
      <c r="E26" s="238">
        <v>445215.24</v>
      </c>
      <c r="F26" s="238"/>
      <c r="G26" s="238"/>
    </row>
    <row r="27" ht="18" customHeight="1" spans="1:7">
      <c r="A27" s="101" t="s">
        <v>124</v>
      </c>
      <c r="B27" s="101" t="s">
        <v>125</v>
      </c>
      <c r="C27" s="238">
        <v>445215.24</v>
      </c>
      <c r="D27" s="238">
        <v>445215.24</v>
      </c>
      <c r="E27" s="238">
        <v>445215.24</v>
      </c>
      <c r="F27" s="238"/>
      <c r="G27" s="238"/>
    </row>
    <row r="28" ht="18" customHeight="1" spans="1:7">
      <c r="A28" s="101" t="s">
        <v>126</v>
      </c>
      <c r="B28" s="101" t="s">
        <v>127</v>
      </c>
      <c r="C28" s="238">
        <v>445215.24</v>
      </c>
      <c r="D28" s="238">
        <v>445215.24</v>
      </c>
      <c r="E28" s="238">
        <v>445215.24</v>
      </c>
      <c r="F28" s="238"/>
      <c r="G28" s="238"/>
    </row>
    <row r="29" ht="18" customHeight="1" spans="1:7">
      <c r="A29" s="241" t="s">
        <v>128</v>
      </c>
      <c r="B29" s="242" t="s">
        <v>128</v>
      </c>
      <c r="C29" s="243">
        <f>D29+G29</f>
        <v>16796896.64</v>
      </c>
      <c r="D29" s="238">
        <f>E29+F29</f>
        <v>6626896.64</v>
      </c>
      <c r="E29" s="243">
        <v>6127516.64</v>
      </c>
      <c r="F29" s="243">
        <v>499380</v>
      </c>
      <c r="G29" s="243">
        <f>G7+G20+G23</f>
        <v>10170000</v>
      </c>
    </row>
  </sheetData>
  <mergeCells count="7">
    <mergeCell ref="A2:G2"/>
    <mergeCell ref="A3:E3"/>
    <mergeCell ref="A4:B4"/>
    <mergeCell ref="D4:F4"/>
    <mergeCell ref="A29:B29"/>
    <mergeCell ref="C4:C5"/>
    <mergeCell ref="G4:G5"/>
  </mergeCells>
  <printOptions horizontalCentered="1"/>
  <pageMargins left="0.385416666666667" right="0.385416666666667" top="0.583333333333333" bottom="0.583333333333333" header="0.5" footer="0.5"/>
  <pageSetup paperSize="9" fitToHeight="100" orientation="landscape" useFirstPageNumber="1"/>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F12"/>
  <sheetViews>
    <sheetView workbookViewId="0">
      <selection activeCell="K9" sqref="K9"/>
    </sheetView>
  </sheetViews>
  <sheetFormatPr defaultColWidth="10.6666666666667" defaultRowHeight="14.25" customHeight="1" outlineLevelCol="5"/>
  <cols>
    <col min="1" max="2" width="32" style="223" customWidth="1"/>
    <col min="3" max="3" width="20.1666666666667" style="224" customWidth="1"/>
    <col min="4" max="5" width="30.6666666666667" style="225" customWidth="1"/>
    <col min="6" max="6" width="21.8333333333333" style="225" customWidth="1"/>
    <col min="7" max="16384" width="10.6666666666667" style="106" customWidth="1"/>
  </cols>
  <sheetData>
    <row r="1" s="106" customFormat="1" customHeight="1" spans="1:6">
      <c r="A1" s="226"/>
      <c r="B1" s="226"/>
      <c r="C1" s="143"/>
      <c r="F1" s="227" t="s">
        <v>149</v>
      </c>
    </row>
    <row r="2" ht="30" customHeight="1" spans="1:6">
      <c r="A2" s="228" t="s">
        <v>150</v>
      </c>
      <c r="B2" s="229"/>
      <c r="C2" s="229"/>
      <c r="D2" s="229"/>
      <c r="E2" s="229"/>
      <c r="F2" s="229"/>
    </row>
    <row r="3" s="106" customFormat="1" ht="15.75" customHeight="1" spans="1:6">
      <c r="A3" s="166" t="s">
        <v>2</v>
      </c>
      <c r="B3" s="226"/>
      <c r="C3" s="143"/>
      <c r="F3" s="227" t="s">
        <v>151</v>
      </c>
    </row>
    <row r="4" s="222" customFormat="1" ht="19.5" customHeight="1" spans="1:6">
      <c r="A4" s="87" t="s">
        <v>152</v>
      </c>
      <c r="B4" s="9" t="s">
        <v>153</v>
      </c>
      <c r="C4" s="7" t="s">
        <v>154</v>
      </c>
      <c r="D4" s="8"/>
      <c r="E4" s="47"/>
      <c r="F4" s="9" t="s">
        <v>155</v>
      </c>
    </row>
    <row r="5" s="222" customFormat="1" ht="19.5" customHeight="1" spans="1:6">
      <c r="A5" s="91"/>
      <c r="B5" s="13"/>
      <c r="C5" s="4" t="s">
        <v>62</v>
      </c>
      <c r="D5" s="4" t="s">
        <v>156</v>
      </c>
      <c r="E5" s="4" t="s">
        <v>157</v>
      </c>
      <c r="F5" s="13"/>
    </row>
    <row r="6" s="222" customFormat="1" ht="18.75" customHeight="1" spans="1:6">
      <c r="A6" s="230">
        <v>1</v>
      </c>
      <c r="B6" s="230">
        <v>2</v>
      </c>
      <c r="C6" s="231">
        <v>3</v>
      </c>
      <c r="D6" s="230">
        <v>4</v>
      </c>
      <c r="E6" s="230">
        <v>5</v>
      </c>
      <c r="F6" s="230">
        <v>6</v>
      </c>
    </row>
    <row r="7" ht="18.75" customHeight="1" spans="1:6">
      <c r="A7" s="232">
        <v>72000</v>
      </c>
      <c r="B7" s="232"/>
      <c r="C7" s="233">
        <v>32000</v>
      </c>
      <c r="D7" s="232"/>
      <c r="E7" s="232">
        <v>32000</v>
      </c>
      <c r="F7" s="232">
        <v>40000</v>
      </c>
    </row>
    <row r="8" ht="11.25" spans="1:6">
      <c r="A8" s="234" t="s">
        <v>158</v>
      </c>
      <c r="B8" s="234"/>
      <c r="C8" s="234"/>
      <c r="D8" s="234"/>
      <c r="E8" s="234"/>
      <c r="F8" s="234"/>
    </row>
    <row r="9" ht="28" customHeight="1" spans="1:6">
      <c r="A9" s="234"/>
      <c r="B9" s="234"/>
      <c r="C9" s="234"/>
      <c r="D9" s="234"/>
      <c r="E9" s="234"/>
      <c r="F9" s="234"/>
    </row>
    <row r="10" ht="28" customHeight="1" spans="1:6">
      <c r="A10" s="234"/>
      <c r="B10" s="234"/>
      <c r="C10" s="234"/>
      <c r="D10" s="234"/>
      <c r="E10" s="234"/>
      <c r="F10" s="234"/>
    </row>
    <row r="11" ht="28" customHeight="1" spans="1:6">
      <c r="A11" s="234"/>
      <c r="B11" s="234"/>
      <c r="C11" s="234"/>
      <c r="D11" s="234"/>
      <c r="E11" s="234"/>
      <c r="F11" s="234"/>
    </row>
    <row r="12" ht="28" customHeight="1" spans="1:6">
      <c r="A12" s="234"/>
      <c r="B12" s="234"/>
      <c r="C12" s="234"/>
      <c r="D12" s="234"/>
      <c r="E12" s="234"/>
      <c r="F12" s="234"/>
    </row>
  </sheetData>
  <mergeCells count="7">
    <mergeCell ref="A2:F2"/>
    <mergeCell ref="A3:D3"/>
    <mergeCell ref="C4:E4"/>
    <mergeCell ref="A4:A5"/>
    <mergeCell ref="B4:B5"/>
    <mergeCell ref="F4:F5"/>
    <mergeCell ref="A8:F12"/>
  </mergeCells>
  <printOptions horizontalCentered="1"/>
  <pageMargins left="0.385416666666667" right="0.385416666666667" top="0.583333333333333" bottom="0.583333333333333" header="0.510416666666667" footer="0.510416666666667"/>
  <pageSetup paperSize="9" fitToHeight="100" orientation="landscape" useFirstPageNumber="1"/>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X49"/>
  <sheetViews>
    <sheetView topLeftCell="C37" workbookViewId="0">
      <selection activeCell="A2" sqref="A2:X2"/>
    </sheetView>
  </sheetViews>
  <sheetFormatPr defaultColWidth="10.6666666666667" defaultRowHeight="14.25" customHeight="1"/>
  <cols>
    <col min="1" max="1" width="38.3333333333333" style="106" customWidth="1"/>
    <col min="2" max="2" width="24.1666666666667" style="106" customWidth="1"/>
    <col min="3" max="3" width="36.5" style="106" customWidth="1"/>
    <col min="4" max="4" width="11.8333333333333" style="106" customWidth="1"/>
    <col min="5" max="5" width="20.5" style="106" customWidth="1"/>
    <col min="6" max="6" width="12" style="106" customWidth="1"/>
    <col min="7" max="7" width="26.8333333333333" style="106" customWidth="1"/>
    <col min="8" max="8" width="20.1666666666667" style="106" customWidth="1"/>
    <col min="9" max="9" width="19.5" style="106" customWidth="1"/>
    <col min="10" max="10" width="18" style="106" customWidth="1"/>
    <col min="11" max="11" width="12.5" style="106" customWidth="1"/>
    <col min="12" max="14" width="13" style="106" customWidth="1"/>
    <col min="15" max="17" width="10.6666666666667" style="106" customWidth="1"/>
    <col min="18" max="18" width="14.1666666666667" style="106" customWidth="1"/>
    <col min="19" max="21" width="14.3333333333333" style="106" customWidth="1"/>
    <col min="22" max="22" width="14.8333333333333" style="106" customWidth="1"/>
    <col min="23" max="24" width="13" style="106" customWidth="1"/>
    <col min="25" max="16384" width="10.6666666666667" style="106" customWidth="1"/>
  </cols>
  <sheetData>
    <row r="1" ht="13.5" customHeight="1" spans="2:24">
      <c r="B1" s="212"/>
      <c r="D1" s="213"/>
      <c r="E1" s="213"/>
      <c r="F1" s="213"/>
      <c r="G1" s="213"/>
      <c r="H1" s="122"/>
      <c r="I1" s="122"/>
      <c r="J1" s="107"/>
      <c r="K1" s="122"/>
      <c r="L1" s="122"/>
      <c r="M1" s="122"/>
      <c r="N1" s="122"/>
      <c r="O1" s="107"/>
      <c r="P1" s="107"/>
      <c r="Q1" s="107"/>
      <c r="R1" s="122"/>
      <c r="V1" s="212"/>
      <c r="X1" s="105" t="s">
        <v>159</v>
      </c>
    </row>
    <row r="2" ht="27.75" customHeight="1" spans="1:24">
      <c r="A2" s="97" t="s">
        <v>160</v>
      </c>
      <c r="B2" s="97"/>
      <c r="C2" s="97"/>
      <c r="D2" s="97"/>
      <c r="E2" s="97"/>
      <c r="F2" s="97"/>
      <c r="G2" s="97"/>
      <c r="H2" s="97"/>
      <c r="I2" s="97"/>
      <c r="J2" s="84"/>
      <c r="K2" s="97"/>
      <c r="L2" s="97"/>
      <c r="M2" s="97"/>
      <c r="N2" s="97"/>
      <c r="O2" s="84"/>
      <c r="P2" s="84"/>
      <c r="Q2" s="84"/>
      <c r="R2" s="97"/>
      <c r="S2" s="97"/>
      <c r="T2" s="97"/>
      <c r="U2" s="97"/>
      <c r="V2" s="97"/>
      <c r="W2" s="97"/>
      <c r="X2" s="97"/>
    </row>
    <row r="3" ht="18.75" customHeight="1" spans="1:24">
      <c r="A3" s="166" t="s">
        <v>2</v>
      </c>
      <c r="B3" s="214"/>
      <c r="C3" s="214"/>
      <c r="D3" s="214"/>
      <c r="E3" s="214"/>
      <c r="F3" s="214"/>
      <c r="G3" s="214"/>
      <c r="H3" s="124"/>
      <c r="I3" s="124"/>
      <c r="J3" s="1"/>
      <c r="K3" s="124"/>
      <c r="L3" s="124"/>
      <c r="M3" s="124"/>
      <c r="N3" s="124"/>
      <c r="O3" s="1"/>
      <c r="P3" s="1"/>
      <c r="Q3" s="1"/>
      <c r="R3" s="124"/>
      <c r="V3" s="212"/>
      <c r="X3" s="112" t="s">
        <v>151</v>
      </c>
    </row>
    <row r="4" ht="18" customHeight="1" spans="1:24">
      <c r="A4" s="72" t="s">
        <v>161</v>
      </c>
      <c r="B4" s="72" t="s">
        <v>162</v>
      </c>
      <c r="C4" s="72" t="s">
        <v>163</v>
      </c>
      <c r="D4" s="72" t="s">
        <v>164</v>
      </c>
      <c r="E4" s="72" t="s">
        <v>165</v>
      </c>
      <c r="F4" s="72" t="s">
        <v>166</v>
      </c>
      <c r="G4" s="72" t="s">
        <v>167</v>
      </c>
      <c r="H4" s="215" t="s">
        <v>168</v>
      </c>
      <c r="I4" s="146" t="s">
        <v>168</v>
      </c>
      <c r="J4" s="8"/>
      <c r="K4" s="146"/>
      <c r="L4" s="146"/>
      <c r="M4" s="146"/>
      <c r="N4" s="146"/>
      <c r="O4" s="8"/>
      <c r="P4" s="8"/>
      <c r="Q4" s="8"/>
      <c r="R4" s="145" t="s">
        <v>66</v>
      </c>
      <c r="S4" s="146" t="s">
        <v>67</v>
      </c>
      <c r="T4" s="146"/>
      <c r="U4" s="146"/>
      <c r="V4" s="146"/>
      <c r="W4" s="146"/>
      <c r="X4" s="220"/>
    </row>
    <row r="5" ht="18" customHeight="1" spans="1:24">
      <c r="A5" s="195"/>
      <c r="B5" s="169"/>
      <c r="C5" s="195"/>
      <c r="D5" s="195"/>
      <c r="E5" s="195"/>
      <c r="F5" s="195"/>
      <c r="G5" s="195"/>
      <c r="H5" s="167" t="s">
        <v>169</v>
      </c>
      <c r="I5" s="215" t="s">
        <v>63</v>
      </c>
      <c r="J5" s="8"/>
      <c r="K5" s="146"/>
      <c r="L5" s="146"/>
      <c r="M5" s="146"/>
      <c r="N5" s="220"/>
      <c r="O5" s="7" t="s">
        <v>170</v>
      </c>
      <c r="P5" s="8"/>
      <c r="Q5" s="47"/>
      <c r="R5" s="72" t="s">
        <v>66</v>
      </c>
      <c r="S5" s="215" t="s">
        <v>67</v>
      </c>
      <c r="T5" s="145" t="s">
        <v>68</v>
      </c>
      <c r="U5" s="146" t="s">
        <v>67</v>
      </c>
      <c r="V5" s="145" t="s">
        <v>70</v>
      </c>
      <c r="W5" s="145" t="s">
        <v>71</v>
      </c>
      <c r="X5" s="221" t="s">
        <v>72</v>
      </c>
    </row>
    <row r="6" customHeight="1" spans="1:24">
      <c r="A6" s="113"/>
      <c r="B6" s="113"/>
      <c r="C6" s="113"/>
      <c r="D6" s="113"/>
      <c r="E6" s="113"/>
      <c r="F6" s="113"/>
      <c r="G6" s="113"/>
      <c r="H6" s="113"/>
      <c r="I6" s="73" t="s">
        <v>171</v>
      </c>
      <c r="J6" s="221" t="s">
        <v>172</v>
      </c>
      <c r="K6" s="72" t="s">
        <v>173</v>
      </c>
      <c r="L6" s="72" t="s">
        <v>174</v>
      </c>
      <c r="M6" s="72" t="s">
        <v>175</v>
      </c>
      <c r="N6" s="72" t="s">
        <v>176</v>
      </c>
      <c r="O6" s="72" t="s">
        <v>63</v>
      </c>
      <c r="P6" s="72" t="s">
        <v>64</v>
      </c>
      <c r="Q6" s="72" t="s">
        <v>65</v>
      </c>
      <c r="R6" s="113"/>
      <c r="S6" s="72" t="s">
        <v>62</v>
      </c>
      <c r="T6" s="72" t="s">
        <v>68</v>
      </c>
      <c r="U6" s="72" t="s">
        <v>177</v>
      </c>
      <c r="V6" s="72" t="s">
        <v>70</v>
      </c>
      <c r="W6" s="72" t="s">
        <v>71</v>
      </c>
      <c r="X6" s="72" t="s">
        <v>72</v>
      </c>
    </row>
    <row r="7" ht="37.5" customHeight="1" spans="1:24">
      <c r="A7" s="216"/>
      <c r="B7" s="216"/>
      <c r="C7" s="216"/>
      <c r="D7" s="216"/>
      <c r="E7" s="216"/>
      <c r="F7" s="216"/>
      <c r="G7" s="216"/>
      <c r="H7" s="216"/>
      <c r="I7" s="74" t="s">
        <v>62</v>
      </c>
      <c r="J7" s="74" t="s">
        <v>178</v>
      </c>
      <c r="K7" s="196" t="s">
        <v>172</v>
      </c>
      <c r="L7" s="196" t="s">
        <v>174</v>
      </c>
      <c r="M7" s="196" t="s">
        <v>175</v>
      </c>
      <c r="N7" s="196" t="s">
        <v>176</v>
      </c>
      <c r="O7" s="196" t="s">
        <v>174</v>
      </c>
      <c r="P7" s="196" t="s">
        <v>175</v>
      </c>
      <c r="Q7" s="196" t="s">
        <v>176</v>
      </c>
      <c r="R7" s="196" t="s">
        <v>66</v>
      </c>
      <c r="S7" s="196" t="s">
        <v>62</v>
      </c>
      <c r="T7" s="196" t="s">
        <v>68</v>
      </c>
      <c r="U7" s="196" t="s">
        <v>177</v>
      </c>
      <c r="V7" s="196" t="s">
        <v>70</v>
      </c>
      <c r="W7" s="196" t="s">
        <v>71</v>
      </c>
      <c r="X7" s="196" t="s">
        <v>72</v>
      </c>
    </row>
    <row r="8" customHeight="1" spans="1:24">
      <c r="A8" s="207">
        <v>1</v>
      </c>
      <c r="B8" s="207">
        <v>2</v>
      </c>
      <c r="C8" s="207">
        <v>3</v>
      </c>
      <c r="D8" s="207">
        <v>4</v>
      </c>
      <c r="E8" s="207">
        <v>5</v>
      </c>
      <c r="F8" s="207">
        <v>6</v>
      </c>
      <c r="G8" s="207">
        <v>7</v>
      </c>
      <c r="H8" s="207">
        <v>8</v>
      </c>
      <c r="I8" s="207">
        <v>9</v>
      </c>
      <c r="J8" s="207">
        <v>10</v>
      </c>
      <c r="K8" s="207">
        <v>11</v>
      </c>
      <c r="L8" s="207">
        <v>12</v>
      </c>
      <c r="M8" s="207">
        <v>13</v>
      </c>
      <c r="N8" s="207">
        <v>14</v>
      </c>
      <c r="O8" s="207">
        <v>15</v>
      </c>
      <c r="P8" s="207">
        <v>16</v>
      </c>
      <c r="Q8" s="207">
        <v>17</v>
      </c>
      <c r="R8" s="207">
        <v>18</v>
      </c>
      <c r="S8" s="207">
        <v>19</v>
      </c>
      <c r="T8" s="207">
        <v>20</v>
      </c>
      <c r="U8" s="207">
        <v>21</v>
      </c>
      <c r="V8" s="207">
        <v>22</v>
      </c>
      <c r="W8" s="207">
        <v>23</v>
      </c>
      <c r="X8" s="207">
        <v>24</v>
      </c>
    </row>
    <row r="9" ht="21" customHeight="1" spans="1:24">
      <c r="A9" s="217" t="s">
        <v>74</v>
      </c>
      <c r="B9" s="217"/>
      <c r="C9" s="217"/>
      <c r="D9" s="217"/>
      <c r="E9" s="217"/>
      <c r="F9" s="217"/>
      <c r="G9" s="217"/>
      <c r="H9" s="157">
        <v>6626896.64</v>
      </c>
      <c r="I9" s="157">
        <v>6626896.64</v>
      </c>
      <c r="J9" s="157"/>
      <c r="K9" s="157"/>
      <c r="L9" s="157"/>
      <c r="M9" s="157">
        <v>6626896.64</v>
      </c>
      <c r="N9" s="118"/>
      <c r="O9" s="157"/>
      <c r="P9" s="157"/>
      <c r="Q9" s="157"/>
      <c r="R9" s="157"/>
      <c r="S9" s="157"/>
      <c r="T9" s="157"/>
      <c r="U9" s="157"/>
      <c r="V9" s="157"/>
      <c r="W9" s="157"/>
      <c r="X9" s="157"/>
    </row>
    <row r="10" ht="21" customHeight="1" spans="1:24">
      <c r="A10" s="217" t="s">
        <v>76</v>
      </c>
      <c r="B10" s="104"/>
      <c r="C10" s="104" t="s">
        <v>129</v>
      </c>
      <c r="D10" s="104" t="s">
        <v>129</v>
      </c>
      <c r="E10" s="104" t="s">
        <v>129</v>
      </c>
      <c r="F10" s="104" t="s">
        <v>129</v>
      </c>
      <c r="G10" s="104" t="s">
        <v>129</v>
      </c>
      <c r="H10" s="157">
        <v>6626896.64</v>
      </c>
      <c r="I10" s="157">
        <v>6626896.64</v>
      </c>
      <c r="J10" s="157"/>
      <c r="K10" s="157"/>
      <c r="L10" s="157"/>
      <c r="M10" s="157">
        <v>6626896.64</v>
      </c>
      <c r="N10" s="118"/>
      <c r="O10" s="157"/>
      <c r="P10" s="157"/>
      <c r="Q10" s="157"/>
      <c r="R10" s="157"/>
      <c r="S10" s="157"/>
      <c r="T10" s="157"/>
      <c r="U10" s="157"/>
      <c r="V10" s="157"/>
      <c r="W10" s="157"/>
      <c r="X10" s="157"/>
    </row>
    <row r="11" ht="27.75" customHeight="1" spans="1:24">
      <c r="A11" s="104" t="s">
        <v>179</v>
      </c>
      <c r="B11" s="200"/>
      <c r="C11" s="104" t="s">
        <v>180</v>
      </c>
      <c r="D11" s="104" t="s">
        <v>94</v>
      </c>
      <c r="E11" s="104" t="s">
        <v>181</v>
      </c>
      <c r="F11" s="104" t="s">
        <v>182</v>
      </c>
      <c r="G11" s="104" t="s">
        <v>183</v>
      </c>
      <c r="H11" s="157">
        <v>1100916</v>
      </c>
      <c r="I11" s="157">
        <v>1100916</v>
      </c>
      <c r="J11" s="157"/>
      <c r="K11" s="157"/>
      <c r="L11" s="157"/>
      <c r="M11" s="157">
        <v>1100916</v>
      </c>
      <c r="N11" s="200"/>
      <c r="O11" s="157"/>
      <c r="P11" s="157"/>
      <c r="Q11" s="157"/>
      <c r="R11" s="157"/>
      <c r="S11" s="157"/>
      <c r="T11" s="157"/>
      <c r="U11" s="157"/>
      <c r="V11" s="157"/>
      <c r="W11" s="157"/>
      <c r="X11" s="157"/>
    </row>
    <row r="12" ht="27.75" customHeight="1" spans="1:24">
      <c r="A12" s="104" t="s">
        <v>179</v>
      </c>
      <c r="B12" s="200"/>
      <c r="C12" s="104" t="s">
        <v>184</v>
      </c>
      <c r="D12" s="104" t="s">
        <v>94</v>
      </c>
      <c r="E12" s="104" t="s">
        <v>181</v>
      </c>
      <c r="F12" s="104" t="s">
        <v>182</v>
      </c>
      <c r="G12" s="104" t="s">
        <v>183</v>
      </c>
      <c r="H12" s="157">
        <v>291048</v>
      </c>
      <c r="I12" s="157">
        <v>291048</v>
      </c>
      <c r="J12" s="157"/>
      <c r="K12" s="157"/>
      <c r="L12" s="157"/>
      <c r="M12" s="157">
        <v>291048</v>
      </c>
      <c r="N12" s="200"/>
      <c r="O12" s="157"/>
      <c r="P12" s="157"/>
      <c r="Q12" s="157"/>
      <c r="R12" s="157"/>
      <c r="S12" s="157"/>
      <c r="T12" s="157"/>
      <c r="U12" s="157"/>
      <c r="V12" s="157"/>
      <c r="W12" s="157"/>
      <c r="X12" s="157"/>
    </row>
    <row r="13" ht="27.75" customHeight="1" spans="1:24">
      <c r="A13" s="104" t="s">
        <v>179</v>
      </c>
      <c r="B13" s="200"/>
      <c r="C13" s="104" t="s">
        <v>180</v>
      </c>
      <c r="D13" s="104" t="s">
        <v>94</v>
      </c>
      <c r="E13" s="104" t="s">
        <v>181</v>
      </c>
      <c r="F13" s="104" t="s">
        <v>185</v>
      </c>
      <c r="G13" s="104" t="s">
        <v>186</v>
      </c>
      <c r="H13" s="157">
        <v>1677672</v>
      </c>
      <c r="I13" s="157">
        <v>1677672</v>
      </c>
      <c r="J13" s="157"/>
      <c r="K13" s="157"/>
      <c r="L13" s="157"/>
      <c r="M13" s="157">
        <v>1677672</v>
      </c>
      <c r="N13" s="200"/>
      <c r="O13" s="157"/>
      <c r="P13" s="157"/>
      <c r="Q13" s="157"/>
      <c r="R13" s="157"/>
      <c r="S13" s="157"/>
      <c r="T13" s="157"/>
      <c r="U13" s="157"/>
      <c r="V13" s="157"/>
      <c r="W13" s="157"/>
      <c r="X13" s="157"/>
    </row>
    <row r="14" ht="27.75" customHeight="1" spans="1:24">
      <c r="A14" s="104" t="s">
        <v>179</v>
      </c>
      <c r="B14" s="200"/>
      <c r="C14" s="104" t="s">
        <v>184</v>
      </c>
      <c r="D14" s="104" t="s">
        <v>94</v>
      </c>
      <c r="E14" s="104" t="s">
        <v>181</v>
      </c>
      <c r="F14" s="104" t="s">
        <v>185</v>
      </c>
      <c r="G14" s="104" t="s">
        <v>186</v>
      </c>
      <c r="H14" s="157">
        <v>196992</v>
      </c>
      <c r="I14" s="157">
        <v>196992</v>
      </c>
      <c r="J14" s="157"/>
      <c r="K14" s="157"/>
      <c r="L14" s="157"/>
      <c r="M14" s="157">
        <v>196992</v>
      </c>
      <c r="N14" s="200"/>
      <c r="O14" s="157"/>
      <c r="P14" s="157"/>
      <c r="Q14" s="157"/>
      <c r="R14" s="157"/>
      <c r="S14" s="157"/>
      <c r="T14" s="157"/>
      <c r="U14" s="157"/>
      <c r="V14" s="157"/>
      <c r="W14" s="157"/>
      <c r="X14" s="157"/>
    </row>
    <row r="15" ht="27.75" customHeight="1" spans="1:24">
      <c r="A15" s="104" t="s">
        <v>179</v>
      </c>
      <c r="B15" s="200"/>
      <c r="C15" s="104" t="s">
        <v>180</v>
      </c>
      <c r="D15" s="104" t="s">
        <v>94</v>
      </c>
      <c r="E15" s="104" t="s">
        <v>181</v>
      </c>
      <c r="F15" s="104" t="s">
        <v>187</v>
      </c>
      <c r="G15" s="104" t="s">
        <v>188</v>
      </c>
      <c r="H15" s="157">
        <v>91743</v>
      </c>
      <c r="I15" s="157">
        <v>91743</v>
      </c>
      <c r="J15" s="157"/>
      <c r="K15" s="157"/>
      <c r="L15" s="157"/>
      <c r="M15" s="157">
        <v>91743</v>
      </c>
      <c r="N15" s="200"/>
      <c r="O15" s="157"/>
      <c r="P15" s="157"/>
      <c r="Q15" s="157"/>
      <c r="R15" s="157"/>
      <c r="S15" s="157"/>
      <c r="T15" s="157"/>
      <c r="U15" s="157"/>
      <c r="V15" s="157"/>
      <c r="W15" s="157"/>
      <c r="X15" s="157"/>
    </row>
    <row r="16" ht="27.75" customHeight="1" spans="1:24">
      <c r="A16" s="104" t="s">
        <v>179</v>
      </c>
      <c r="B16" s="200"/>
      <c r="C16" s="104" t="s">
        <v>184</v>
      </c>
      <c r="D16" s="104" t="s">
        <v>94</v>
      </c>
      <c r="E16" s="104" t="s">
        <v>181</v>
      </c>
      <c r="F16" s="104" t="s">
        <v>187</v>
      </c>
      <c r="G16" s="104" t="s">
        <v>188</v>
      </c>
      <c r="H16" s="157">
        <v>24254</v>
      </c>
      <c r="I16" s="157">
        <v>24254</v>
      </c>
      <c r="J16" s="157"/>
      <c r="K16" s="157"/>
      <c r="L16" s="157"/>
      <c r="M16" s="157">
        <v>24254</v>
      </c>
      <c r="N16" s="200"/>
      <c r="O16" s="157"/>
      <c r="P16" s="157"/>
      <c r="Q16" s="157"/>
      <c r="R16" s="157"/>
      <c r="S16" s="157"/>
      <c r="T16" s="157"/>
      <c r="U16" s="157"/>
      <c r="V16" s="157"/>
      <c r="W16" s="157"/>
      <c r="X16" s="157"/>
    </row>
    <row r="17" ht="27.75" customHeight="1" spans="1:24">
      <c r="A17" s="104" t="s">
        <v>179</v>
      </c>
      <c r="B17" s="200"/>
      <c r="C17" s="104" t="s">
        <v>184</v>
      </c>
      <c r="D17" s="104" t="s">
        <v>94</v>
      </c>
      <c r="E17" s="104" t="s">
        <v>181</v>
      </c>
      <c r="F17" s="104" t="s">
        <v>189</v>
      </c>
      <c r="G17" s="104" t="s">
        <v>190</v>
      </c>
      <c r="H17" s="157">
        <v>156600</v>
      </c>
      <c r="I17" s="157">
        <v>156600</v>
      </c>
      <c r="J17" s="157"/>
      <c r="K17" s="157"/>
      <c r="L17" s="157"/>
      <c r="M17" s="157">
        <v>156600</v>
      </c>
      <c r="N17" s="200"/>
      <c r="O17" s="157"/>
      <c r="P17" s="157"/>
      <c r="Q17" s="157"/>
      <c r="R17" s="157"/>
      <c r="S17" s="157"/>
      <c r="T17" s="157"/>
      <c r="U17" s="157"/>
      <c r="V17" s="157"/>
      <c r="W17" s="157"/>
      <c r="X17" s="157"/>
    </row>
    <row r="18" ht="27.75" customHeight="1" spans="1:24">
      <c r="A18" s="104" t="s">
        <v>179</v>
      </c>
      <c r="B18" s="200"/>
      <c r="C18" s="104" t="s">
        <v>184</v>
      </c>
      <c r="D18" s="104" t="s">
        <v>94</v>
      </c>
      <c r="E18" s="104" t="s">
        <v>181</v>
      </c>
      <c r="F18" s="104" t="s">
        <v>189</v>
      </c>
      <c r="G18" s="104" t="s">
        <v>190</v>
      </c>
      <c r="H18" s="157">
        <v>75060</v>
      </c>
      <c r="I18" s="157">
        <v>75060</v>
      </c>
      <c r="J18" s="157"/>
      <c r="K18" s="157"/>
      <c r="L18" s="157"/>
      <c r="M18" s="157">
        <v>75060</v>
      </c>
      <c r="N18" s="200"/>
      <c r="O18" s="157"/>
      <c r="P18" s="157"/>
      <c r="Q18" s="157"/>
      <c r="R18" s="157"/>
      <c r="S18" s="157"/>
      <c r="T18" s="157"/>
      <c r="U18" s="157"/>
      <c r="V18" s="157"/>
      <c r="W18" s="157"/>
      <c r="X18" s="157"/>
    </row>
    <row r="19" ht="27.75" customHeight="1" spans="1:24">
      <c r="A19" s="104" t="s">
        <v>179</v>
      </c>
      <c r="B19" s="200"/>
      <c r="C19" s="104" t="s">
        <v>184</v>
      </c>
      <c r="D19" s="104" t="s">
        <v>94</v>
      </c>
      <c r="E19" s="104" t="s">
        <v>181</v>
      </c>
      <c r="F19" s="104" t="s">
        <v>189</v>
      </c>
      <c r="G19" s="104" t="s">
        <v>190</v>
      </c>
      <c r="H19" s="157">
        <v>75600</v>
      </c>
      <c r="I19" s="157">
        <v>75600</v>
      </c>
      <c r="J19" s="157"/>
      <c r="K19" s="157"/>
      <c r="L19" s="157"/>
      <c r="M19" s="157">
        <v>75600</v>
      </c>
      <c r="N19" s="200"/>
      <c r="O19" s="157"/>
      <c r="P19" s="157"/>
      <c r="Q19" s="157"/>
      <c r="R19" s="157"/>
      <c r="S19" s="157"/>
      <c r="T19" s="157"/>
      <c r="U19" s="157"/>
      <c r="V19" s="157"/>
      <c r="W19" s="157"/>
      <c r="X19" s="157"/>
    </row>
    <row r="20" ht="27.75" customHeight="1" spans="1:24">
      <c r="A20" s="104" t="s">
        <v>179</v>
      </c>
      <c r="B20" s="200"/>
      <c r="C20" s="104" t="s">
        <v>191</v>
      </c>
      <c r="D20" s="104" t="s">
        <v>102</v>
      </c>
      <c r="E20" s="104" t="s">
        <v>192</v>
      </c>
      <c r="F20" s="104" t="s">
        <v>193</v>
      </c>
      <c r="G20" s="104" t="s">
        <v>194</v>
      </c>
      <c r="H20" s="157">
        <v>529421.6</v>
      </c>
      <c r="I20" s="157">
        <v>529421.6</v>
      </c>
      <c r="J20" s="157"/>
      <c r="K20" s="157"/>
      <c r="L20" s="157"/>
      <c r="M20" s="157">
        <v>529421.6</v>
      </c>
      <c r="N20" s="200"/>
      <c r="O20" s="157"/>
      <c r="P20" s="157"/>
      <c r="Q20" s="157"/>
      <c r="R20" s="157"/>
      <c r="S20" s="157"/>
      <c r="T20" s="157"/>
      <c r="U20" s="157"/>
      <c r="V20" s="157"/>
      <c r="W20" s="157"/>
      <c r="X20" s="157"/>
    </row>
    <row r="21" ht="27.75" customHeight="1" spans="1:24">
      <c r="A21" s="104" t="s">
        <v>179</v>
      </c>
      <c r="B21" s="200"/>
      <c r="C21" s="104" t="s">
        <v>191</v>
      </c>
      <c r="D21" s="104" t="s">
        <v>104</v>
      </c>
      <c r="E21" s="104" t="s">
        <v>195</v>
      </c>
      <c r="F21" s="104" t="s">
        <v>196</v>
      </c>
      <c r="G21" s="104" t="s">
        <v>197</v>
      </c>
      <c r="H21" s="157">
        <v>58049.52</v>
      </c>
      <c r="I21" s="157">
        <v>58049.52</v>
      </c>
      <c r="J21" s="157"/>
      <c r="K21" s="157"/>
      <c r="L21" s="157"/>
      <c r="M21" s="157">
        <v>58049.52</v>
      </c>
      <c r="N21" s="200"/>
      <c r="O21" s="157"/>
      <c r="P21" s="157"/>
      <c r="Q21" s="157"/>
      <c r="R21" s="157"/>
      <c r="S21" s="157"/>
      <c r="T21" s="157"/>
      <c r="U21" s="157"/>
      <c r="V21" s="157"/>
      <c r="W21" s="157"/>
      <c r="X21" s="157"/>
    </row>
    <row r="22" ht="27.75" customHeight="1" spans="1:24">
      <c r="A22" s="104" t="s">
        <v>179</v>
      </c>
      <c r="B22" s="200"/>
      <c r="C22" s="104" t="s">
        <v>191</v>
      </c>
      <c r="D22" s="104" t="s">
        <v>110</v>
      </c>
      <c r="E22" s="104" t="s">
        <v>198</v>
      </c>
      <c r="F22" s="104" t="s">
        <v>199</v>
      </c>
      <c r="G22" s="104" t="s">
        <v>200</v>
      </c>
      <c r="H22" s="157">
        <v>253928.17</v>
      </c>
      <c r="I22" s="157">
        <v>253928.17</v>
      </c>
      <c r="J22" s="157"/>
      <c r="K22" s="157"/>
      <c r="L22" s="157"/>
      <c r="M22" s="157">
        <v>253928.17</v>
      </c>
      <c r="N22" s="200"/>
      <c r="O22" s="157"/>
      <c r="P22" s="157"/>
      <c r="Q22" s="157"/>
      <c r="R22" s="157"/>
      <c r="S22" s="157"/>
      <c r="T22" s="157"/>
      <c r="U22" s="157"/>
      <c r="V22" s="157"/>
      <c r="W22" s="157"/>
      <c r="X22" s="157"/>
    </row>
    <row r="23" ht="27.75" customHeight="1" spans="1:24">
      <c r="A23" s="104" t="s">
        <v>179</v>
      </c>
      <c r="B23" s="200"/>
      <c r="C23" s="104" t="s">
        <v>191</v>
      </c>
      <c r="D23" s="104" t="s">
        <v>112</v>
      </c>
      <c r="E23" s="104" t="s">
        <v>201</v>
      </c>
      <c r="F23" s="104" t="s">
        <v>199</v>
      </c>
      <c r="G23" s="104" t="s">
        <v>200</v>
      </c>
      <c r="H23" s="157">
        <v>73651.45</v>
      </c>
      <c r="I23" s="157">
        <v>73651.45</v>
      </c>
      <c r="J23" s="157"/>
      <c r="K23" s="157"/>
      <c r="L23" s="157"/>
      <c r="M23" s="157">
        <v>73651.45</v>
      </c>
      <c r="N23" s="200"/>
      <c r="O23" s="157"/>
      <c r="P23" s="157"/>
      <c r="Q23" s="157"/>
      <c r="R23" s="157"/>
      <c r="S23" s="157"/>
      <c r="T23" s="157"/>
      <c r="U23" s="157"/>
      <c r="V23" s="157"/>
      <c r="W23" s="157"/>
      <c r="X23" s="157"/>
    </row>
    <row r="24" ht="27.75" customHeight="1" spans="1:24">
      <c r="A24" s="104" t="s">
        <v>179</v>
      </c>
      <c r="B24" s="200"/>
      <c r="C24" s="104" t="s">
        <v>191</v>
      </c>
      <c r="D24" s="104" t="s">
        <v>114</v>
      </c>
      <c r="E24" s="104" t="s">
        <v>202</v>
      </c>
      <c r="F24" s="104" t="s">
        <v>203</v>
      </c>
      <c r="G24" s="104" t="s">
        <v>204</v>
      </c>
      <c r="H24" s="157">
        <v>165444.25</v>
      </c>
      <c r="I24" s="157">
        <v>165444.25</v>
      </c>
      <c r="J24" s="157"/>
      <c r="K24" s="157"/>
      <c r="L24" s="157"/>
      <c r="M24" s="157">
        <v>165444.25</v>
      </c>
      <c r="N24" s="200"/>
      <c r="O24" s="157"/>
      <c r="P24" s="157"/>
      <c r="Q24" s="157"/>
      <c r="R24" s="157"/>
      <c r="S24" s="157"/>
      <c r="T24" s="157"/>
      <c r="U24" s="157"/>
      <c r="V24" s="157"/>
      <c r="W24" s="157"/>
      <c r="X24" s="157"/>
    </row>
    <row r="25" ht="27.75" customHeight="1" spans="1:24">
      <c r="A25" s="104" t="s">
        <v>179</v>
      </c>
      <c r="B25" s="200"/>
      <c r="C25" s="104" t="s">
        <v>191</v>
      </c>
      <c r="D25" s="104" t="s">
        <v>114</v>
      </c>
      <c r="E25" s="104" t="s">
        <v>202</v>
      </c>
      <c r="F25" s="104" t="s">
        <v>203</v>
      </c>
      <c r="G25" s="104" t="s">
        <v>204</v>
      </c>
      <c r="H25" s="157">
        <v>122534.52</v>
      </c>
      <c r="I25" s="157">
        <v>122534.52</v>
      </c>
      <c r="J25" s="157"/>
      <c r="K25" s="157"/>
      <c r="L25" s="157"/>
      <c r="M25" s="157">
        <v>122534.52</v>
      </c>
      <c r="N25" s="200"/>
      <c r="O25" s="157"/>
      <c r="P25" s="157"/>
      <c r="Q25" s="157"/>
      <c r="R25" s="157"/>
      <c r="S25" s="157"/>
      <c r="T25" s="157"/>
      <c r="U25" s="157"/>
      <c r="V25" s="157"/>
      <c r="W25" s="157"/>
      <c r="X25" s="157"/>
    </row>
    <row r="26" ht="27.75" customHeight="1" spans="1:24">
      <c r="A26" s="104" t="s">
        <v>179</v>
      </c>
      <c r="B26" s="200"/>
      <c r="C26" s="104" t="s">
        <v>191</v>
      </c>
      <c r="D26" s="104" t="s">
        <v>94</v>
      </c>
      <c r="E26" s="104" t="s">
        <v>181</v>
      </c>
      <c r="F26" s="104" t="s">
        <v>205</v>
      </c>
      <c r="G26" s="104" t="s">
        <v>206</v>
      </c>
      <c r="H26" s="157">
        <v>5955.99</v>
      </c>
      <c r="I26" s="157">
        <v>5955.99</v>
      </c>
      <c r="J26" s="157"/>
      <c r="K26" s="157"/>
      <c r="L26" s="157"/>
      <c r="M26" s="157">
        <v>5955.99</v>
      </c>
      <c r="N26" s="200"/>
      <c r="O26" s="157"/>
      <c r="P26" s="157"/>
      <c r="Q26" s="157"/>
      <c r="R26" s="157"/>
      <c r="S26" s="157"/>
      <c r="T26" s="157"/>
      <c r="U26" s="157"/>
      <c r="V26" s="157"/>
      <c r="W26" s="157"/>
      <c r="X26" s="157"/>
    </row>
    <row r="27" ht="27.75" customHeight="1" spans="1:24">
      <c r="A27" s="104" t="s">
        <v>179</v>
      </c>
      <c r="B27" s="200"/>
      <c r="C27" s="104" t="s">
        <v>191</v>
      </c>
      <c r="D27" s="104" t="s">
        <v>94</v>
      </c>
      <c r="E27" s="104" t="s">
        <v>181</v>
      </c>
      <c r="F27" s="104" t="s">
        <v>205</v>
      </c>
      <c r="G27" s="104" t="s">
        <v>206</v>
      </c>
      <c r="H27" s="157">
        <v>13298.1</v>
      </c>
      <c r="I27" s="157">
        <v>13298.1</v>
      </c>
      <c r="J27" s="157"/>
      <c r="K27" s="157"/>
      <c r="L27" s="157"/>
      <c r="M27" s="157">
        <v>13298.1</v>
      </c>
      <c r="N27" s="200"/>
      <c r="O27" s="157"/>
      <c r="P27" s="157"/>
      <c r="Q27" s="157"/>
      <c r="R27" s="157"/>
      <c r="S27" s="157"/>
      <c r="T27" s="157"/>
      <c r="U27" s="157"/>
      <c r="V27" s="157"/>
      <c r="W27" s="157"/>
      <c r="X27" s="157"/>
    </row>
    <row r="28" ht="27.75" customHeight="1" spans="1:24">
      <c r="A28" s="104" t="s">
        <v>179</v>
      </c>
      <c r="B28" s="200"/>
      <c r="C28" s="104" t="s">
        <v>191</v>
      </c>
      <c r="D28" s="104" t="s">
        <v>110</v>
      </c>
      <c r="E28" s="104" t="s">
        <v>198</v>
      </c>
      <c r="F28" s="104" t="s">
        <v>205</v>
      </c>
      <c r="G28" s="104" t="s">
        <v>206</v>
      </c>
      <c r="H28" s="157">
        <v>15456</v>
      </c>
      <c r="I28" s="157">
        <v>15456</v>
      </c>
      <c r="J28" s="157"/>
      <c r="K28" s="157"/>
      <c r="L28" s="157"/>
      <c r="M28" s="157">
        <v>15456</v>
      </c>
      <c r="N28" s="200"/>
      <c r="O28" s="157"/>
      <c r="P28" s="157"/>
      <c r="Q28" s="157"/>
      <c r="R28" s="157"/>
      <c r="S28" s="157"/>
      <c r="T28" s="157"/>
      <c r="U28" s="157"/>
      <c r="V28" s="157"/>
      <c r="W28" s="157"/>
      <c r="X28" s="157"/>
    </row>
    <row r="29" ht="27.75" customHeight="1" spans="1:24">
      <c r="A29" s="104" t="s">
        <v>179</v>
      </c>
      <c r="B29" s="200"/>
      <c r="C29" s="104" t="s">
        <v>191</v>
      </c>
      <c r="D29" s="104" t="s">
        <v>110</v>
      </c>
      <c r="E29" s="104" t="s">
        <v>198</v>
      </c>
      <c r="F29" s="104" t="s">
        <v>205</v>
      </c>
      <c r="G29" s="104" t="s">
        <v>206</v>
      </c>
      <c r="H29" s="157">
        <v>15456</v>
      </c>
      <c r="I29" s="157">
        <v>15456</v>
      </c>
      <c r="J29" s="157"/>
      <c r="K29" s="157"/>
      <c r="L29" s="157"/>
      <c r="M29" s="157">
        <v>15456</v>
      </c>
      <c r="N29" s="200"/>
      <c r="O29" s="157"/>
      <c r="P29" s="157"/>
      <c r="Q29" s="157"/>
      <c r="R29" s="157"/>
      <c r="S29" s="157"/>
      <c r="T29" s="157"/>
      <c r="U29" s="157"/>
      <c r="V29" s="157"/>
      <c r="W29" s="157"/>
      <c r="X29" s="157"/>
    </row>
    <row r="30" ht="27.75" customHeight="1" spans="1:24">
      <c r="A30" s="104" t="s">
        <v>179</v>
      </c>
      <c r="B30" s="200"/>
      <c r="C30" s="104" t="s">
        <v>191</v>
      </c>
      <c r="D30" s="104" t="s">
        <v>94</v>
      </c>
      <c r="E30" s="104" t="s">
        <v>181</v>
      </c>
      <c r="F30" s="104" t="s">
        <v>205</v>
      </c>
      <c r="G30" s="104" t="s">
        <v>206</v>
      </c>
      <c r="H30" s="157">
        <v>55919.2</v>
      </c>
      <c r="I30" s="157">
        <v>55919.2</v>
      </c>
      <c r="J30" s="157"/>
      <c r="K30" s="157"/>
      <c r="L30" s="157"/>
      <c r="M30" s="157">
        <v>55919.2</v>
      </c>
      <c r="N30" s="200"/>
      <c r="O30" s="157"/>
      <c r="P30" s="157"/>
      <c r="Q30" s="157"/>
      <c r="R30" s="157"/>
      <c r="S30" s="157"/>
      <c r="T30" s="157"/>
      <c r="U30" s="157"/>
      <c r="V30" s="157"/>
      <c r="W30" s="157"/>
      <c r="X30" s="157"/>
    </row>
    <row r="31" ht="27.75" customHeight="1" spans="1:24">
      <c r="A31" s="104" t="s">
        <v>179</v>
      </c>
      <c r="B31" s="200"/>
      <c r="C31" s="104" t="s">
        <v>207</v>
      </c>
      <c r="D31" s="104" t="s">
        <v>126</v>
      </c>
      <c r="E31" s="104" t="s">
        <v>207</v>
      </c>
      <c r="F31" s="104" t="s">
        <v>208</v>
      </c>
      <c r="G31" s="104" t="s">
        <v>207</v>
      </c>
      <c r="H31" s="157">
        <v>445215.24</v>
      </c>
      <c r="I31" s="157">
        <v>445215.24</v>
      </c>
      <c r="J31" s="157"/>
      <c r="K31" s="157"/>
      <c r="L31" s="157"/>
      <c r="M31" s="157">
        <v>445215.24</v>
      </c>
      <c r="N31" s="200"/>
      <c r="O31" s="157"/>
      <c r="P31" s="157"/>
      <c r="Q31" s="157"/>
      <c r="R31" s="157"/>
      <c r="S31" s="157"/>
      <c r="T31" s="157"/>
      <c r="U31" s="157"/>
      <c r="V31" s="157"/>
      <c r="W31" s="157"/>
      <c r="X31" s="157"/>
    </row>
    <row r="32" ht="27.75" customHeight="1" spans="1:24">
      <c r="A32" s="104" t="s">
        <v>179</v>
      </c>
      <c r="B32" s="200"/>
      <c r="C32" s="104" t="s">
        <v>209</v>
      </c>
      <c r="D32" s="104" t="s">
        <v>94</v>
      </c>
      <c r="E32" s="104" t="s">
        <v>181</v>
      </c>
      <c r="F32" s="104" t="s">
        <v>210</v>
      </c>
      <c r="G32" s="104" t="s">
        <v>211</v>
      </c>
      <c r="H32" s="157">
        <v>20000</v>
      </c>
      <c r="I32" s="157">
        <v>20000</v>
      </c>
      <c r="J32" s="157"/>
      <c r="K32" s="157"/>
      <c r="L32" s="157"/>
      <c r="M32" s="157">
        <v>20000</v>
      </c>
      <c r="N32" s="200"/>
      <c r="O32" s="157"/>
      <c r="P32" s="157"/>
      <c r="Q32" s="157"/>
      <c r="R32" s="157"/>
      <c r="S32" s="157"/>
      <c r="T32" s="157"/>
      <c r="U32" s="157"/>
      <c r="V32" s="157"/>
      <c r="W32" s="157"/>
      <c r="X32" s="157"/>
    </row>
    <row r="33" ht="27.75" customHeight="1" spans="1:24">
      <c r="A33" s="104" t="s">
        <v>179</v>
      </c>
      <c r="B33" s="200"/>
      <c r="C33" s="104" t="s">
        <v>209</v>
      </c>
      <c r="D33" s="104" t="s">
        <v>94</v>
      </c>
      <c r="E33" s="104" t="s">
        <v>181</v>
      </c>
      <c r="F33" s="104" t="s">
        <v>212</v>
      </c>
      <c r="G33" s="104" t="s">
        <v>213</v>
      </c>
      <c r="H33" s="157">
        <v>10000</v>
      </c>
      <c r="I33" s="157">
        <v>10000</v>
      </c>
      <c r="J33" s="157"/>
      <c r="K33" s="157"/>
      <c r="L33" s="157"/>
      <c r="M33" s="157">
        <v>10000</v>
      </c>
      <c r="N33" s="200"/>
      <c r="O33" s="157"/>
      <c r="P33" s="157"/>
      <c r="Q33" s="157"/>
      <c r="R33" s="157"/>
      <c r="S33" s="157"/>
      <c r="T33" s="157"/>
      <c r="U33" s="157"/>
      <c r="V33" s="157"/>
      <c r="W33" s="157"/>
      <c r="X33" s="157"/>
    </row>
    <row r="34" ht="27.75" customHeight="1" spans="1:24">
      <c r="A34" s="104" t="s">
        <v>179</v>
      </c>
      <c r="B34" s="200"/>
      <c r="C34" s="104" t="s">
        <v>209</v>
      </c>
      <c r="D34" s="104" t="s">
        <v>94</v>
      </c>
      <c r="E34" s="104" t="s">
        <v>181</v>
      </c>
      <c r="F34" s="104" t="s">
        <v>214</v>
      </c>
      <c r="G34" s="104" t="s">
        <v>215</v>
      </c>
      <c r="H34" s="157">
        <v>31000</v>
      </c>
      <c r="I34" s="157">
        <v>31000</v>
      </c>
      <c r="J34" s="157"/>
      <c r="K34" s="157"/>
      <c r="L34" s="157"/>
      <c r="M34" s="157">
        <v>31000</v>
      </c>
      <c r="N34" s="200"/>
      <c r="O34" s="157"/>
      <c r="P34" s="157"/>
      <c r="Q34" s="157"/>
      <c r="R34" s="157"/>
      <c r="S34" s="157"/>
      <c r="T34" s="157"/>
      <c r="U34" s="157"/>
      <c r="V34" s="157"/>
      <c r="W34" s="157"/>
      <c r="X34" s="157"/>
    </row>
    <row r="35" ht="27.75" customHeight="1" spans="1:24">
      <c r="A35" s="104" t="s">
        <v>179</v>
      </c>
      <c r="B35" s="200"/>
      <c r="C35" s="104" t="s">
        <v>209</v>
      </c>
      <c r="D35" s="104" t="s">
        <v>94</v>
      </c>
      <c r="E35" s="104" t="s">
        <v>181</v>
      </c>
      <c r="F35" s="104" t="s">
        <v>216</v>
      </c>
      <c r="G35" s="104" t="s">
        <v>217</v>
      </c>
      <c r="H35" s="157">
        <v>10000</v>
      </c>
      <c r="I35" s="157">
        <v>10000</v>
      </c>
      <c r="J35" s="157"/>
      <c r="K35" s="157"/>
      <c r="L35" s="157"/>
      <c r="M35" s="157">
        <v>10000</v>
      </c>
      <c r="N35" s="200"/>
      <c r="O35" s="157"/>
      <c r="P35" s="157"/>
      <c r="Q35" s="157"/>
      <c r="R35" s="157"/>
      <c r="S35" s="157"/>
      <c r="T35" s="157"/>
      <c r="U35" s="157"/>
      <c r="V35" s="157"/>
      <c r="W35" s="157"/>
      <c r="X35" s="157"/>
    </row>
    <row r="36" ht="27.75" customHeight="1" spans="1:24">
      <c r="A36" s="104" t="s">
        <v>179</v>
      </c>
      <c r="B36" s="200"/>
      <c r="C36" s="104" t="s">
        <v>218</v>
      </c>
      <c r="D36" s="104" t="s">
        <v>94</v>
      </c>
      <c r="E36" s="104" t="s">
        <v>181</v>
      </c>
      <c r="F36" s="104" t="s">
        <v>219</v>
      </c>
      <c r="G36" s="104" t="s">
        <v>218</v>
      </c>
      <c r="H36" s="157">
        <v>20000</v>
      </c>
      <c r="I36" s="157">
        <v>20000</v>
      </c>
      <c r="J36" s="157"/>
      <c r="K36" s="157"/>
      <c r="L36" s="157"/>
      <c r="M36" s="157">
        <v>20000</v>
      </c>
      <c r="N36" s="200"/>
      <c r="O36" s="157"/>
      <c r="P36" s="157"/>
      <c r="Q36" s="157"/>
      <c r="R36" s="157"/>
      <c r="S36" s="157"/>
      <c r="T36" s="157"/>
      <c r="U36" s="157"/>
      <c r="V36" s="157"/>
      <c r="W36" s="157"/>
      <c r="X36" s="157"/>
    </row>
    <row r="37" ht="27.75" customHeight="1" spans="1:24">
      <c r="A37" s="104" t="s">
        <v>179</v>
      </c>
      <c r="B37" s="200"/>
      <c r="C37" s="104" t="s">
        <v>155</v>
      </c>
      <c r="D37" s="104" t="s">
        <v>94</v>
      </c>
      <c r="E37" s="104" t="s">
        <v>181</v>
      </c>
      <c r="F37" s="104" t="s">
        <v>220</v>
      </c>
      <c r="G37" s="104" t="s">
        <v>155</v>
      </c>
      <c r="H37" s="157">
        <v>40000</v>
      </c>
      <c r="I37" s="157">
        <v>40000</v>
      </c>
      <c r="J37" s="157"/>
      <c r="K37" s="157"/>
      <c r="L37" s="157"/>
      <c r="M37" s="157">
        <v>40000</v>
      </c>
      <c r="N37" s="200"/>
      <c r="O37" s="157"/>
      <c r="P37" s="157"/>
      <c r="Q37" s="157"/>
      <c r="R37" s="157"/>
      <c r="S37" s="157"/>
      <c r="T37" s="157"/>
      <c r="U37" s="157"/>
      <c r="V37" s="157"/>
      <c r="W37" s="157"/>
      <c r="X37" s="157"/>
    </row>
    <row r="38" ht="27.75" customHeight="1" spans="1:24">
      <c r="A38" s="104" t="s">
        <v>179</v>
      </c>
      <c r="B38" s="200"/>
      <c r="C38" s="104" t="s">
        <v>209</v>
      </c>
      <c r="D38" s="104" t="s">
        <v>94</v>
      </c>
      <c r="E38" s="104" t="s">
        <v>181</v>
      </c>
      <c r="F38" s="104" t="s">
        <v>221</v>
      </c>
      <c r="G38" s="104" t="s">
        <v>222</v>
      </c>
      <c r="H38" s="157">
        <v>80500</v>
      </c>
      <c r="I38" s="157">
        <v>80500</v>
      </c>
      <c r="J38" s="157"/>
      <c r="K38" s="157"/>
      <c r="L38" s="157"/>
      <c r="M38" s="157">
        <v>80500</v>
      </c>
      <c r="N38" s="200"/>
      <c r="O38" s="157"/>
      <c r="P38" s="157"/>
      <c r="Q38" s="157"/>
      <c r="R38" s="157"/>
      <c r="S38" s="157"/>
      <c r="T38" s="157"/>
      <c r="U38" s="157"/>
      <c r="V38" s="157"/>
      <c r="W38" s="157"/>
      <c r="X38" s="157"/>
    </row>
    <row r="39" ht="27.75" customHeight="1" spans="1:24">
      <c r="A39" s="104" t="s">
        <v>179</v>
      </c>
      <c r="B39" s="200"/>
      <c r="C39" s="104" t="s">
        <v>218</v>
      </c>
      <c r="D39" s="104" t="s">
        <v>94</v>
      </c>
      <c r="E39" s="104" t="s">
        <v>181</v>
      </c>
      <c r="F39" s="104" t="s">
        <v>219</v>
      </c>
      <c r="G39" s="104" t="s">
        <v>218</v>
      </c>
      <c r="H39" s="157">
        <v>12000</v>
      </c>
      <c r="I39" s="157">
        <v>12000</v>
      </c>
      <c r="J39" s="157"/>
      <c r="K39" s="157"/>
      <c r="L39" s="157"/>
      <c r="M39" s="157">
        <v>12000</v>
      </c>
      <c r="N39" s="200"/>
      <c r="O39" s="157"/>
      <c r="P39" s="157"/>
      <c r="Q39" s="157"/>
      <c r="R39" s="157"/>
      <c r="S39" s="157"/>
      <c r="T39" s="157"/>
      <c r="U39" s="157"/>
      <c r="V39" s="157"/>
      <c r="W39" s="157"/>
      <c r="X39" s="157"/>
    </row>
    <row r="40" ht="27.75" customHeight="1" spans="1:24">
      <c r="A40" s="104" t="s">
        <v>179</v>
      </c>
      <c r="B40" s="200"/>
      <c r="C40" s="104" t="s">
        <v>223</v>
      </c>
      <c r="D40" s="104" t="s">
        <v>94</v>
      </c>
      <c r="E40" s="104" t="s">
        <v>181</v>
      </c>
      <c r="F40" s="104" t="s">
        <v>224</v>
      </c>
      <c r="G40" s="104" t="s">
        <v>225</v>
      </c>
      <c r="H40" s="157">
        <v>250800</v>
      </c>
      <c r="I40" s="157">
        <v>250800</v>
      </c>
      <c r="J40" s="157"/>
      <c r="K40" s="157"/>
      <c r="L40" s="157"/>
      <c r="M40" s="157">
        <v>250800</v>
      </c>
      <c r="N40" s="200"/>
      <c r="O40" s="157"/>
      <c r="P40" s="157"/>
      <c r="Q40" s="157"/>
      <c r="R40" s="157"/>
      <c r="S40" s="157"/>
      <c r="T40" s="157"/>
      <c r="U40" s="157"/>
      <c r="V40" s="157"/>
      <c r="W40" s="157"/>
      <c r="X40" s="157"/>
    </row>
    <row r="41" ht="27.75" customHeight="1" spans="1:24">
      <c r="A41" s="104" t="s">
        <v>179</v>
      </c>
      <c r="B41" s="200"/>
      <c r="C41" s="104" t="s">
        <v>209</v>
      </c>
      <c r="D41" s="104" t="s">
        <v>94</v>
      </c>
      <c r="E41" s="104" t="s">
        <v>181</v>
      </c>
      <c r="F41" s="104" t="s">
        <v>224</v>
      </c>
      <c r="G41" s="104" t="s">
        <v>225</v>
      </c>
      <c r="H41" s="157">
        <v>25080</v>
      </c>
      <c r="I41" s="157">
        <v>25080</v>
      </c>
      <c r="J41" s="157"/>
      <c r="K41" s="157"/>
      <c r="L41" s="157"/>
      <c r="M41" s="157">
        <v>25080</v>
      </c>
      <c r="N41" s="200"/>
      <c r="O41" s="157"/>
      <c r="P41" s="157"/>
      <c r="Q41" s="157"/>
      <c r="R41" s="157"/>
      <c r="S41" s="157"/>
      <c r="T41" s="157"/>
      <c r="U41" s="157"/>
      <c r="V41" s="157"/>
      <c r="W41" s="157"/>
      <c r="X41" s="157"/>
    </row>
    <row r="42" ht="27.75" customHeight="1" spans="1:24">
      <c r="A42" s="104" t="s">
        <v>179</v>
      </c>
      <c r="B42" s="200"/>
      <c r="C42" s="104" t="s">
        <v>226</v>
      </c>
      <c r="D42" s="104" t="s">
        <v>94</v>
      </c>
      <c r="E42" s="104" t="s">
        <v>181</v>
      </c>
      <c r="F42" s="104" t="s">
        <v>227</v>
      </c>
      <c r="G42" s="104" t="s">
        <v>228</v>
      </c>
      <c r="H42" s="157">
        <v>35538</v>
      </c>
      <c r="I42" s="157">
        <v>35538</v>
      </c>
      <c r="J42" s="157"/>
      <c r="K42" s="157"/>
      <c r="L42" s="157"/>
      <c r="M42" s="157">
        <v>35538</v>
      </c>
      <c r="N42" s="200"/>
      <c r="O42" s="157"/>
      <c r="P42" s="157"/>
      <c r="Q42" s="157"/>
      <c r="R42" s="157"/>
      <c r="S42" s="157"/>
      <c r="T42" s="157"/>
      <c r="U42" s="157"/>
      <c r="V42" s="157"/>
      <c r="W42" s="157"/>
      <c r="X42" s="157"/>
    </row>
    <row r="43" ht="27.75" customHeight="1" spans="1:24">
      <c r="A43" s="104" t="s">
        <v>179</v>
      </c>
      <c r="B43" s="200"/>
      <c r="C43" s="104" t="s">
        <v>226</v>
      </c>
      <c r="D43" s="104" t="s">
        <v>96</v>
      </c>
      <c r="E43" s="104" t="s">
        <v>229</v>
      </c>
      <c r="F43" s="104" t="s">
        <v>227</v>
      </c>
      <c r="G43" s="104" t="s">
        <v>228</v>
      </c>
      <c r="H43" s="157">
        <v>231210</v>
      </c>
      <c r="I43" s="157">
        <v>231210</v>
      </c>
      <c r="J43" s="157"/>
      <c r="K43" s="157"/>
      <c r="L43" s="157"/>
      <c r="M43" s="157">
        <v>231210</v>
      </c>
      <c r="N43" s="200"/>
      <c r="O43" s="157"/>
      <c r="P43" s="157"/>
      <c r="Q43" s="157"/>
      <c r="R43" s="157"/>
      <c r="S43" s="157"/>
      <c r="T43" s="157"/>
      <c r="U43" s="157"/>
      <c r="V43" s="157"/>
      <c r="W43" s="157"/>
      <c r="X43" s="157"/>
    </row>
    <row r="44" ht="27.75" customHeight="1" spans="1:24">
      <c r="A44" s="104" t="s">
        <v>179</v>
      </c>
      <c r="B44" s="200"/>
      <c r="C44" s="104" t="s">
        <v>226</v>
      </c>
      <c r="D44" s="104" t="s">
        <v>94</v>
      </c>
      <c r="E44" s="104" t="s">
        <v>181</v>
      </c>
      <c r="F44" s="104" t="s">
        <v>227</v>
      </c>
      <c r="G44" s="104" t="s">
        <v>228</v>
      </c>
      <c r="H44" s="157">
        <v>150389.36</v>
      </c>
      <c r="I44" s="157">
        <v>150389.36</v>
      </c>
      <c r="J44" s="157"/>
      <c r="K44" s="157"/>
      <c r="L44" s="157"/>
      <c r="M44" s="157">
        <v>150389.36</v>
      </c>
      <c r="N44" s="200"/>
      <c r="O44" s="157"/>
      <c r="P44" s="157"/>
      <c r="Q44" s="157"/>
      <c r="R44" s="157"/>
      <c r="S44" s="157"/>
      <c r="T44" s="157"/>
      <c r="U44" s="157"/>
      <c r="V44" s="157"/>
      <c r="W44" s="157"/>
      <c r="X44" s="157"/>
    </row>
    <row r="45" ht="27.75" customHeight="1" spans="1:24">
      <c r="A45" s="104" t="s">
        <v>179</v>
      </c>
      <c r="B45" s="200"/>
      <c r="C45" s="104" t="s">
        <v>226</v>
      </c>
      <c r="D45" s="104" t="s">
        <v>94</v>
      </c>
      <c r="E45" s="104" t="s">
        <v>181</v>
      </c>
      <c r="F45" s="104" t="s">
        <v>227</v>
      </c>
      <c r="G45" s="104" t="s">
        <v>228</v>
      </c>
      <c r="H45" s="157">
        <v>172733.68</v>
      </c>
      <c r="I45" s="157">
        <v>172733.68</v>
      </c>
      <c r="J45" s="157"/>
      <c r="K45" s="157"/>
      <c r="L45" s="157"/>
      <c r="M45" s="157">
        <v>172733.68</v>
      </c>
      <c r="N45" s="200"/>
      <c r="O45" s="157"/>
      <c r="P45" s="157"/>
      <c r="Q45" s="157"/>
      <c r="R45" s="157"/>
      <c r="S45" s="157"/>
      <c r="T45" s="157"/>
      <c r="U45" s="157"/>
      <c r="V45" s="157"/>
      <c r="W45" s="157"/>
      <c r="X45" s="157"/>
    </row>
    <row r="46" ht="27.75" customHeight="1" spans="1:24">
      <c r="A46" s="104" t="s">
        <v>179</v>
      </c>
      <c r="B46" s="200"/>
      <c r="C46" s="104" t="s">
        <v>226</v>
      </c>
      <c r="D46" s="104" t="s">
        <v>94</v>
      </c>
      <c r="E46" s="104" t="s">
        <v>181</v>
      </c>
      <c r="F46" s="104" t="s">
        <v>227</v>
      </c>
      <c r="G46" s="104" t="s">
        <v>228</v>
      </c>
      <c r="H46" s="157">
        <v>11013.6</v>
      </c>
      <c r="I46" s="157">
        <v>11013.6</v>
      </c>
      <c r="J46" s="157"/>
      <c r="K46" s="157"/>
      <c r="L46" s="157"/>
      <c r="M46" s="157">
        <v>11013.6</v>
      </c>
      <c r="N46" s="200"/>
      <c r="O46" s="157"/>
      <c r="P46" s="157"/>
      <c r="Q46" s="157"/>
      <c r="R46" s="157"/>
      <c r="S46" s="157"/>
      <c r="T46" s="157"/>
      <c r="U46" s="157"/>
      <c r="V46" s="157"/>
      <c r="W46" s="157"/>
      <c r="X46" s="157"/>
    </row>
    <row r="47" ht="27.75" customHeight="1" spans="1:24">
      <c r="A47" s="104" t="s">
        <v>179</v>
      </c>
      <c r="B47" s="200"/>
      <c r="C47" s="104" t="s">
        <v>226</v>
      </c>
      <c r="D47" s="104" t="s">
        <v>94</v>
      </c>
      <c r="E47" s="104" t="s">
        <v>181</v>
      </c>
      <c r="F47" s="104" t="s">
        <v>227</v>
      </c>
      <c r="G47" s="104" t="s">
        <v>228</v>
      </c>
      <c r="H47" s="157">
        <v>16284</v>
      </c>
      <c r="I47" s="157">
        <v>16284</v>
      </c>
      <c r="J47" s="157"/>
      <c r="K47" s="157"/>
      <c r="L47" s="157"/>
      <c r="M47" s="157">
        <v>16284</v>
      </c>
      <c r="N47" s="200"/>
      <c r="O47" s="157"/>
      <c r="P47" s="157"/>
      <c r="Q47" s="157"/>
      <c r="R47" s="157"/>
      <c r="S47" s="157"/>
      <c r="T47" s="157"/>
      <c r="U47" s="157"/>
      <c r="V47" s="157"/>
      <c r="W47" s="157"/>
      <c r="X47" s="157"/>
    </row>
    <row r="48" ht="27.75" customHeight="1" spans="1:24">
      <c r="A48" s="104" t="s">
        <v>179</v>
      </c>
      <c r="B48" s="200"/>
      <c r="C48" s="104" t="s">
        <v>226</v>
      </c>
      <c r="D48" s="104" t="s">
        <v>96</v>
      </c>
      <c r="E48" s="104" t="s">
        <v>229</v>
      </c>
      <c r="F48" s="104" t="s">
        <v>227</v>
      </c>
      <c r="G48" s="104" t="s">
        <v>228</v>
      </c>
      <c r="H48" s="157">
        <v>66132.96</v>
      </c>
      <c r="I48" s="157">
        <v>66132.96</v>
      </c>
      <c r="J48" s="157"/>
      <c r="K48" s="157"/>
      <c r="L48" s="157"/>
      <c r="M48" s="157">
        <v>66132.96</v>
      </c>
      <c r="N48" s="200"/>
      <c r="O48" s="157"/>
      <c r="P48" s="157"/>
      <c r="Q48" s="157"/>
      <c r="R48" s="157"/>
      <c r="S48" s="157"/>
      <c r="T48" s="157"/>
      <c r="U48" s="157"/>
      <c r="V48" s="157"/>
      <c r="W48" s="157"/>
      <c r="X48" s="157"/>
    </row>
    <row r="49" ht="17.25" customHeight="1" spans="1:24">
      <c r="A49" s="203" t="s">
        <v>128</v>
      </c>
      <c r="B49" s="218"/>
      <c r="C49" s="218"/>
      <c r="D49" s="218"/>
      <c r="E49" s="218"/>
      <c r="F49" s="218"/>
      <c r="G49" s="219"/>
      <c r="H49" s="157">
        <v>6626896.64</v>
      </c>
      <c r="I49" s="157">
        <v>6626896.64</v>
      </c>
      <c r="J49" s="157"/>
      <c r="K49" s="157"/>
      <c r="L49" s="157"/>
      <c r="M49" s="157">
        <v>6626896.64</v>
      </c>
      <c r="N49" s="118"/>
      <c r="O49" s="157"/>
      <c r="P49" s="157"/>
      <c r="Q49" s="157"/>
      <c r="R49" s="157"/>
      <c r="S49" s="157"/>
      <c r="T49" s="157"/>
      <c r="U49" s="157"/>
      <c r="V49" s="157"/>
      <c r="W49" s="157"/>
      <c r="X49" s="157"/>
    </row>
  </sheetData>
  <mergeCells count="30">
    <mergeCell ref="A2:X2"/>
    <mergeCell ref="A3:G3"/>
    <mergeCell ref="H4:X4"/>
    <mergeCell ref="I5:N5"/>
    <mergeCell ref="O5:Q5"/>
    <mergeCell ref="S5:X5"/>
    <mergeCell ref="I6:J6"/>
    <mergeCell ref="A49:G49"/>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85416666666667" right="0.385416666666667" top="0.583333333333333" bottom="0.583333333333333" header="0.5" footer="0.5"/>
  <pageSetup paperSize="9" scale="57" orientation="landscape" useFirstPageNumber="1"/>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W22"/>
  <sheetViews>
    <sheetView topLeftCell="A13" workbookViewId="0">
      <selection activeCell="D30" sqref="D30"/>
    </sheetView>
  </sheetViews>
  <sheetFormatPr defaultColWidth="10.6666666666667" defaultRowHeight="14.25" customHeight="1"/>
  <cols>
    <col min="1" max="1" width="12" style="106" customWidth="1"/>
    <col min="2" max="2" width="15.6666666666667" style="106" customWidth="1"/>
    <col min="3" max="3" width="38.3333333333333" style="106" customWidth="1"/>
    <col min="4" max="4" width="32.5" style="106" customWidth="1"/>
    <col min="5" max="5" width="13" style="106" customWidth="1"/>
    <col min="6" max="6" width="20.6666666666667" style="106" customWidth="1"/>
    <col min="7" max="7" width="11.5" style="106" customWidth="1"/>
    <col min="8" max="8" width="20.6666666666667" style="106" customWidth="1"/>
    <col min="9" max="9" width="14.5" style="106" customWidth="1"/>
    <col min="10" max="10" width="14.1666666666667" style="106" customWidth="1"/>
    <col min="11" max="11" width="15" style="106" customWidth="1"/>
    <col min="12" max="14" width="14.3333333333333" style="106" customWidth="1"/>
    <col min="15" max="15" width="14.8333333333333" style="106" customWidth="1"/>
    <col min="16" max="17" width="13" style="106" customWidth="1"/>
    <col min="18" max="18" width="10.6666666666667" style="106" customWidth="1"/>
    <col min="19" max="19" width="12" style="106" customWidth="1"/>
    <col min="20" max="21" width="13.8333333333333" style="106" customWidth="1"/>
    <col min="22" max="22" width="13.6666666666667" style="106" customWidth="1"/>
    <col min="23" max="23" width="12" style="106" customWidth="1"/>
    <col min="24" max="16384" width="10.6666666666667" style="106" customWidth="1"/>
  </cols>
  <sheetData>
    <row r="1" ht="13.5" customHeight="1" spans="2:23">
      <c r="B1" s="193"/>
      <c r="E1" s="194"/>
      <c r="F1" s="194"/>
      <c r="G1" s="194"/>
      <c r="H1" s="194"/>
      <c r="I1" s="107"/>
      <c r="J1" s="107"/>
      <c r="K1" s="107"/>
      <c r="L1" s="107"/>
      <c r="M1" s="107"/>
      <c r="N1" s="107"/>
      <c r="O1" s="107"/>
      <c r="P1" s="107"/>
      <c r="Q1" s="107"/>
      <c r="U1" s="193"/>
      <c r="W1" s="82" t="s">
        <v>230</v>
      </c>
    </row>
    <row r="2" ht="27.75" customHeight="1" spans="1:23">
      <c r="A2" s="84" t="s">
        <v>231</v>
      </c>
      <c r="B2" s="84"/>
      <c r="C2" s="84"/>
      <c r="D2" s="84"/>
      <c r="E2" s="84"/>
      <c r="F2" s="84"/>
      <c r="G2" s="84"/>
      <c r="H2" s="84"/>
      <c r="I2" s="84"/>
      <c r="J2" s="84"/>
      <c r="K2" s="84"/>
      <c r="L2" s="84"/>
      <c r="M2" s="84"/>
      <c r="N2" s="84"/>
      <c r="O2" s="84"/>
      <c r="P2" s="84"/>
      <c r="Q2" s="84"/>
      <c r="R2" s="84"/>
      <c r="S2" s="84"/>
      <c r="T2" s="84"/>
      <c r="U2" s="84"/>
      <c r="V2" s="84"/>
      <c r="W2" s="84"/>
    </row>
    <row r="3" ht="13.5" customHeight="1" spans="1:23">
      <c r="A3" s="166" t="s">
        <v>2</v>
      </c>
      <c r="B3" s="86"/>
      <c r="C3" s="86"/>
      <c r="D3" s="86"/>
      <c r="E3" s="86"/>
      <c r="F3" s="86"/>
      <c r="G3" s="86"/>
      <c r="H3" s="86"/>
      <c r="I3" s="1"/>
      <c r="J3" s="1"/>
      <c r="K3" s="1"/>
      <c r="L3" s="1"/>
      <c r="M3" s="1"/>
      <c r="N3" s="1"/>
      <c r="O3" s="1"/>
      <c r="P3" s="1"/>
      <c r="Q3" s="1"/>
      <c r="U3" s="193"/>
      <c r="W3" s="158" t="s">
        <v>151</v>
      </c>
    </row>
    <row r="4" ht="21.75" customHeight="1" spans="1:23">
      <c r="A4" s="72" t="s">
        <v>232</v>
      </c>
      <c r="B4" s="87" t="s">
        <v>162</v>
      </c>
      <c r="C4" s="72" t="s">
        <v>163</v>
      </c>
      <c r="D4" s="72" t="s">
        <v>161</v>
      </c>
      <c r="E4" s="87" t="s">
        <v>164</v>
      </c>
      <c r="F4" s="87" t="s">
        <v>165</v>
      </c>
      <c r="G4" s="87" t="s">
        <v>233</v>
      </c>
      <c r="H4" s="87" t="s">
        <v>234</v>
      </c>
      <c r="I4" s="9" t="s">
        <v>60</v>
      </c>
      <c r="J4" s="7" t="s">
        <v>235</v>
      </c>
      <c r="K4" s="8"/>
      <c r="L4" s="8"/>
      <c r="M4" s="47"/>
      <c r="N4" s="7" t="s">
        <v>170</v>
      </c>
      <c r="O4" s="8"/>
      <c r="P4" s="47"/>
      <c r="Q4" s="87" t="s">
        <v>66</v>
      </c>
      <c r="R4" s="7" t="s">
        <v>67</v>
      </c>
      <c r="S4" s="8"/>
      <c r="T4" s="8"/>
      <c r="U4" s="8"/>
      <c r="V4" s="8"/>
      <c r="W4" s="47"/>
    </row>
    <row r="5" ht="21.75" customHeight="1" spans="1:23">
      <c r="A5" s="195"/>
      <c r="B5" s="113"/>
      <c r="C5" s="195"/>
      <c r="D5" s="195"/>
      <c r="E5" s="127"/>
      <c r="F5" s="127"/>
      <c r="G5" s="127"/>
      <c r="H5" s="127"/>
      <c r="I5" s="113"/>
      <c r="J5" s="21" t="s">
        <v>63</v>
      </c>
      <c r="K5" s="23"/>
      <c r="L5" s="87" t="s">
        <v>64</v>
      </c>
      <c r="M5" s="87" t="s">
        <v>65</v>
      </c>
      <c r="N5" s="87" t="s">
        <v>63</v>
      </c>
      <c r="O5" s="87" t="s">
        <v>64</v>
      </c>
      <c r="P5" s="87" t="s">
        <v>65</v>
      </c>
      <c r="Q5" s="127"/>
      <c r="R5" s="87" t="s">
        <v>62</v>
      </c>
      <c r="S5" s="87" t="s">
        <v>68</v>
      </c>
      <c r="T5" s="87" t="s">
        <v>177</v>
      </c>
      <c r="U5" s="87" t="s">
        <v>70</v>
      </c>
      <c r="V5" s="87" t="s">
        <v>71</v>
      </c>
      <c r="W5" s="87" t="s">
        <v>72</v>
      </c>
    </row>
    <row r="6" ht="21" customHeight="1" spans="1:23">
      <c r="A6" s="113"/>
      <c r="B6" s="113"/>
      <c r="C6" s="113"/>
      <c r="D6" s="113"/>
      <c r="E6" s="113"/>
      <c r="F6" s="113"/>
      <c r="G6" s="113"/>
      <c r="H6" s="113"/>
      <c r="I6" s="113"/>
      <c r="J6" s="206" t="s">
        <v>62</v>
      </c>
      <c r="K6" s="28"/>
      <c r="L6" s="113"/>
      <c r="M6" s="113"/>
      <c r="N6" s="113"/>
      <c r="O6" s="113"/>
      <c r="P6" s="113"/>
      <c r="Q6" s="113"/>
      <c r="R6" s="113"/>
      <c r="S6" s="113"/>
      <c r="T6" s="113"/>
      <c r="U6" s="113"/>
      <c r="V6" s="113"/>
      <c r="W6" s="113"/>
    </row>
    <row r="7" ht="39.75" customHeight="1" spans="1:23">
      <c r="A7" s="196"/>
      <c r="B7" s="13"/>
      <c r="C7" s="196"/>
      <c r="D7" s="196"/>
      <c r="E7" s="91"/>
      <c r="F7" s="91"/>
      <c r="G7" s="91"/>
      <c r="H7" s="91"/>
      <c r="I7" s="13"/>
      <c r="J7" s="14" t="s">
        <v>62</v>
      </c>
      <c r="K7" s="14" t="s">
        <v>236</v>
      </c>
      <c r="L7" s="91"/>
      <c r="M7" s="91"/>
      <c r="N7" s="91"/>
      <c r="O7" s="91"/>
      <c r="P7" s="91"/>
      <c r="Q7" s="91"/>
      <c r="R7" s="91"/>
      <c r="S7" s="91"/>
      <c r="T7" s="91"/>
      <c r="U7" s="13"/>
      <c r="V7" s="91"/>
      <c r="W7" s="91"/>
    </row>
    <row r="8" ht="15" customHeight="1" spans="1:23">
      <c r="A8" s="197">
        <v>1</v>
      </c>
      <c r="B8" s="197">
        <v>2</v>
      </c>
      <c r="C8" s="197">
        <v>3</v>
      </c>
      <c r="D8" s="197">
        <v>4</v>
      </c>
      <c r="E8" s="197">
        <v>5</v>
      </c>
      <c r="F8" s="197">
        <v>6</v>
      </c>
      <c r="G8" s="197">
        <v>7</v>
      </c>
      <c r="H8" s="197">
        <v>8</v>
      </c>
      <c r="I8" s="197">
        <v>9</v>
      </c>
      <c r="J8" s="197">
        <v>10</v>
      </c>
      <c r="K8" s="197">
        <v>11</v>
      </c>
      <c r="L8" s="207">
        <v>12</v>
      </c>
      <c r="M8" s="207">
        <v>13</v>
      </c>
      <c r="N8" s="207">
        <v>14</v>
      </c>
      <c r="O8" s="207">
        <v>15</v>
      </c>
      <c r="P8" s="207">
        <v>16</v>
      </c>
      <c r="Q8" s="207">
        <v>17</v>
      </c>
      <c r="R8" s="207">
        <v>18</v>
      </c>
      <c r="S8" s="207">
        <v>19</v>
      </c>
      <c r="T8" s="207">
        <v>20</v>
      </c>
      <c r="U8" s="197">
        <v>21</v>
      </c>
      <c r="V8" s="197">
        <v>22</v>
      </c>
      <c r="W8" s="197">
        <v>23</v>
      </c>
    </row>
    <row r="9" ht="35" customHeight="1" spans="1:23">
      <c r="A9" s="198"/>
      <c r="B9" s="198"/>
      <c r="C9" s="104" t="s">
        <v>237</v>
      </c>
      <c r="D9" s="198"/>
      <c r="E9" s="198"/>
      <c r="F9" s="198"/>
      <c r="G9" s="198"/>
      <c r="H9" s="198"/>
      <c r="I9" s="157">
        <v>670000</v>
      </c>
      <c r="J9" s="157">
        <v>670000</v>
      </c>
      <c r="K9" s="157">
        <v>670000</v>
      </c>
      <c r="L9" s="157"/>
      <c r="M9" s="157"/>
      <c r="N9" s="118"/>
      <c r="O9" s="118"/>
      <c r="P9" s="208"/>
      <c r="Q9" s="208"/>
      <c r="R9" s="208"/>
      <c r="S9" s="208"/>
      <c r="T9" s="208"/>
      <c r="U9" s="118"/>
      <c r="V9" s="208"/>
      <c r="W9" s="208"/>
    </row>
    <row r="10" ht="35" customHeight="1" spans="1:23">
      <c r="A10" s="199" t="s">
        <v>238</v>
      </c>
      <c r="B10" s="199"/>
      <c r="C10" s="101" t="s">
        <v>237</v>
      </c>
      <c r="D10" s="199" t="s">
        <v>74</v>
      </c>
      <c r="E10" s="199" t="s">
        <v>96</v>
      </c>
      <c r="F10" s="199" t="s">
        <v>229</v>
      </c>
      <c r="G10" s="199" t="s">
        <v>239</v>
      </c>
      <c r="H10" s="199" t="s">
        <v>240</v>
      </c>
      <c r="I10" s="209">
        <v>670000</v>
      </c>
      <c r="J10" s="209">
        <v>670000</v>
      </c>
      <c r="K10" s="157">
        <v>670000</v>
      </c>
      <c r="L10" s="209"/>
      <c r="M10" s="209"/>
      <c r="N10" s="210"/>
      <c r="O10" s="210"/>
      <c r="P10" s="211"/>
      <c r="Q10" s="211"/>
      <c r="R10" s="211"/>
      <c r="S10" s="211"/>
      <c r="T10" s="211"/>
      <c r="U10" s="210"/>
      <c r="V10" s="211"/>
      <c r="W10" s="211"/>
    </row>
    <row r="11" ht="35" customHeight="1" spans="1:23">
      <c r="A11" s="200"/>
      <c r="B11" s="200"/>
      <c r="C11" s="104" t="s">
        <v>241</v>
      </c>
      <c r="D11" s="200"/>
      <c r="E11" s="200"/>
      <c r="F11" s="200"/>
      <c r="G11" s="200"/>
      <c r="H11" s="200"/>
      <c r="I11" s="157">
        <v>700000</v>
      </c>
      <c r="J11" s="157">
        <v>700000</v>
      </c>
      <c r="K11" s="157">
        <v>700000</v>
      </c>
      <c r="L11" s="157"/>
      <c r="M11" s="157"/>
      <c r="N11" s="200"/>
      <c r="O11" s="200"/>
      <c r="P11" s="200"/>
      <c r="Q11" s="200"/>
      <c r="R11" s="200"/>
      <c r="S11" s="200"/>
      <c r="T11" s="200"/>
      <c r="U11" s="200"/>
      <c r="V11" s="200"/>
      <c r="W11" s="200"/>
    </row>
    <row r="12" ht="35" customHeight="1" spans="1:23">
      <c r="A12" s="199" t="s">
        <v>238</v>
      </c>
      <c r="B12" s="200"/>
      <c r="C12" s="101" t="s">
        <v>241</v>
      </c>
      <c r="D12" s="199" t="s">
        <v>74</v>
      </c>
      <c r="E12" s="199" t="s">
        <v>96</v>
      </c>
      <c r="F12" s="199" t="s">
        <v>229</v>
      </c>
      <c r="G12" s="199" t="s">
        <v>214</v>
      </c>
      <c r="H12" s="199" t="s">
        <v>215</v>
      </c>
      <c r="I12" s="209">
        <v>570000</v>
      </c>
      <c r="J12" s="209">
        <v>570000</v>
      </c>
      <c r="K12" s="157">
        <v>570000</v>
      </c>
      <c r="L12" s="209"/>
      <c r="M12" s="209"/>
      <c r="N12" s="200"/>
      <c r="O12" s="200"/>
      <c r="P12" s="200"/>
      <c r="Q12" s="200"/>
      <c r="R12" s="200"/>
      <c r="S12" s="200"/>
      <c r="T12" s="200"/>
      <c r="U12" s="200"/>
      <c r="V12" s="200"/>
      <c r="W12" s="200"/>
    </row>
    <row r="13" ht="35" customHeight="1" spans="1:23">
      <c r="A13" s="199" t="s">
        <v>238</v>
      </c>
      <c r="B13" s="200"/>
      <c r="C13" s="101" t="s">
        <v>241</v>
      </c>
      <c r="D13" s="199" t="s">
        <v>74</v>
      </c>
      <c r="E13" s="199" t="s">
        <v>96</v>
      </c>
      <c r="F13" s="199" t="s">
        <v>229</v>
      </c>
      <c r="G13" s="199" t="s">
        <v>242</v>
      </c>
      <c r="H13" s="199" t="s">
        <v>243</v>
      </c>
      <c r="I13" s="209">
        <v>130000</v>
      </c>
      <c r="J13" s="209">
        <v>130000</v>
      </c>
      <c r="K13" s="157">
        <v>130000</v>
      </c>
      <c r="L13" s="209"/>
      <c r="M13" s="209"/>
      <c r="N13" s="200"/>
      <c r="O13" s="200"/>
      <c r="P13" s="200"/>
      <c r="Q13" s="200"/>
      <c r="R13" s="200"/>
      <c r="S13" s="200"/>
      <c r="T13" s="200"/>
      <c r="U13" s="200"/>
      <c r="V13" s="200"/>
      <c r="W13" s="200"/>
    </row>
    <row r="14" ht="35" customHeight="1" spans="1:23">
      <c r="A14" s="200"/>
      <c r="B14" s="200"/>
      <c r="C14" s="104" t="s">
        <v>244</v>
      </c>
      <c r="D14" s="200"/>
      <c r="E14" s="200"/>
      <c r="F14" s="200"/>
      <c r="G14" s="200"/>
      <c r="H14" s="200"/>
      <c r="I14" s="157"/>
      <c r="J14" s="157"/>
      <c r="K14" s="157"/>
      <c r="L14" s="157"/>
      <c r="M14" s="157"/>
      <c r="N14" s="200"/>
      <c r="O14" s="200"/>
      <c r="P14" s="200"/>
      <c r="Q14" s="200"/>
      <c r="R14" s="200"/>
      <c r="S14" s="200"/>
      <c r="T14" s="200"/>
      <c r="U14" s="200"/>
      <c r="V14" s="200"/>
      <c r="W14" s="200"/>
    </row>
    <row r="15" ht="35" customHeight="1" spans="1:23">
      <c r="A15" s="199" t="s">
        <v>245</v>
      </c>
      <c r="B15" s="200"/>
      <c r="C15" s="101" t="s">
        <v>244</v>
      </c>
      <c r="D15" s="199" t="s">
        <v>74</v>
      </c>
      <c r="E15" s="199" t="s">
        <v>96</v>
      </c>
      <c r="F15" s="199" t="s">
        <v>229</v>
      </c>
      <c r="G15" s="199" t="s">
        <v>242</v>
      </c>
      <c r="H15" s="199" t="s">
        <v>243</v>
      </c>
      <c r="I15" s="209"/>
      <c r="J15" s="209"/>
      <c r="K15" s="157"/>
      <c r="L15" s="209"/>
      <c r="M15" s="209"/>
      <c r="N15" s="200"/>
      <c r="O15" s="200"/>
      <c r="P15" s="200"/>
      <c r="Q15" s="200"/>
      <c r="R15" s="200"/>
      <c r="S15" s="200"/>
      <c r="T15" s="200"/>
      <c r="U15" s="200"/>
      <c r="V15" s="200"/>
      <c r="W15" s="200"/>
    </row>
    <row r="16" ht="35" customHeight="1" spans="1:23">
      <c r="A16" s="200"/>
      <c r="B16" s="200"/>
      <c r="C16" s="104" t="s">
        <v>246</v>
      </c>
      <c r="D16" s="200"/>
      <c r="E16" s="200"/>
      <c r="F16" s="200"/>
      <c r="G16" s="200"/>
      <c r="H16" s="200"/>
      <c r="I16" s="157">
        <v>3000000</v>
      </c>
      <c r="J16" s="157">
        <v>3000000</v>
      </c>
      <c r="K16" s="157">
        <v>3000000</v>
      </c>
      <c r="L16" s="157"/>
      <c r="M16" s="157"/>
      <c r="N16" s="200"/>
      <c r="O16" s="200"/>
      <c r="P16" s="200"/>
      <c r="Q16" s="200"/>
      <c r="R16" s="200"/>
      <c r="S16" s="200"/>
      <c r="T16" s="200"/>
      <c r="U16" s="200"/>
      <c r="V16" s="200"/>
      <c r="W16" s="200"/>
    </row>
    <row r="17" ht="35" customHeight="1" spans="1:23">
      <c r="A17" s="200" t="s">
        <v>245</v>
      </c>
      <c r="B17" s="200"/>
      <c r="C17" s="104" t="s">
        <v>247</v>
      </c>
      <c r="D17" s="200"/>
      <c r="E17" s="200"/>
      <c r="F17" s="200"/>
      <c r="G17" s="200"/>
      <c r="H17" s="200"/>
      <c r="I17" s="157">
        <f>I18</f>
        <v>5500000</v>
      </c>
      <c r="J17" s="157">
        <f>J18</f>
        <v>5500000</v>
      </c>
      <c r="K17" s="157">
        <f>K18</f>
        <v>5500000</v>
      </c>
      <c r="L17" s="157"/>
      <c r="M17" s="157"/>
      <c r="N17" s="200"/>
      <c r="O17" s="200"/>
      <c r="P17" s="200"/>
      <c r="Q17" s="200"/>
      <c r="R17" s="200"/>
      <c r="S17" s="200"/>
      <c r="T17" s="200"/>
      <c r="U17" s="200"/>
      <c r="V17" s="200"/>
      <c r="W17" s="200"/>
    </row>
    <row r="18" ht="35" customHeight="1" spans="1:23">
      <c r="A18" s="200"/>
      <c r="B18" s="200"/>
      <c r="C18" s="104" t="s">
        <v>248</v>
      </c>
      <c r="D18" s="201" t="s">
        <v>74</v>
      </c>
      <c r="E18" s="202">
        <v>2150805</v>
      </c>
      <c r="F18" s="201" t="s">
        <v>249</v>
      </c>
      <c r="G18" s="202">
        <v>31299</v>
      </c>
      <c r="H18" s="200" t="s">
        <v>250</v>
      </c>
      <c r="I18" s="157">
        <v>5500000</v>
      </c>
      <c r="J18" s="157">
        <v>5500000</v>
      </c>
      <c r="K18" s="157">
        <v>5500000</v>
      </c>
      <c r="L18" s="157"/>
      <c r="M18" s="157"/>
      <c r="N18" s="200"/>
      <c r="O18" s="200"/>
      <c r="P18" s="200"/>
      <c r="Q18" s="200"/>
      <c r="R18" s="200"/>
      <c r="S18" s="200"/>
      <c r="T18" s="200"/>
      <c r="U18" s="200"/>
      <c r="V18" s="200"/>
      <c r="W18" s="200"/>
    </row>
    <row r="19" ht="35" customHeight="1" spans="1:23">
      <c r="A19" s="200" t="s">
        <v>245</v>
      </c>
      <c r="B19" s="200"/>
      <c r="C19" s="104" t="s">
        <v>251</v>
      </c>
      <c r="D19" s="200"/>
      <c r="E19" s="200"/>
      <c r="F19" s="200"/>
      <c r="G19" s="200"/>
      <c r="H19" s="200"/>
      <c r="I19" s="157">
        <f>I20</f>
        <v>300000</v>
      </c>
      <c r="J19" s="157">
        <f>J20</f>
        <v>300000</v>
      </c>
      <c r="K19" s="157">
        <f>K20</f>
        <v>300000</v>
      </c>
      <c r="L19" s="157"/>
      <c r="M19" s="157"/>
      <c r="N19" s="200"/>
      <c r="O19" s="200"/>
      <c r="P19" s="200"/>
      <c r="Q19" s="200"/>
      <c r="R19" s="200"/>
      <c r="S19" s="200"/>
      <c r="T19" s="200"/>
      <c r="U19" s="200"/>
      <c r="V19" s="200"/>
      <c r="W19" s="200"/>
    </row>
    <row r="20" ht="35" customHeight="1" spans="1:23">
      <c r="A20" s="200"/>
      <c r="B20" s="200"/>
      <c r="C20" s="104" t="s">
        <v>251</v>
      </c>
      <c r="D20" s="200" t="s">
        <v>74</v>
      </c>
      <c r="E20" s="202">
        <v>2130125</v>
      </c>
      <c r="F20" s="201" t="s">
        <v>252</v>
      </c>
      <c r="G20" s="202">
        <v>31204</v>
      </c>
      <c r="H20" s="202" t="s">
        <v>253</v>
      </c>
      <c r="I20" s="157">
        <v>300000</v>
      </c>
      <c r="J20" s="157">
        <v>300000</v>
      </c>
      <c r="K20" s="157">
        <v>300000</v>
      </c>
      <c r="L20" s="157"/>
      <c r="M20" s="157"/>
      <c r="N20" s="200"/>
      <c r="O20" s="200"/>
      <c r="P20" s="200"/>
      <c r="Q20" s="200"/>
      <c r="R20" s="200"/>
      <c r="S20" s="200"/>
      <c r="T20" s="200"/>
      <c r="U20" s="200"/>
      <c r="V20" s="200"/>
      <c r="W20" s="200"/>
    </row>
    <row r="21" ht="35" customHeight="1" spans="1:23">
      <c r="A21" s="199" t="s">
        <v>238</v>
      </c>
      <c r="B21" s="200"/>
      <c r="C21" s="101" t="s">
        <v>246</v>
      </c>
      <c r="D21" s="199" t="s">
        <v>74</v>
      </c>
      <c r="E21" s="199" t="s">
        <v>96</v>
      </c>
      <c r="F21" s="199" t="s">
        <v>229</v>
      </c>
      <c r="G21" s="199" t="s">
        <v>254</v>
      </c>
      <c r="H21" s="199" t="s">
        <v>253</v>
      </c>
      <c r="I21" s="209">
        <v>3000000</v>
      </c>
      <c r="J21" s="209">
        <v>3000000</v>
      </c>
      <c r="K21" s="157">
        <v>3000000</v>
      </c>
      <c r="L21" s="209"/>
      <c r="M21" s="209"/>
      <c r="N21" s="200"/>
      <c r="O21" s="200"/>
      <c r="P21" s="200"/>
      <c r="Q21" s="200"/>
      <c r="R21" s="200"/>
      <c r="S21" s="200"/>
      <c r="T21" s="200"/>
      <c r="U21" s="200"/>
      <c r="V21" s="200"/>
      <c r="W21" s="200"/>
    </row>
    <row r="22" ht="35" customHeight="1" spans="1:23">
      <c r="A22" s="203" t="s">
        <v>128</v>
      </c>
      <c r="B22" s="204"/>
      <c r="C22" s="204"/>
      <c r="D22" s="204"/>
      <c r="E22" s="204"/>
      <c r="F22" s="204"/>
      <c r="G22" s="204"/>
      <c r="H22" s="205"/>
      <c r="I22" s="157">
        <f>I9+I11+I16+I18+I19</f>
        <v>10170000</v>
      </c>
      <c r="J22" s="157">
        <f>I22</f>
        <v>10170000</v>
      </c>
      <c r="K22" s="157">
        <f>I22</f>
        <v>10170000</v>
      </c>
      <c r="L22" s="157"/>
      <c r="M22" s="157"/>
      <c r="N22" s="208"/>
      <c r="O22" s="208"/>
      <c r="P22" s="208"/>
      <c r="Q22" s="208"/>
      <c r="R22" s="208"/>
      <c r="S22" s="208"/>
      <c r="T22" s="208"/>
      <c r="U22" s="210"/>
      <c r="V22" s="208"/>
      <c r="W22" s="208"/>
    </row>
  </sheetData>
  <mergeCells count="28">
    <mergeCell ref="A2:W2"/>
    <mergeCell ref="A3:H3"/>
    <mergeCell ref="J4:M4"/>
    <mergeCell ref="N4:P4"/>
    <mergeCell ref="R4:W4"/>
    <mergeCell ref="A22:H22"/>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rintOptions horizontalCentered="1"/>
  <pageMargins left="0.385416666666667" right="0.385416666666667" top="0.583333333333333" bottom="0.583333333333333" header="0.5" footer="0.5"/>
  <pageSetup paperSize="9" scale="57" orientation="landscape" useFirstPageNumber="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K28"/>
  <sheetViews>
    <sheetView topLeftCell="A22" workbookViewId="0">
      <selection activeCell="C32" sqref="C32"/>
    </sheetView>
  </sheetViews>
  <sheetFormatPr defaultColWidth="10.6666666666667" defaultRowHeight="12" customHeight="1"/>
  <cols>
    <col min="1" max="1" width="40" style="81" customWidth="1"/>
    <col min="2" max="2" width="17.6666666666667" style="56" customWidth="1"/>
    <col min="3" max="3" width="56" style="81" customWidth="1"/>
    <col min="4" max="4" width="20.1666666666667" style="81" customWidth="1"/>
    <col min="5" max="5" width="15.5" style="81" customWidth="1"/>
    <col min="6" max="6" width="27.5" style="81" customWidth="1"/>
    <col min="7" max="7" width="13.1666666666667" style="56" customWidth="1"/>
    <col min="8" max="8" width="15.3333333333333" style="81" customWidth="1"/>
    <col min="9" max="10" width="14.5" style="56" customWidth="1"/>
    <col min="11" max="11" width="98.1666666666667" style="81" customWidth="1"/>
    <col min="12" max="16384" width="10.6666666666667" style="56" customWidth="1"/>
  </cols>
  <sheetData>
    <row r="1" ht="15" customHeight="1" spans="11:11">
      <c r="K1" s="149" t="s">
        <v>255</v>
      </c>
    </row>
    <row r="2" ht="28.5" customHeight="1" spans="1:11">
      <c r="A2" s="96" t="s">
        <v>256</v>
      </c>
      <c r="B2" s="97"/>
      <c r="C2" s="84"/>
      <c r="D2" s="84"/>
      <c r="E2" s="84"/>
      <c r="F2" s="84"/>
      <c r="G2" s="97"/>
      <c r="H2" s="84"/>
      <c r="I2" s="97"/>
      <c r="J2" s="97"/>
      <c r="K2" s="84"/>
    </row>
    <row r="3" ht="17.25" customHeight="1" spans="1:2">
      <c r="A3" s="98" t="s">
        <v>2</v>
      </c>
      <c r="B3" s="99"/>
    </row>
    <row r="4" ht="44.25" customHeight="1" spans="1:11">
      <c r="A4" s="14" t="s">
        <v>257</v>
      </c>
      <c r="B4" s="100" t="s">
        <v>162</v>
      </c>
      <c r="C4" s="14" t="s">
        <v>258</v>
      </c>
      <c r="D4" s="14" t="s">
        <v>259</v>
      </c>
      <c r="E4" s="14" t="s">
        <v>260</v>
      </c>
      <c r="F4" s="14" t="s">
        <v>261</v>
      </c>
      <c r="G4" s="100" t="s">
        <v>262</v>
      </c>
      <c r="H4" s="14" t="s">
        <v>263</v>
      </c>
      <c r="I4" s="100" t="s">
        <v>264</v>
      </c>
      <c r="J4" s="100" t="s">
        <v>265</v>
      </c>
      <c r="K4" s="14" t="s">
        <v>266</v>
      </c>
    </row>
    <row r="5" ht="14.25" customHeight="1" spans="1:11">
      <c r="A5" s="14">
        <v>1</v>
      </c>
      <c r="B5" s="100">
        <v>2</v>
      </c>
      <c r="C5" s="14">
        <v>3</v>
      </c>
      <c r="D5" s="14">
        <v>4</v>
      </c>
      <c r="E5" s="14">
        <v>5</v>
      </c>
      <c r="F5" s="14">
        <v>6</v>
      </c>
      <c r="G5" s="100">
        <v>7</v>
      </c>
      <c r="H5" s="14">
        <v>8</v>
      </c>
      <c r="I5" s="100">
        <v>9</v>
      </c>
      <c r="J5" s="100">
        <v>10</v>
      </c>
      <c r="K5" s="14">
        <v>11</v>
      </c>
    </row>
    <row r="6" ht="42" customHeight="1" spans="1:11">
      <c r="A6" s="101" t="s">
        <v>74</v>
      </c>
      <c r="B6" s="102"/>
      <c r="C6" s="92"/>
      <c r="D6" s="92"/>
      <c r="E6" s="92"/>
      <c r="F6" s="103"/>
      <c r="G6" s="95"/>
      <c r="H6" s="103"/>
      <c r="I6" s="95"/>
      <c r="J6" s="95"/>
      <c r="K6" s="103"/>
    </row>
    <row r="7" ht="42" customHeight="1" spans="1:11">
      <c r="A7" s="101" t="s">
        <v>76</v>
      </c>
      <c r="B7" s="104" t="s">
        <v>129</v>
      </c>
      <c r="C7" s="104" t="s">
        <v>129</v>
      </c>
      <c r="D7" s="104" t="s">
        <v>129</v>
      </c>
      <c r="E7" s="104" t="s">
        <v>129</v>
      </c>
      <c r="F7" s="101" t="s">
        <v>129</v>
      </c>
      <c r="G7" s="104" t="s">
        <v>129</v>
      </c>
      <c r="H7" s="101" t="s">
        <v>129</v>
      </c>
      <c r="I7" s="104" t="s">
        <v>129</v>
      </c>
      <c r="J7" s="104" t="s">
        <v>129</v>
      </c>
      <c r="K7" s="101" t="s">
        <v>129</v>
      </c>
    </row>
    <row r="8" ht="54.75" customHeight="1" spans="1:11">
      <c r="A8" s="178" t="s">
        <v>267</v>
      </c>
      <c r="B8" s="178" t="s">
        <v>268</v>
      </c>
      <c r="C8" s="178" t="s">
        <v>269</v>
      </c>
      <c r="D8" s="104" t="s">
        <v>270</v>
      </c>
      <c r="E8" s="104" t="s">
        <v>271</v>
      </c>
      <c r="F8" s="101" t="s">
        <v>272</v>
      </c>
      <c r="G8" s="104" t="s">
        <v>273</v>
      </c>
      <c r="H8" s="101" t="s">
        <v>274</v>
      </c>
      <c r="I8" s="104" t="s">
        <v>275</v>
      </c>
      <c r="J8" s="104" t="s">
        <v>276</v>
      </c>
      <c r="K8" s="101" t="s">
        <v>272</v>
      </c>
    </row>
    <row r="9" ht="54.75" customHeight="1" spans="1:11">
      <c r="A9" s="179"/>
      <c r="B9" s="180"/>
      <c r="C9" s="179"/>
      <c r="D9" s="104" t="s">
        <v>277</v>
      </c>
      <c r="E9" s="104" t="s">
        <v>278</v>
      </c>
      <c r="F9" s="101" t="s">
        <v>272</v>
      </c>
      <c r="G9" s="104" t="s">
        <v>273</v>
      </c>
      <c r="H9" s="101" t="s">
        <v>274</v>
      </c>
      <c r="I9" s="104" t="s">
        <v>275</v>
      </c>
      <c r="J9" s="104" t="s">
        <v>276</v>
      </c>
      <c r="K9" s="101" t="s">
        <v>272</v>
      </c>
    </row>
    <row r="10" ht="54.75" customHeight="1" spans="1:11">
      <c r="A10" s="181"/>
      <c r="B10" s="182"/>
      <c r="C10" s="181"/>
      <c r="D10" s="104" t="s">
        <v>279</v>
      </c>
      <c r="E10" s="104" t="s">
        <v>280</v>
      </c>
      <c r="F10" s="101" t="s">
        <v>281</v>
      </c>
      <c r="G10" s="104" t="s">
        <v>282</v>
      </c>
      <c r="H10" s="101" t="s">
        <v>283</v>
      </c>
      <c r="I10" s="104" t="s">
        <v>284</v>
      </c>
      <c r="J10" s="104" t="s">
        <v>285</v>
      </c>
      <c r="K10" s="101" t="s">
        <v>281</v>
      </c>
    </row>
    <row r="11" ht="54.75" customHeight="1" spans="1:11">
      <c r="A11" s="178" t="s">
        <v>286</v>
      </c>
      <c r="B11" s="178" t="s">
        <v>287</v>
      </c>
      <c r="C11" s="178" t="s">
        <v>288</v>
      </c>
      <c r="D11" s="104" t="s">
        <v>270</v>
      </c>
      <c r="E11" s="104" t="s">
        <v>271</v>
      </c>
      <c r="F11" s="101" t="s">
        <v>288</v>
      </c>
      <c r="G11" s="104" t="s">
        <v>289</v>
      </c>
      <c r="H11" s="101" t="s">
        <v>290</v>
      </c>
      <c r="I11" s="104" t="s">
        <v>275</v>
      </c>
      <c r="J11" s="104" t="s">
        <v>276</v>
      </c>
      <c r="K11" s="101" t="s">
        <v>288</v>
      </c>
    </row>
    <row r="12" ht="54.75" customHeight="1" spans="1:11">
      <c r="A12" s="179"/>
      <c r="B12" s="180"/>
      <c r="C12" s="179"/>
      <c r="D12" s="104" t="s">
        <v>277</v>
      </c>
      <c r="E12" s="104" t="s">
        <v>291</v>
      </c>
      <c r="F12" s="101" t="s">
        <v>292</v>
      </c>
      <c r="G12" s="104" t="s">
        <v>289</v>
      </c>
      <c r="H12" s="101" t="s">
        <v>290</v>
      </c>
      <c r="I12" s="104" t="s">
        <v>275</v>
      </c>
      <c r="J12" s="104" t="s">
        <v>276</v>
      </c>
      <c r="K12" s="101" t="s">
        <v>292</v>
      </c>
    </row>
    <row r="13" ht="54.75" customHeight="1" spans="1:11">
      <c r="A13" s="181"/>
      <c r="B13" s="182"/>
      <c r="C13" s="181"/>
      <c r="D13" s="104" t="s">
        <v>279</v>
      </c>
      <c r="E13" s="104" t="s">
        <v>280</v>
      </c>
      <c r="F13" s="101" t="s">
        <v>280</v>
      </c>
      <c r="G13" s="104" t="s">
        <v>282</v>
      </c>
      <c r="H13" s="101" t="s">
        <v>283</v>
      </c>
      <c r="I13" s="104" t="s">
        <v>284</v>
      </c>
      <c r="J13" s="104" t="s">
        <v>285</v>
      </c>
      <c r="K13" s="101" t="s">
        <v>293</v>
      </c>
    </row>
    <row r="14" ht="54.75" customHeight="1" spans="1:11">
      <c r="A14" s="178" t="s">
        <v>294</v>
      </c>
      <c r="B14" s="178" t="s">
        <v>295</v>
      </c>
      <c r="C14" s="178" t="s">
        <v>296</v>
      </c>
      <c r="D14" s="104" t="s">
        <v>270</v>
      </c>
      <c r="E14" s="104" t="s">
        <v>271</v>
      </c>
      <c r="F14" s="101" t="s">
        <v>297</v>
      </c>
      <c r="G14" s="104" t="s">
        <v>282</v>
      </c>
      <c r="H14" s="101" t="s">
        <v>283</v>
      </c>
      <c r="I14" s="104" t="s">
        <v>284</v>
      </c>
      <c r="J14" s="104" t="s">
        <v>276</v>
      </c>
      <c r="K14" s="101" t="s">
        <v>298</v>
      </c>
    </row>
    <row r="15" ht="54.75" customHeight="1" spans="1:11">
      <c r="A15" s="179"/>
      <c r="B15" s="180"/>
      <c r="C15" s="179"/>
      <c r="D15" s="104" t="s">
        <v>270</v>
      </c>
      <c r="E15" s="104" t="s">
        <v>299</v>
      </c>
      <c r="F15" s="101" t="s">
        <v>300</v>
      </c>
      <c r="G15" s="104" t="s">
        <v>282</v>
      </c>
      <c r="H15" s="101" t="s">
        <v>283</v>
      </c>
      <c r="I15" s="104" t="s">
        <v>284</v>
      </c>
      <c r="J15" s="104" t="s">
        <v>276</v>
      </c>
      <c r="K15" s="101" t="s">
        <v>301</v>
      </c>
    </row>
    <row r="16" ht="54.75" customHeight="1" spans="1:11">
      <c r="A16" s="179"/>
      <c r="B16" s="180"/>
      <c r="C16" s="179"/>
      <c r="D16" s="104" t="s">
        <v>270</v>
      </c>
      <c r="E16" s="104" t="s">
        <v>302</v>
      </c>
      <c r="F16" s="101" t="s">
        <v>303</v>
      </c>
      <c r="G16" s="104" t="s">
        <v>282</v>
      </c>
      <c r="H16" s="101" t="s">
        <v>283</v>
      </c>
      <c r="I16" s="104" t="s">
        <v>284</v>
      </c>
      <c r="J16" s="104" t="s">
        <v>276</v>
      </c>
      <c r="K16" s="101" t="s">
        <v>304</v>
      </c>
    </row>
    <row r="17" ht="54.75" customHeight="1" spans="1:11">
      <c r="A17" s="179"/>
      <c r="B17" s="180"/>
      <c r="C17" s="179"/>
      <c r="D17" s="104" t="s">
        <v>277</v>
      </c>
      <c r="E17" s="104" t="s">
        <v>305</v>
      </c>
      <c r="F17" s="101" t="s">
        <v>306</v>
      </c>
      <c r="G17" s="104" t="s">
        <v>282</v>
      </c>
      <c r="H17" s="101" t="s">
        <v>283</v>
      </c>
      <c r="I17" s="104" t="s">
        <v>284</v>
      </c>
      <c r="J17" s="104" t="s">
        <v>276</v>
      </c>
      <c r="K17" s="101" t="s">
        <v>307</v>
      </c>
    </row>
    <row r="18" ht="54.75" customHeight="1" spans="1:11">
      <c r="A18" s="181"/>
      <c r="B18" s="182"/>
      <c r="C18" s="181"/>
      <c r="D18" s="104" t="s">
        <v>279</v>
      </c>
      <c r="E18" s="104" t="s">
        <v>280</v>
      </c>
      <c r="F18" s="101" t="s">
        <v>308</v>
      </c>
      <c r="G18" s="104" t="s">
        <v>289</v>
      </c>
      <c r="H18" s="101" t="s">
        <v>283</v>
      </c>
      <c r="I18" s="104" t="s">
        <v>284</v>
      </c>
      <c r="J18" s="104" t="s">
        <v>285</v>
      </c>
      <c r="K18" s="101" t="s">
        <v>309</v>
      </c>
    </row>
    <row r="19" ht="54.75" customHeight="1" spans="1:11">
      <c r="A19" s="178" t="s">
        <v>310</v>
      </c>
      <c r="B19" s="178" t="s">
        <v>311</v>
      </c>
      <c r="C19" s="178" t="s">
        <v>312</v>
      </c>
      <c r="D19" s="104" t="s">
        <v>270</v>
      </c>
      <c r="E19" s="104" t="s">
        <v>271</v>
      </c>
      <c r="F19" s="101" t="s">
        <v>312</v>
      </c>
      <c r="G19" s="104" t="s">
        <v>289</v>
      </c>
      <c r="H19" s="101" t="s">
        <v>313</v>
      </c>
      <c r="I19" s="104" t="s">
        <v>275</v>
      </c>
      <c r="J19" s="104" t="s">
        <v>276</v>
      </c>
      <c r="K19" s="101" t="s">
        <v>314</v>
      </c>
    </row>
    <row r="20" ht="54.75" customHeight="1" spans="1:11">
      <c r="A20" s="179"/>
      <c r="B20" s="180"/>
      <c r="C20" s="179"/>
      <c r="D20" s="104" t="s">
        <v>277</v>
      </c>
      <c r="E20" s="104" t="s">
        <v>291</v>
      </c>
      <c r="F20" s="101" t="s">
        <v>312</v>
      </c>
      <c r="G20" s="104" t="s">
        <v>289</v>
      </c>
      <c r="H20" s="101" t="s">
        <v>313</v>
      </c>
      <c r="I20" s="104" t="s">
        <v>275</v>
      </c>
      <c r="J20" s="104" t="s">
        <v>276</v>
      </c>
      <c r="K20" s="101" t="s">
        <v>314</v>
      </c>
    </row>
    <row r="21" ht="54.75" customHeight="1" spans="1:11">
      <c r="A21" s="179"/>
      <c r="B21" s="182"/>
      <c r="C21" s="181"/>
      <c r="D21" s="104" t="s">
        <v>279</v>
      </c>
      <c r="E21" s="104" t="s">
        <v>280</v>
      </c>
      <c r="F21" s="101" t="s">
        <v>315</v>
      </c>
      <c r="G21" s="104" t="s">
        <v>282</v>
      </c>
      <c r="H21" s="101" t="s">
        <v>316</v>
      </c>
      <c r="I21" s="104" t="s">
        <v>284</v>
      </c>
      <c r="J21" s="104" t="s">
        <v>276</v>
      </c>
      <c r="K21" s="101" t="s">
        <v>314</v>
      </c>
    </row>
    <row r="22" ht="54.75" customHeight="1" spans="1:11">
      <c r="A22" s="183" t="s">
        <v>247</v>
      </c>
      <c r="B22" s="291" t="s">
        <v>317</v>
      </c>
      <c r="C22" s="178" t="s">
        <v>247</v>
      </c>
      <c r="D22" s="104" t="s">
        <v>270</v>
      </c>
      <c r="E22" s="104" t="s">
        <v>271</v>
      </c>
      <c r="F22" s="101" t="s">
        <v>318</v>
      </c>
      <c r="G22" s="104" t="s">
        <v>282</v>
      </c>
      <c r="H22" s="101">
        <v>16</v>
      </c>
      <c r="I22" s="104" t="s">
        <v>319</v>
      </c>
      <c r="J22" s="104" t="s">
        <v>276</v>
      </c>
      <c r="K22" s="101" t="s">
        <v>320</v>
      </c>
    </row>
    <row r="23" ht="54.75" customHeight="1" spans="1:11">
      <c r="A23" s="185"/>
      <c r="B23" s="186"/>
      <c r="C23" s="179"/>
      <c r="D23" s="104" t="s">
        <v>277</v>
      </c>
      <c r="E23" s="104" t="s">
        <v>278</v>
      </c>
      <c r="F23" s="101" t="s">
        <v>321</v>
      </c>
      <c r="G23" s="104" t="s">
        <v>282</v>
      </c>
      <c r="H23" s="101" t="s">
        <v>322</v>
      </c>
      <c r="I23" s="104" t="s">
        <v>284</v>
      </c>
      <c r="J23" s="104" t="s">
        <v>276</v>
      </c>
      <c r="K23" s="101" t="s">
        <v>320</v>
      </c>
    </row>
    <row r="24" ht="54.75" customHeight="1" spans="1:11">
      <c r="A24" s="187"/>
      <c r="B24" s="188"/>
      <c r="C24" s="181"/>
      <c r="D24" s="104" t="s">
        <v>279</v>
      </c>
      <c r="E24" s="104" t="s">
        <v>280</v>
      </c>
      <c r="F24" s="101" t="s">
        <v>315</v>
      </c>
      <c r="G24" s="104" t="s">
        <v>289</v>
      </c>
      <c r="H24" s="101">
        <v>90</v>
      </c>
      <c r="I24" s="104" t="s">
        <v>284</v>
      </c>
      <c r="J24" s="104" t="s">
        <v>285</v>
      </c>
      <c r="K24" s="101" t="s">
        <v>320</v>
      </c>
    </row>
    <row r="25" ht="54.75" customHeight="1" spans="1:11">
      <c r="A25" s="183" t="s">
        <v>251</v>
      </c>
      <c r="B25" s="291" t="s">
        <v>323</v>
      </c>
      <c r="C25" s="178" t="s">
        <v>251</v>
      </c>
      <c r="D25" s="189" t="s">
        <v>270</v>
      </c>
      <c r="E25" s="104" t="s">
        <v>271</v>
      </c>
      <c r="F25" s="101" t="s">
        <v>251</v>
      </c>
      <c r="G25" s="104" t="s">
        <v>289</v>
      </c>
      <c r="H25" s="101">
        <v>300000</v>
      </c>
      <c r="I25" s="104" t="s">
        <v>275</v>
      </c>
      <c r="J25" s="104" t="s">
        <v>276</v>
      </c>
      <c r="K25" s="101" t="s">
        <v>324</v>
      </c>
    </row>
    <row r="26" ht="54.75" customHeight="1" spans="1:11">
      <c r="A26" s="185"/>
      <c r="B26" s="190"/>
      <c r="C26" s="191"/>
      <c r="D26" s="192"/>
      <c r="E26" s="104" t="s">
        <v>325</v>
      </c>
      <c r="F26" s="101" t="s">
        <v>251</v>
      </c>
      <c r="G26" s="104" t="s">
        <v>289</v>
      </c>
      <c r="H26" s="101">
        <v>300000</v>
      </c>
      <c r="I26" s="104" t="s">
        <v>275</v>
      </c>
      <c r="J26" s="104" t="s">
        <v>276</v>
      </c>
      <c r="K26" s="101" t="s">
        <v>324</v>
      </c>
    </row>
    <row r="27" ht="54.75" customHeight="1" spans="1:11">
      <c r="A27" s="185"/>
      <c r="B27" s="186"/>
      <c r="C27" s="179"/>
      <c r="D27" s="104" t="s">
        <v>277</v>
      </c>
      <c r="E27" s="104" t="s">
        <v>278</v>
      </c>
      <c r="F27" s="101" t="s">
        <v>251</v>
      </c>
      <c r="G27" s="104" t="s">
        <v>289</v>
      </c>
      <c r="H27" s="101">
        <v>300000</v>
      </c>
      <c r="I27" s="104" t="s">
        <v>275</v>
      </c>
      <c r="J27" s="104" t="s">
        <v>276</v>
      </c>
      <c r="K27" s="101" t="s">
        <v>324</v>
      </c>
    </row>
    <row r="28" ht="54.75" customHeight="1" spans="1:11">
      <c r="A28" s="187"/>
      <c r="B28" s="188"/>
      <c r="C28" s="181"/>
      <c r="D28" s="104" t="s">
        <v>279</v>
      </c>
      <c r="E28" s="104" t="s">
        <v>280</v>
      </c>
      <c r="F28" s="101" t="s">
        <v>326</v>
      </c>
      <c r="G28" s="104" t="s">
        <v>282</v>
      </c>
      <c r="H28" s="101">
        <v>90</v>
      </c>
      <c r="I28" s="104" t="s">
        <v>284</v>
      </c>
      <c r="J28" s="104" t="s">
        <v>285</v>
      </c>
      <c r="K28" s="101" t="s">
        <v>324</v>
      </c>
    </row>
  </sheetData>
  <mergeCells count="21">
    <mergeCell ref="A2:K2"/>
    <mergeCell ref="A3:I3"/>
    <mergeCell ref="A8:A10"/>
    <mergeCell ref="A11:A13"/>
    <mergeCell ref="A14:A18"/>
    <mergeCell ref="A19:A21"/>
    <mergeCell ref="A22:A24"/>
    <mergeCell ref="A25:A28"/>
    <mergeCell ref="B8:B10"/>
    <mergeCell ref="B11:B13"/>
    <mergeCell ref="B14:B18"/>
    <mergeCell ref="B19:B21"/>
    <mergeCell ref="B22:B24"/>
    <mergeCell ref="B25:B28"/>
    <mergeCell ref="C8:C10"/>
    <mergeCell ref="C11:C13"/>
    <mergeCell ref="C14:C18"/>
    <mergeCell ref="C19:C21"/>
    <mergeCell ref="C22:C24"/>
    <mergeCell ref="C25:C28"/>
    <mergeCell ref="D25:D26"/>
  </mergeCells>
  <printOptions horizontalCentered="1"/>
  <pageMargins left="1" right="1" top="0.75" bottom="0.75" header="0" footer="0"/>
  <pageSetup paperSize="9" scale="69" orientation="landscape" useFirstPageNumber="1"/>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19</vt:i4>
      </vt:variant>
    </vt:vector>
  </HeadingPairs>
  <TitlesOfParts>
    <vt:vector size="19" baseType="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项目支出绩效目标表（本次下达）05-2</vt:lpstr>
      <vt:lpstr>项目支出绩效目标表（另文下达）05-3</vt:lpstr>
      <vt:lpstr>政府性基金预算支出预算表06</vt:lpstr>
      <vt:lpstr>部门政府采购预算表07</vt:lpstr>
      <vt:lpstr>部门政府购买服务预算表08</vt:lpstr>
      <vt:lpstr>对下转移支付预算表09-1</vt:lpstr>
      <vt:lpstr>对下转移支付绩效目标表09-2</vt:lpstr>
      <vt:lpstr>新增资产配置表10</vt:lpstr>
      <vt:lpstr>部门基本信息表12</vt:lpstr>
      <vt:lpstr>行政事业单位资产情况表</vt:lpstr>
      <vt:lpstr>部门整体支出绩效目标表11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飞天小魔女</cp:lastModifiedBy>
  <dcterms:created xsi:type="dcterms:W3CDTF">2022-01-28T08:28:00Z</dcterms:created>
  <dcterms:modified xsi:type="dcterms:W3CDTF">2022-08-17T02:19:28Z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2052-11.1.0.12302</vt:lpwstr>
  </property>
  <property fmtid="{D5CDD505-2E9C-101B-9397-08002B2CF9AE}" pid="3" name="ICV">
    <vt:lpwstr>70C2CFBA25BA427A949DA105532C4B30</vt:lpwstr>
  </property>
</Properties>
</file>