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中学" sheetId="3" r:id="rId1"/>
  </sheets>
  <definedNames>
    <definedName name="_xlnm.Print_Titles" localSheetId="0">中学!$1:$4</definedName>
  </definedNames>
  <calcPr calcId="144525"/>
</workbook>
</file>

<file path=xl/sharedStrings.xml><?xml version="1.0" encoding="utf-8"?>
<sst xmlns="http://schemas.openxmlformats.org/spreadsheetml/2006/main" count="54" uniqueCount="34">
  <si>
    <t>富民县2024年评选“教坛新秀”高中组成绩表（县一中）（推荐4人）</t>
  </si>
  <si>
    <t>填表人：黄建云                                    填表日期：2024年11月5日</t>
  </si>
  <si>
    <t>序号</t>
  </si>
  <si>
    <t>姓名</t>
  </si>
  <si>
    <t>学校</t>
  </si>
  <si>
    <t>学段</t>
  </si>
  <si>
    <t>任教学科</t>
  </si>
  <si>
    <t>教学案例</t>
  </si>
  <si>
    <t>优质课教学</t>
  </si>
  <si>
    <t>教学反思</t>
  </si>
  <si>
    <t>师生满意度</t>
  </si>
  <si>
    <t>成绩</t>
  </si>
  <si>
    <t>名次</t>
  </si>
  <si>
    <t>备注</t>
  </si>
  <si>
    <t>评分</t>
  </si>
  <si>
    <t>20%</t>
  </si>
  <si>
    <t>60%</t>
  </si>
  <si>
    <t>10%</t>
  </si>
  <si>
    <t>杨东民</t>
  </si>
  <si>
    <t>县一中</t>
  </si>
  <si>
    <t>高中</t>
  </si>
  <si>
    <t>数学</t>
  </si>
  <si>
    <t>拟推荐</t>
  </si>
  <si>
    <t>严静</t>
  </si>
  <si>
    <t>生物</t>
  </si>
  <si>
    <t>赵晓燕</t>
  </si>
  <si>
    <t>杨菁菁</t>
  </si>
  <si>
    <t>历史</t>
  </si>
  <si>
    <t>苏婷</t>
  </si>
  <si>
    <t>地理</t>
  </si>
  <si>
    <t>潘兴文</t>
  </si>
  <si>
    <t>体育</t>
  </si>
  <si>
    <t>杨雨嘉</t>
  </si>
  <si>
    <t>语文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</si>
</sst>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);[Red]\(0.0\)"/>
    <numFmt numFmtId="178" formatCode="0.00;_쀆"/>
  </numFmts>
  <fonts count="28">
    <font>
      <sz val="12"/>
      <name val="宋体"/>
      <charset val="134"/>
    </font>
    <font>
      <sz val="14"/>
      <name val="宋体"/>
      <charset val="134"/>
    </font>
    <font>
      <sz val="18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</font>
    <font>
      <sz val="14"/>
      <color indexed="8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177" fontId="0" fillId="0" borderId="0" xfId="0" applyNumberFormat="1" applyFont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5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 shrinkToFit="1"/>
    </xf>
    <xf numFmtId="176" fontId="1" fillId="0" borderId="3" xfId="0" applyNumberFormat="1" applyFont="1" applyBorder="1" applyAlignment="1">
      <alignment horizontal="center" vertical="center"/>
    </xf>
    <xf numFmtId="176" fontId="5" fillId="0" borderId="3" xfId="49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3" xfId="49" applyNumberFormat="1" applyFont="1" applyBorder="1" applyAlignment="1">
      <alignment horizontal="center" vertical="center" shrinkToFit="1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/>
    </xf>
    <xf numFmtId="176" fontId="5" fillId="0" borderId="3" xfId="49" applyNumberFormat="1" applyFont="1" applyBorder="1" applyAlignment="1">
      <alignment vertical="center" shrinkToFit="1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176" fontId="4" fillId="0" borderId="3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8" fontId="7" fillId="0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L21" sqref="L21"/>
    </sheetView>
  </sheetViews>
  <sheetFormatPr defaultColWidth="9" defaultRowHeight="14.25"/>
  <cols>
    <col min="1" max="1" width="5.875" customWidth="1"/>
    <col min="2" max="2" width="10.125" customWidth="1"/>
    <col min="3" max="3" width="10.875" style="2" customWidth="1"/>
    <col min="4" max="4" width="6.5" style="2" customWidth="1"/>
    <col min="5" max="5" width="6.375" style="2" customWidth="1"/>
    <col min="6" max="6" width="8.5" style="3" customWidth="1"/>
    <col min="7" max="7" width="9" style="4" customWidth="1"/>
    <col min="8" max="8" width="9.375" style="4" customWidth="1"/>
    <col min="9" max="9" width="9" style="4" customWidth="1"/>
    <col min="10" max="10" width="9.125" style="5" customWidth="1"/>
    <col min="11" max="11" width="7.625" style="4" customWidth="1"/>
    <col min="12" max="12" width="9.875" style="6" customWidth="1"/>
    <col min="13" max="13" width="9.125" style="4" customWidth="1"/>
    <col min="14" max="14" width="9.625" style="4" customWidth="1"/>
    <col min="15" max="15" width="6.875" customWidth="1"/>
    <col min="16" max="16" width="9" customWidth="1"/>
  </cols>
  <sheetData>
    <row r="1" ht="33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22.9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1" customFormat="1" ht="20.45" customHeight="1" spans="1:16">
      <c r="A3" s="9" t="s">
        <v>2</v>
      </c>
      <c r="B3" s="9" t="s">
        <v>3</v>
      </c>
      <c r="C3" s="10" t="s">
        <v>4</v>
      </c>
      <c r="D3" s="10" t="s">
        <v>5</v>
      </c>
      <c r="E3" s="9" t="s">
        <v>6</v>
      </c>
      <c r="F3" s="11" t="s">
        <v>7</v>
      </c>
      <c r="G3" s="11"/>
      <c r="H3" s="11" t="s">
        <v>8</v>
      </c>
      <c r="I3" s="11"/>
      <c r="J3" s="26" t="s">
        <v>9</v>
      </c>
      <c r="K3" s="27"/>
      <c r="L3" s="11" t="s">
        <v>10</v>
      </c>
      <c r="M3" s="11"/>
      <c r="N3" s="28" t="s">
        <v>11</v>
      </c>
      <c r="O3" s="9" t="s">
        <v>12</v>
      </c>
      <c r="P3" s="29" t="s">
        <v>13</v>
      </c>
    </row>
    <row r="4" s="1" customFormat="1" ht="20.45" customHeight="1" spans="1:16">
      <c r="A4" s="12"/>
      <c r="B4" s="12"/>
      <c r="C4" s="13"/>
      <c r="D4" s="13"/>
      <c r="E4" s="12"/>
      <c r="F4" s="14" t="s">
        <v>14</v>
      </c>
      <c r="G4" s="15" t="s">
        <v>15</v>
      </c>
      <c r="H4" s="14" t="s">
        <v>14</v>
      </c>
      <c r="I4" s="30" t="s">
        <v>16</v>
      </c>
      <c r="J4" s="31" t="s">
        <v>14</v>
      </c>
      <c r="K4" s="30" t="s">
        <v>17</v>
      </c>
      <c r="L4" s="32" t="s">
        <v>14</v>
      </c>
      <c r="M4" s="30" t="s">
        <v>17</v>
      </c>
      <c r="N4" s="33"/>
      <c r="O4" s="12"/>
      <c r="P4" s="29"/>
    </row>
    <row r="5" s="1" customFormat="1" ht="21" customHeight="1" spans="1:16">
      <c r="A5" s="16">
        <v>1</v>
      </c>
      <c r="B5" s="17" t="s">
        <v>18</v>
      </c>
      <c r="C5" s="18" t="s">
        <v>19</v>
      </c>
      <c r="D5" s="18" t="s">
        <v>20</v>
      </c>
      <c r="E5" s="17" t="s">
        <v>21</v>
      </c>
      <c r="F5" s="19">
        <v>92.68</v>
      </c>
      <c r="G5" s="20">
        <f t="shared" ref="G5:G11" si="0">F5*0.2</f>
        <v>18.536</v>
      </c>
      <c r="H5" s="21">
        <v>93.86</v>
      </c>
      <c r="I5" s="20">
        <f t="shared" ref="I5:I11" si="1">H5*0.6</f>
        <v>56.316</v>
      </c>
      <c r="J5" s="21">
        <v>93.74</v>
      </c>
      <c r="K5" s="20">
        <f t="shared" ref="K5:K11" si="2">J5*0.1</f>
        <v>9.374</v>
      </c>
      <c r="L5" s="34">
        <v>99.47</v>
      </c>
      <c r="M5" s="35">
        <f t="shared" ref="M5:M11" si="3">L5*0.1</f>
        <v>9.947</v>
      </c>
      <c r="N5" s="36">
        <f t="shared" ref="N5:N11" si="4">G5+I5+K5+M5</f>
        <v>94.173</v>
      </c>
      <c r="O5" s="16">
        <v>1</v>
      </c>
      <c r="P5" s="1" t="s">
        <v>22</v>
      </c>
    </row>
    <row r="6" ht="21" customHeight="1" spans="1:16">
      <c r="A6" s="22">
        <v>2</v>
      </c>
      <c r="B6" s="17" t="s">
        <v>23</v>
      </c>
      <c r="C6" s="18" t="s">
        <v>19</v>
      </c>
      <c r="D6" s="18" t="s">
        <v>20</v>
      </c>
      <c r="E6" s="17" t="s">
        <v>24</v>
      </c>
      <c r="F6" s="20">
        <v>92.8</v>
      </c>
      <c r="G6" s="20">
        <f t="shared" si="0"/>
        <v>18.56</v>
      </c>
      <c r="H6" s="20">
        <v>92.74</v>
      </c>
      <c r="I6" s="20">
        <f t="shared" si="1"/>
        <v>55.644</v>
      </c>
      <c r="J6" s="20">
        <v>92.28</v>
      </c>
      <c r="K6" s="20">
        <f t="shared" si="2"/>
        <v>9.228</v>
      </c>
      <c r="L6" s="37">
        <v>99.93</v>
      </c>
      <c r="M6" s="35">
        <f t="shared" si="3"/>
        <v>9.993</v>
      </c>
      <c r="N6" s="36">
        <f t="shared" si="4"/>
        <v>93.425</v>
      </c>
      <c r="O6" s="38">
        <v>2</v>
      </c>
      <c r="P6" s="39" t="s">
        <v>22</v>
      </c>
    </row>
    <row r="7" ht="21" customHeight="1" spans="1:16">
      <c r="A7" s="16">
        <v>3</v>
      </c>
      <c r="B7" s="18" t="s">
        <v>25</v>
      </c>
      <c r="C7" s="18" t="s">
        <v>19</v>
      </c>
      <c r="D7" s="18" t="s">
        <v>20</v>
      </c>
      <c r="E7" s="18" t="s">
        <v>24</v>
      </c>
      <c r="F7" s="23">
        <v>89.86</v>
      </c>
      <c r="G7" s="20">
        <f t="shared" si="0"/>
        <v>17.972</v>
      </c>
      <c r="H7" s="23">
        <v>92</v>
      </c>
      <c r="I7" s="20">
        <f t="shared" si="1"/>
        <v>55.2</v>
      </c>
      <c r="J7" s="23">
        <v>92.24</v>
      </c>
      <c r="K7" s="20">
        <f t="shared" si="2"/>
        <v>9.224</v>
      </c>
      <c r="L7" s="40">
        <v>99.14</v>
      </c>
      <c r="M7" s="35">
        <f t="shared" si="3"/>
        <v>9.914</v>
      </c>
      <c r="N7" s="36">
        <f t="shared" si="4"/>
        <v>92.31</v>
      </c>
      <c r="O7" s="16">
        <v>3</v>
      </c>
      <c r="P7" s="39" t="s">
        <v>22</v>
      </c>
    </row>
    <row r="8" ht="21" customHeight="1" spans="1:16">
      <c r="A8" s="22">
        <v>4</v>
      </c>
      <c r="B8" s="17" t="s">
        <v>26</v>
      </c>
      <c r="C8" s="18" t="s">
        <v>19</v>
      </c>
      <c r="D8" s="18" t="s">
        <v>20</v>
      </c>
      <c r="E8" s="17" t="s">
        <v>27</v>
      </c>
      <c r="F8" s="19">
        <v>85.6</v>
      </c>
      <c r="G8" s="20">
        <f t="shared" si="0"/>
        <v>17.12</v>
      </c>
      <c r="H8" s="21">
        <v>90.9</v>
      </c>
      <c r="I8" s="20">
        <f t="shared" si="1"/>
        <v>54.54</v>
      </c>
      <c r="J8" s="21">
        <v>91</v>
      </c>
      <c r="K8" s="20">
        <f t="shared" si="2"/>
        <v>9.1</v>
      </c>
      <c r="L8" s="34">
        <v>99.31</v>
      </c>
      <c r="M8" s="35">
        <f t="shared" si="3"/>
        <v>9.931</v>
      </c>
      <c r="N8" s="36">
        <f t="shared" si="4"/>
        <v>90.691</v>
      </c>
      <c r="O8" s="38">
        <v>4</v>
      </c>
      <c r="P8" s="39" t="s">
        <v>22</v>
      </c>
    </row>
    <row r="9" ht="21" customHeight="1" spans="1:16">
      <c r="A9" s="16">
        <v>5</v>
      </c>
      <c r="B9" s="18" t="s">
        <v>28</v>
      </c>
      <c r="C9" s="18" t="s">
        <v>19</v>
      </c>
      <c r="D9" s="18" t="s">
        <v>20</v>
      </c>
      <c r="E9" s="18" t="s">
        <v>29</v>
      </c>
      <c r="F9" s="24">
        <v>84.4</v>
      </c>
      <c r="G9" s="20">
        <f t="shared" si="0"/>
        <v>16.88</v>
      </c>
      <c r="H9" s="25">
        <v>90.3</v>
      </c>
      <c r="I9" s="20">
        <f t="shared" si="1"/>
        <v>54.18</v>
      </c>
      <c r="J9" s="25">
        <v>90.8</v>
      </c>
      <c r="K9" s="20">
        <f t="shared" si="2"/>
        <v>9.08</v>
      </c>
      <c r="L9" s="41">
        <v>99.5</v>
      </c>
      <c r="M9" s="35">
        <f t="shared" si="3"/>
        <v>9.95</v>
      </c>
      <c r="N9" s="36">
        <f t="shared" si="4"/>
        <v>90.09</v>
      </c>
      <c r="O9" s="16">
        <v>5</v>
      </c>
      <c r="P9" s="42"/>
    </row>
    <row r="10" ht="21" customHeight="1" spans="1:16">
      <c r="A10" s="22">
        <v>6</v>
      </c>
      <c r="B10" s="18" t="s">
        <v>30</v>
      </c>
      <c r="C10" s="18" t="s">
        <v>19</v>
      </c>
      <c r="D10" s="18" t="s">
        <v>20</v>
      </c>
      <c r="E10" s="18" t="s">
        <v>31</v>
      </c>
      <c r="F10" s="23">
        <v>83</v>
      </c>
      <c r="G10" s="20">
        <f t="shared" si="0"/>
        <v>16.6</v>
      </c>
      <c r="H10" s="23">
        <v>90.4</v>
      </c>
      <c r="I10" s="20">
        <f t="shared" si="1"/>
        <v>54.24</v>
      </c>
      <c r="J10" s="23">
        <v>85.8</v>
      </c>
      <c r="K10" s="20">
        <f t="shared" si="2"/>
        <v>8.58</v>
      </c>
      <c r="L10" s="40">
        <v>99.74</v>
      </c>
      <c r="M10" s="35">
        <f t="shared" si="3"/>
        <v>9.974</v>
      </c>
      <c r="N10" s="36">
        <f t="shared" si="4"/>
        <v>89.394</v>
      </c>
      <c r="O10" s="38">
        <v>6</v>
      </c>
      <c r="P10" s="39"/>
    </row>
    <row r="11" ht="21" customHeight="1" spans="1:16">
      <c r="A11" s="16">
        <v>7</v>
      </c>
      <c r="B11" s="17" t="s">
        <v>32</v>
      </c>
      <c r="C11" s="18" t="s">
        <v>19</v>
      </c>
      <c r="D11" s="18" t="s">
        <v>20</v>
      </c>
      <c r="E11" s="17" t="s">
        <v>33</v>
      </c>
      <c r="F11" s="20">
        <v>84.8</v>
      </c>
      <c r="G11" s="20">
        <f t="shared" si="0"/>
        <v>16.96</v>
      </c>
      <c r="H11" s="20">
        <v>89.2</v>
      </c>
      <c r="I11" s="20">
        <f t="shared" si="1"/>
        <v>53.52</v>
      </c>
      <c r="J11" s="20">
        <v>88</v>
      </c>
      <c r="K11" s="20">
        <f t="shared" si="2"/>
        <v>8.8</v>
      </c>
      <c r="L11" s="37">
        <v>99.5</v>
      </c>
      <c r="M11" s="35">
        <f t="shared" si="3"/>
        <v>9.95</v>
      </c>
      <c r="N11" s="36">
        <f t="shared" si="4"/>
        <v>89.23</v>
      </c>
      <c r="O11" s="16">
        <v>7</v>
      </c>
      <c r="P11" s="39"/>
    </row>
  </sheetData>
  <sortState ref="B5:N11">
    <sortCondition ref="N5:N11" descending="1"/>
  </sortState>
  <mergeCells count="14">
    <mergeCell ref="A1:N1"/>
    <mergeCell ref="A2:P2"/>
    <mergeCell ref="F3:G3"/>
    <mergeCell ref="H3:I3"/>
    <mergeCell ref="J3:K3"/>
    <mergeCell ref="L3:M3"/>
    <mergeCell ref="A3:A4"/>
    <mergeCell ref="B3:B4"/>
    <mergeCell ref="C3:C4"/>
    <mergeCell ref="D3:D4"/>
    <mergeCell ref="E3:E4"/>
    <mergeCell ref="N3:N4"/>
    <mergeCell ref="O3:O4"/>
    <mergeCell ref="P3:P4"/>
  </mergeCells>
  <printOptions horizontalCentered="1"/>
  <pageMargins left="0.196850393700787" right="0.196850393700787" top="0.590551181102362" bottom="0.590551181102362" header="0.511811023622047" footer="0.511811023622047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周祥科</cp:lastModifiedBy>
  <dcterms:created xsi:type="dcterms:W3CDTF">2015-04-13T02:01:00Z</dcterms:created>
  <cp:lastPrinted>2022-10-14T01:01:00Z</cp:lastPrinted>
  <dcterms:modified xsi:type="dcterms:W3CDTF">2024-11-05T08:19:51Z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D5458B5782BE4819918C71D2239FAF79</vt:lpwstr>
  </property>
  <property fmtid="{D5CDD505-2E9C-101B-9397-08002B2CF9AE}" pid="3" name="KSOProductBuildVer">
    <vt:lpwstr>2052-11.8.2.12089</vt:lpwstr>
  </property>
</Properties>
</file>