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99" firstSheet="13" activeTab="18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(按功能科目分类)" sheetId="6" r:id="rId5"/>
    <sheet name="6.一般公共预算“三公”经费支出预算表" sheetId="5" r:id="rId6"/>
    <sheet name="7.部门基本支出预算表（人员类、运转类公用经费项目）" sheetId="7" r:id="rId7"/>
    <sheet name="8.部门项目支出预算表（其他运转类、特定目标类项目）" sheetId="8" r:id="rId8"/>
    <sheet name="9.部门政府性基金预算支出预算表(按功能科目分类 )" sheetId="9" r:id="rId9"/>
    <sheet name="10.财政拨款支出明细表（按经济科目分类）" sheetId="10" r:id="rId10"/>
    <sheet name="11.县（区）本级项目支出绩效目标表(本次下达)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definedNames>
    <definedName name="_xlnm.Print_Titles" localSheetId="10">'11.县（区）本级项目支出绩效目标表(本次下达)-1'!$2:$4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<sst xmlns="http://schemas.openxmlformats.org/spreadsheetml/2006/main" count="2220" uniqueCount="697">
  <si>
    <t>2021年部门财务收支预算总表</t>
  </si>
  <si>
    <t>单位名称：富民县司法局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</si>
  <si>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</si>
  <si>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</si>
  <si>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</si>
  <si>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</si>
  <si>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</si>
  <si>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</si>
  <si>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</si>
  <si>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</si>
  <si>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</si>
  <si>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</si>
  <si>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</si>
  <si>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</si>
  <si>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</si>
  <si>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</si>
  <si>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</si>
  <si>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</si>
  <si>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</si>
  <si>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</si>
  <si>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</si>
  <si>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</si>
  <si>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</si>
  <si>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</si>
  <si>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</si>
  <si>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</si>
  <si>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</si>
  <si>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</si>
  <si>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</si>
  <si>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</si>
  <si>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</si>
  <si>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</si>
  <si>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</si>
  <si>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</si>
  <si>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</si>
  <si>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</si>
  <si>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</si>
  <si>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</si>
  <si>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</si>
  <si>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</si>
  <si>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</si>
  <si>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</si>
  <si>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</si>
  <si>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</si>
  <si>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</si>
  <si>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</si>
  <si>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</si>
  <si>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</si>
  <si>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</si>
  <si>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</si>
  <si>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</si>
  <si>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</si>
  <si>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</si>
  <si>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</si>
  <si>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</si>
  <si>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</si>
  <si>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</si>
  <si>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</si>
  <si>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</si>
  <si>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</si>
  <si>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</si>
  <si>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</si>
  <si>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</si>
  <si>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</si>
  <si>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</si>
  <si>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</si>
  <si>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</si>
  <si>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</si>
  <si>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</si>
  <si>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</si>
  <si>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</si>
  <si>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</si>
  <si>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204</t>
  </si>
  <si>
    <t>公共安全支出</t>
  </si>
  <si>
    <t>20406</t>
  </si>
  <si>
    <t xml:space="preserve">  司法</t>
  </si>
  <si>
    <t>2040601</t>
  </si>
  <si>
    <t xml:space="preserve">    行政运行</t>
  </si>
  <si>
    <t>2040607</t>
  </si>
  <si>
    <t xml:space="preserve">    公共法律服务</t>
  </si>
  <si>
    <t>2040699</t>
  </si>
  <si>
    <t xml:space="preserve">    其他司法支出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</si>
  <si>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</si>
  <si>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</si>
  <si>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</si>
  <si>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</si>
  <si>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</si>
  <si>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</si>
  <si>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</si>
  <si>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</si>
  <si>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</si>
  <si>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</si>
  <si>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</si>
  <si>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</si>
  <si>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</si>
  <si>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</si>
  <si>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</si>
  <si>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</si>
  <si>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</si>
  <si>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</si>
  <si>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</si>
  <si>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</si>
  <si>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>2120899</t>
  </si>
  <si>
    <t xml:space="preserve">    其他国有土地使用权出让收入安排的支出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</si>
  <si>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</si>
  <si>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</si>
  <si>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</si>
  <si>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</si>
  <si>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</si>
  <si>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</si>
  <si>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</si>
  <si>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</si>
  <si>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</si>
  <si>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</si>
  <si>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</si>
  <si>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</si>
  <si>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</si>
  <si>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</si>
  <si>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</si>
  <si>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</si>
  <si>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</si>
  <si>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</si>
  <si>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</si>
  <si>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</si>
  <si>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</si>
  <si>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</si>
  <si>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</si>
  <si>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</si>
  <si>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</si>
  <si>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</si>
  <si>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</si>
  <si>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</si>
  <si>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</si>
  <si>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</si>
  <si>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</si>
  <si>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</si>
  <si>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</si>
  <si>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</si>
  <si>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</si>
  <si>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</si>
  <si>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</si>
  <si>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</si>
  <si>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</si>
  <si>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</si>
  <si>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</si>
  <si>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</si>
  <si>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</si>
  <si>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</si>
  <si>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</si>
  <si>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</si>
  <si>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</si>
  <si>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</si>
  <si>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</si>
  <si>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</si>
  <si>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</si>
  <si>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</si>
  <si>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</si>
  <si>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</si>
  <si>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我单位2021年三公经费预算与上年相比减少9600元，减少的原因是：1.公务用车购置费减少了9600元，我局公务用车购置费预算是按照年初业务装备费标准核定，业务装备费的核定是按照人均3200元/年测算；2020年测算人员数量为32人；2021年测算人员数量为29人，因此今年业务装备费因人数的减少而减少了9600元.(（另外需要说明的是2020年我局预算了公务用车购置费，由于车辆购置批复2020年未下达，未能在2020年采购公务用车。因此我局在2021年继续预算了公务用车购置费）)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</si>
  <si>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</si>
  <si>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</si>
  <si>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</si>
  <si>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</si>
  <si>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</si>
  <si>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</si>
  <si>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</si>
  <si>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</si>
  <si>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</si>
  <si>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</si>
  <si>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</si>
  <si>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</si>
  <si>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</si>
  <si>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</si>
  <si>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</si>
  <si>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</si>
  <si>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</si>
  <si>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</si>
  <si>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</si>
  <si>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</si>
  <si>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</si>
  <si>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</si>
  <si>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</si>
  <si>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</si>
  <si>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</si>
  <si>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</si>
  <si>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</si>
  <si>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富民县司法局</t>
  </si>
  <si>
    <t>对个人和家庭的补助</t>
  </si>
  <si>
    <t>司法类补助</t>
  </si>
  <si>
    <t>行政运行</t>
  </si>
  <si>
    <t>30305</t>
  </si>
  <si>
    <t>生活补助</t>
  </si>
  <si>
    <t>50901</t>
  </si>
  <si>
    <t>社会福利和救助</t>
  </si>
  <si>
    <t>遗属生活补助</t>
  </si>
  <si>
    <t>离休费</t>
  </si>
  <si>
    <t>行政单位离退休</t>
  </si>
  <si>
    <t>30301</t>
  </si>
  <si>
    <t>50905</t>
  </si>
  <si>
    <t>离退休费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</si>
  <si>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</si>
  <si>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</si>
  <si>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</si>
  <si>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</si>
  <si>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</si>
  <si>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</si>
  <si>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</si>
  <si>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</si>
  <si>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</si>
  <si>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</si>
  <si>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</si>
  <si>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</si>
  <si>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</si>
  <si>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</si>
  <si>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</si>
  <si>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行政乡镇人员工作岗位补贴</t>
  </si>
  <si>
    <t>行政年终一个月奖</t>
  </si>
  <si>
    <t>30103</t>
  </si>
  <si>
    <t>奖金</t>
  </si>
  <si>
    <t>社会保障缴费</t>
  </si>
  <si>
    <t>退休公务员医疗统筹</t>
  </si>
  <si>
    <t>公务员医疗补助</t>
  </si>
  <si>
    <t>30111</t>
  </si>
  <si>
    <t>公务员医疗补助缴费</t>
  </si>
  <si>
    <t>50102</t>
  </si>
  <si>
    <t>退休重特病医疗统筹</t>
  </si>
  <si>
    <t>行政单位医疗</t>
  </si>
  <si>
    <t>30110</t>
  </si>
  <si>
    <t>职工基本医疗保险缴费</t>
  </si>
  <si>
    <t>重特病医疗统筹</t>
  </si>
  <si>
    <t>工伤保险</t>
  </si>
  <si>
    <t>30112</t>
  </si>
  <si>
    <t>其他社会保障缴费</t>
  </si>
  <si>
    <t>失业保险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</si>
  <si>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</si>
  <si>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</si>
  <si>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</si>
  <si>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</si>
  <si>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</si>
  <si>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公务员医疗统筹</t>
  </si>
  <si>
    <t>残疾人就业保障金</t>
  </si>
  <si>
    <t>一般公用经费</t>
  </si>
  <si>
    <t>30201</t>
  </si>
  <si>
    <t>办公费</t>
  </si>
  <si>
    <t>福利费</t>
  </si>
  <si>
    <t>30229</t>
  </si>
  <si>
    <t>公共交通专项经费</t>
  </si>
  <si>
    <t>其他商品服务支出</t>
  </si>
  <si>
    <t>公共法律服务</t>
  </si>
  <si>
    <t>30226</t>
  </si>
  <si>
    <t>劳务费</t>
  </si>
  <si>
    <t>50205</t>
  </si>
  <si>
    <t>委托业务费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</si>
  <si>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</si>
  <si>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</si>
  <si>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</si>
  <si>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</si>
  <si>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</si>
  <si>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</si>
  <si>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</si>
  <si>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</si>
  <si>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</si>
  <si>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</si>
  <si>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</si>
  <si>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</si>
  <si>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</si>
  <si>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</si>
  <si>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</si>
  <si>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司法业务用房建设补助经费</t>
  </si>
  <si>
    <t>本级</t>
  </si>
  <si>
    <t>否</t>
  </si>
  <si>
    <t>司法业务用房建设补助</t>
  </si>
  <si>
    <t>其他司法支出</t>
  </si>
  <si>
    <t>31001</t>
  </si>
  <si>
    <t>房屋建筑物购建</t>
  </si>
  <si>
    <t>50301</t>
  </si>
  <si>
    <t>政府法律顾问专项经费</t>
  </si>
  <si>
    <t>法律顾问费</t>
  </si>
  <si>
    <t>2021年政府采购补助经费</t>
  </si>
  <si>
    <t>车辆保险</t>
  </si>
  <si>
    <t>30231</t>
  </si>
  <si>
    <t>公务用车运行维护费</t>
  </si>
  <si>
    <t>50208</t>
  </si>
  <si>
    <t>车辆维修</t>
  </si>
  <si>
    <t>复印纸</t>
  </si>
  <si>
    <t>沙发</t>
  </si>
  <si>
    <t>31002</t>
  </si>
  <si>
    <t>办公设备购置</t>
  </si>
  <si>
    <t>50306</t>
  </si>
  <si>
    <t>设备购置</t>
  </si>
  <si>
    <t>复印机</t>
  </si>
  <si>
    <t>会议桌</t>
  </si>
  <si>
    <t>一体机</t>
  </si>
  <si>
    <t>碎纸机</t>
  </si>
  <si>
    <t>档案柜</t>
  </si>
  <si>
    <t>相机</t>
  </si>
  <si>
    <t>办公椅</t>
  </si>
  <si>
    <t>投影仪</t>
  </si>
  <si>
    <t>台式电脑</t>
  </si>
  <si>
    <t>办公桌</t>
  </si>
  <si>
    <t>彩色打印机</t>
  </si>
  <si>
    <t>会议椅</t>
  </si>
  <si>
    <t>公务用车采购</t>
  </si>
  <si>
    <t>31013</t>
  </si>
  <si>
    <t>公务用车购置</t>
  </si>
  <si>
    <t>50303</t>
  </si>
  <si>
    <t>人民调解“以奖代补”补助经费</t>
  </si>
  <si>
    <t>人民调解“以奖代补”经费</t>
  </si>
  <si>
    <t>其他国有土地使用权出让收入安排的支出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</si>
  <si>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</si>
  <si>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</si>
  <si>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</si>
  <si>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</si>
  <si>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</si>
  <si>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</si>
  <si>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</si>
  <si>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</si>
  <si>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</si>
  <si>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</si>
  <si>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</si>
  <si>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</si>
  <si>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</si>
  <si>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</si>
  <si>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</si>
  <si>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</si>
  <si>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</si>
  <si>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</si>
  <si>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</si>
  <si>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</si>
  <si>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</si>
  <si>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</si>
  <si>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</si>
  <si>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</si>
  <si>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</si>
  <si>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机关商品和服务支出</t>
  </si>
  <si>
    <t>08</t>
  </si>
  <si>
    <t xml:space="preserve">  机关事业单位基本养老保险缴费</t>
  </si>
  <si>
    <t xml:space="preserve">  办公经费</t>
  </si>
  <si>
    <t>10</t>
  </si>
  <si>
    <t xml:space="preserve">  职工基本医疗保险缴费</t>
  </si>
  <si>
    <t>05</t>
  </si>
  <si>
    <t xml:space="preserve">  委托业务费</t>
  </si>
  <si>
    <t xml:space="preserve">  公务员医疗补助缴费</t>
  </si>
  <si>
    <t>机关资本性支出（一）</t>
  </si>
  <si>
    <t xml:space="preserve">  其他社会保障缴费</t>
  </si>
  <si>
    <t xml:space="preserve">  房屋建筑物购建</t>
  </si>
  <si>
    <t>13</t>
  </si>
  <si>
    <t>509</t>
  </si>
  <si>
    <t>302</t>
  </si>
  <si>
    <t>商品和服务支出</t>
  </si>
  <si>
    <t xml:space="preserve">  社会福利和救助</t>
  </si>
  <si>
    <t xml:space="preserve">  办公费</t>
  </si>
  <si>
    <t xml:space="preserve">  离退休费</t>
  </si>
  <si>
    <t>26</t>
  </si>
  <si>
    <t xml:space="preserve">  劳务费</t>
  </si>
  <si>
    <t>29</t>
  </si>
  <si>
    <t xml:space="preserve">  福利费</t>
  </si>
  <si>
    <t>39</t>
  </si>
  <si>
    <t xml:space="preserve">  其他交通费用</t>
  </si>
  <si>
    <t>303</t>
  </si>
  <si>
    <t xml:space="preserve">  离休费</t>
  </si>
  <si>
    <t xml:space="preserve">  生活补助</t>
  </si>
  <si>
    <t>310</t>
  </si>
  <si>
    <t>资本性支出</t>
  </si>
  <si>
    <t>2021年县（区）本级项目支出绩效目标表（本次下达）-1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</si>
  <si>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</si>
  <si>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</si>
  <si>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</si>
  <si>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</si>
  <si>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</si>
  <si>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</si>
  <si>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</si>
  <si>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</si>
  <si>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</si>
  <si>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富民县司法局</t>
  </si>
  <si>
    <t xml:space="preserve">    社会保障缴费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</si>
  <si>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</si>
  <si>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</si>
  <si>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</si>
  <si>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工资福利发放人数（行政编）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</si>
  <si>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</si>
  <si>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</si>
  <si>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</si>
  <si>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</si>
  <si>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</si>
  <si>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</si>
  <si>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</si>
  <si>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</si>
  <si>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</si>
  <si>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</si>
  <si>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</si>
  <si>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</si>
  <si>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</si>
  <si>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</si>
  <si>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</si>
  <si>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</si>
  <si>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</si>
  <si>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</si>
  <si>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</si>
  <si>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</si>
  <si>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</si>
  <si>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</si>
  <si>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</si>
  <si>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政府法律顾问专项经费</t>
  </si>
  <si>
    <t>聘请政府法律顾问、为政府在行政管理中的重大决策、重大行政行为提供法律依据、为决策论证提出审查意见、参与规范性文件的审查、参与项目、合同协议审查、代理非诉案件等。进一步促进法治政府建设</t>
  </si>
  <si>
    <t>聘请法律顾问家数</t>
  </si>
  <si>
    <t>6</t>
  </si>
  <si>
    <t>家</t>
  </si>
  <si>
    <t>法律顾问单位数量情况</t>
  </si>
  <si>
    <t>法律顾问承办案件数</t>
  </si>
  <si>
    <t>100</t>
  </si>
  <si>
    <t>件</t>
  </si>
  <si>
    <t>需要支付法律顾问费的案件数。</t>
  </si>
  <si>
    <t>质量指标</t>
  </si>
  <si>
    <t>法律顾问参与的重大决策合法率</t>
  </si>
  <si>
    <t>参与的重大决策合法率</t>
  </si>
  <si>
    <t>时效指标</t>
  </si>
  <si>
    <t>发放及时率</t>
  </si>
  <si>
    <t>反映及时发放法律顾问费的情况。
发放及时率=在时限内发放资金/应发放资金*100%</t>
  </si>
  <si>
    <t>经济效益指标</t>
  </si>
  <si>
    <t>促进社会经济发展</t>
  </si>
  <si>
    <t>元</t>
  </si>
  <si>
    <t>通过法治政府建设，促进社会经济发展</t>
  </si>
  <si>
    <t>发挥法律顾部作用，促进法治政府建设</t>
  </si>
  <si>
    <t>提升政府依法执政、依法行政能力</t>
  </si>
  <si>
    <t>反映政府依法行政、依法执政能力提升</t>
  </si>
  <si>
    <t>群众对政府依法行政、依法执政的满意度</t>
  </si>
  <si>
    <t>反映群众的满意程度。</t>
  </si>
  <si>
    <t xml:space="preserve">    对个人和家庭的补助</t>
  </si>
  <si>
    <t xml:space="preserve">    2021年政府采购补助经费</t>
  </si>
  <si>
    <t>2020年政府采购预算</t>
  </si>
  <si>
    <t>购置计划完成率</t>
  </si>
  <si>
    <t>80</t>
  </si>
  <si>
    <t>反映部门购置计划执行情况购置计划执行情况。
购置计划完成率=（实际购置交付装备数量/计划购置交付装备数量）*100%。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</si>
  <si>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</si>
  <si>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</si>
  <si>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</si>
  <si>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</si>
  <si>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设备采购经济性</t>
  </si>
  <si>
    <t>3000</t>
  </si>
  <si>
    <t>万元</t>
  </si>
  <si>
    <t>反映设备采购成本低于计划数所获得的经济效益。</t>
  </si>
  <si>
    <t>可持续影响指标</t>
  </si>
  <si>
    <t>设备使用年限</t>
  </si>
  <si>
    <t>8</t>
  </si>
  <si>
    <t>年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</si>
  <si>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</si>
  <si>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</si>
  <si>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</si>
  <si>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</si>
  <si>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</si>
  <si>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</si>
  <si>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</si>
  <si>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</si>
  <si>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</si>
  <si>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</si>
  <si>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</si>
  <si>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</si>
  <si>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</si>
  <si>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</si>
  <si>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</si>
  <si>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</si>
  <si>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</si>
  <si>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人民调解“以奖代补”补助经费</t>
  </si>
  <si>
    <t>对我县辖区内人民调解委员会成功调解的各类矛盾纠纷实行奖励，对人民调解员进行培训，提高调解员素质，提升调解质量，为维护社会和谐稳定筑牢第一道防线</t>
  </si>
  <si>
    <t>人民调解“以奖代补”案件数</t>
  </si>
  <si>
    <t>2000</t>
  </si>
  <si>
    <t>审核合格的人民调解卷宗实际补助数量</t>
  </si>
  <si>
    <t>开展人民调解培训</t>
  </si>
  <si>
    <t>次</t>
  </si>
  <si>
    <t>全县开展培训以及各司法所举办的培训次数</t>
  </si>
  <si>
    <t>调解纠纷成功率</t>
  </si>
  <si>
    <t>95</t>
  </si>
  <si>
    <t>调解成功案件数/受理调解案件数*100%</t>
  </si>
  <si>
    <t>案件补助发放及时率</t>
  </si>
  <si>
    <t>反映发放单位及时发放补助资金的情况。
发放及时率=在时限内发放资金/应发放资金*100%</t>
  </si>
  <si>
    <t>防止矛盾激化，构建和谐社会</t>
  </si>
  <si>
    <t>防止矛盾激化、构建和谐社会</t>
  </si>
  <si>
    <t>及时把矛盾纠纷化解在基层、解决在萌芽状态</t>
  </si>
  <si>
    <t>服务对象满意度</t>
  </si>
  <si>
    <t>反映服务对象的满意程度。</t>
  </si>
  <si>
    <t xml:space="preserve">    行政人员支出工资</t>
  </si>
  <si>
    <t xml:space="preserve">    司法业务用房建设补助经费</t>
  </si>
  <si>
    <t>新建司法业务用房1150平米，建设内容包括公共法律服务中心，社区矫正、人民调解等业务用房，及相关配套基础设施。</t>
  </si>
  <si>
    <t>新建面积</t>
  </si>
  <si>
    <t>1150</t>
  </si>
  <si>
    <t>批准新建业务用房面积</t>
  </si>
  <si>
    <t>达到行业标准</t>
  </si>
  <si>
    <t>&lt;=</t>
  </si>
  <si>
    <t>反映工程实施期间的安全目标。</t>
  </si>
  <si>
    <t>项目建设按期完成率</t>
  </si>
  <si>
    <t>反映工程按计划完工情况。
计划完工率=实际完成工程项目个数/按计划应完成项目个数。</t>
  </si>
  <si>
    <t>满足开展各项司法行政业务工作所需功能</t>
  </si>
  <si>
    <t>满足人民调解、社区矫正、普法与依法治理等司法行政业务工作需求
设计功能实现率=（实际实现设计功能数/计划实现设计功能数）*100%</t>
  </si>
  <si>
    <t>受益人群覆盖率</t>
  </si>
  <si>
    <t>反映项目设计受益人群或地区的实现情况。
受益人群覆盖率=（实际实现受益人群数/计划实现受益人群数）*100%</t>
  </si>
  <si>
    <t>当地政府及主管部门满意度</t>
  </si>
  <si>
    <t>90%</t>
  </si>
  <si>
    <t>调查人群中对设施建设或设施运行的满意度。
受益人群覆盖率=（调查人群中对设施建设或设施运行的人数/问卷调查人数）*100%</t>
  </si>
  <si>
    <t xml:space="preserve">    行政人员公务交通补贴</t>
  </si>
  <si>
    <t>2021年县（区）本级项目支出绩效目标表（另文下达)-2（空表）</t>
  </si>
  <si>
    <t>备注：本单位2021年无另文下达项目，因此无绩效目标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</si>
  <si>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</si>
  <si>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</si>
  <si>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</si>
  <si>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</si>
  <si>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</si>
  <si>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</si>
  <si>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</si>
  <si>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</si>
  <si>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</si>
  <si>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</si>
  <si>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</si>
  <si>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</si>
  <si>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</si>
  <si>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</si>
  <si>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</si>
  <si>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</si>
  <si>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</si>
  <si>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</si>
  <si>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</si>
  <si>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</si>
  <si>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</si>
  <si>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</si>
  <si>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</si>
  <si>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</si>
  <si>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</si>
  <si>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无项目</t>
  </si>
  <si>
    <t>无</t>
  </si>
  <si>
    <t>备注：本单位2021年无对下转移支付预算</t>
  </si>
  <si>
    <t>2021年对下转移支付绩效目标表（空表）</t>
  </si>
  <si>
    <t>备注：本单位2021年无对下转移支付预算,因此无对下转移支付绩效目标</t>
  </si>
  <si>
    <t>2021年部门新增资产配置表</t>
  </si>
  <si>
    <t>资产名称</t>
  </si>
  <si>
    <t>数量
（件、台、套）</t>
  </si>
  <si>
    <t>单价</t>
  </si>
  <si>
    <t>预算金额</t>
  </si>
  <si>
    <t>---</t>
  </si>
  <si>
    <t>多功能一体机</t>
  </si>
  <si>
    <t>轿车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</si>
  <si>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</si>
  <si>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</si>
  <si>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</si>
  <si>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</si>
  <si>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</si>
  <si>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</si>
  <si>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</si>
  <si>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A0202050101 数字照相机</t>
  </si>
  <si>
    <t>A020202 投影仪</t>
  </si>
  <si>
    <t>A0201060101 喷墨打印机</t>
  </si>
  <si>
    <t>A090101 复印纸</t>
  </si>
  <si>
    <t>A060299 其他台、桌类</t>
  </si>
  <si>
    <t>A02021101 碎纸机</t>
  </si>
  <si>
    <t>A020204 多功能一体机</t>
  </si>
  <si>
    <t>A02030501 轿车</t>
  </si>
  <si>
    <t>A060401 金属骨架沙发类</t>
  </si>
  <si>
    <t>A060399 其他椅凳类</t>
  </si>
  <si>
    <t>A02010104 台式计算机</t>
  </si>
  <si>
    <t>A020201 复印机</t>
  </si>
  <si>
    <t>A060503 金属质柜类</t>
  </si>
  <si>
    <t>2021年部门政府购买服务预算表</t>
  </si>
  <si>
    <t>基本支出/项目支出</t>
  </si>
  <si>
    <t>政府购买服务项目</t>
  </si>
  <si>
    <t>政府购买服务目录</t>
  </si>
  <si>
    <t>机动车保险服务</t>
  </si>
  <si>
    <t>C15040201 机动车保险服务</t>
  </si>
  <si>
    <t>机动车维修服务</t>
  </si>
  <si>
    <t>C050301 车辆维修和保养服务</t>
  </si>
  <si>
    <t xml:space="preserve"> 2021年部门整体支出绩效目标表</t>
  </si>
  <si>
    <t>部门编码</t>
  </si>
  <si>
    <t>113001</t>
  </si>
  <si>
    <t>部门名称</t>
  </si>
  <si>
    <t>内容</t>
  </si>
  <si>
    <t>说明</t>
  </si>
  <si>
    <t>部门总体目标</t>
  </si>
  <si>
    <t>部门职责</t>
  </si>
  <si>
    <t>1.承担县委全面依法治县委员会办公室日常工作，2.负责拟订全县法治政府建设工作中长期规划、年度计划并组织实施，负责全县行政执法人员的资格审查、培训和执法证件管理。3.指导、监督县政府各部门、镇（街道）人民政府（办事处）依法行政工作。4.负责县委、县政府法律顾问室的日常工作。5负责依法治县规划和法治宣传教育规划的拟订和组织实施，抓好普法工作落实；6.指导镇（街道）司法行政工作；管理人民调解、县"大调解"中心等工作；负责管理和开展全县的社区矫正工作；抓好刑释解教人员的安置帮教工作；8.负责拟订全县公共法律服务体系建设规划并指导实施，统筹和布局城乡、区域法律服务资源；指导、管理全县的律师、公证、基层法律服务工作。9.负责法律援助工作；10.拟订全县司法行政工作的具体贯彻实施意见，编制全县司法行政工作的中长期规划、年度计划并组织监督实施。11.负责县司法行政系统的队伍建设和思想政治工作；负责司法行政系统的警务管理、服装、警车管理和警务督察工作；指导、监督本系统财务、装备、设施、场所等保障工作。12.承担本系统信息化建设和有关外事工作。13.规划、协调、指导法治人才队伍建设相关工作，指导、监督本系统队伍建设。14.完成县委、县政府和上级部门交办的其他任务。</t>
  </si>
  <si>
    <t>根据三定方案归纳</t>
  </si>
  <si>
    <t>总体绩效目标
（2021-2023年期间）</t>
  </si>
  <si>
    <t>保障县司法局机关、各司法所正常运转。完成依法治县、法治建设、法治宣传、人民调解、社区矫正、法律援助、公证律师管理等业务工作任务</t>
  </si>
  <si>
    <t>根据部门职责，中长期规划，各级党委，各级政府要求归纳</t>
  </si>
  <si>
    <t>部门年度目标</t>
  </si>
  <si>
    <t>预算年度（2021年）
绩效目标</t>
  </si>
  <si>
    <t>保障全县司法行政系统机关和各司法所正常运转。完成依法治县、法治宣传、人民调解、社区矫正、法律援助、公证律师管理等业务工作以及县委、县政府下达的工作任务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</si>
  <si>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</si>
  <si>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</si>
  <si>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</si>
  <si>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</si>
  <si>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</si>
  <si>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</si>
  <si>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</si>
  <si>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</si>
  <si>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</si>
  <si>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司法行政工作职能</t>
  </si>
  <si>
    <t>人员运转类经费</t>
  </si>
  <si>
    <t>政府法律顾问经费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</si>
  <si>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</si>
  <si>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</si>
  <si>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</si>
  <si>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</si>
  <si>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</si>
  <si>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</si>
  <si>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开展普法宣传活动</t>
  </si>
  <si>
    <t>&gt;</t>
  </si>
  <si>
    <t>场</t>
  </si>
  <si>
    <t>001</t>
  </si>
  <si>
    <t>以实际工作完成情况评定</t>
  </si>
  <si>
    <t>反映组织宣传活动次数</t>
  </si>
  <si>
    <t>年初工作目标任务或工作计划</t>
  </si>
  <si>
    <t>人民调解调处矛盾纠纷成功率</t>
  </si>
  <si>
    <t>根据实际调解的案件数</t>
  </si>
  <si>
    <t>开展社区矫正执法检查次数</t>
  </si>
  <si>
    <t>根据工作考核结果</t>
  </si>
  <si>
    <t>反映参与检查核查的工作次数</t>
  </si>
  <si>
    <t>法律援助援助案件受理</t>
  </si>
  <si>
    <t>法律援助应援尽援</t>
  </si>
  <si>
    <t>反映法律援助案件受理率</t>
  </si>
  <si>
    <t>开展社区矫正集中教育</t>
  </si>
  <si>
    <t>30</t>
  </si>
  <si>
    <t>反映开展工作数量</t>
  </si>
  <si>
    <t>发布法治宣传信息数量</t>
  </si>
  <si>
    <t>200</t>
  </si>
  <si>
    <t>期</t>
  </si>
  <si>
    <t>以工作实际完成情况评定</t>
  </si>
  <si>
    <t>映通过相关媒体、网络等发布或推送短视频的数量情况。</t>
  </si>
  <si>
    <t>法律顾问单位和法律顾问实际承办的案件数量</t>
  </si>
  <si>
    <t>需要支付法律顾问费的案件数</t>
  </si>
  <si>
    <t>实际支付情况</t>
  </si>
  <si>
    <t>新建司法业务用房面积</t>
  </si>
  <si>
    <t>1500</t>
  </si>
  <si>
    <t xml:space="preserve">实际建设面积 </t>
  </si>
  <si>
    <t>昆发改投资【2019】485号、云发改投资【2011】2767号</t>
  </si>
  <si>
    <t>全县司法行政工作完成率</t>
  </si>
  <si>
    <t>002</t>
  </si>
  <si>
    <t>按照年度目标任务完成各项工作</t>
  </si>
  <si>
    <t>年度目标任务完成时间</t>
  </si>
  <si>
    <t>&lt;</t>
  </si>
  <si>
    <t>2021年12月30日前</t>
  </si>
  <si>
    <t>年-月-日</t>
  </si>
  <si>
    <t>效益指标</t>
  </si>
  <si>
    <t>司法行政各项工作职能作用得到有效发挥</t>
  </si>
  <si>
    <t>有效促进社会和谐稳定</t>
  </si>
  <si>
    <t>有效维护</t>
  </si>
  <si>
    <t>满意度指标</t>
  </si>
  <si>
    <t>服务对象满意率</t>
  </si>
  <si>
    <t>根据测评结果评定</t>
  </si>
  <si>
    <t>反映服务对象对司法行政工作满意度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</si>
  <si>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</si>
  <si>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</si>
  <si>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</si>
  <si>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</si>
  <si>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</si>
  <si>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</si>
  <si>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</si>
  <si>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</si>
  <si>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</si>
  <si>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</si>
  <si>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</si>
  <si>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</si>
  <si>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</si>
  <si>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</si>
  <si>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</si>
  <si>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</si>
  <si>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</si>
  <si>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</si>
  <si>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</si>
  <si>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</si>
  <si>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</si>
  <si>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</si>
  <si>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</si>
  <si>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</si>
  <si>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司法行政</t>
  </si>
  <si>
    <t>行政</t>
  </si>
  <si>
    <t>全额</t>
  </si>
  <si>
    <t>备注：根据保密法律法规和国家有关规定，富民县司法局人员编制及实有情况为涉密信息。按照预算公开有关规定，涉密信息在预算说明及附表中不予公开。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</si>
  <si>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</si>
  <si>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</si>
  <si>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</si>
  <si>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</si>
  <si>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</si>
  <si>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</si>
  <si>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</si>
  <si>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</si>
  <si>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</si>
  <si>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</si>
  <si>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</si>
  <si>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</si>
  <si>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</si>
  <si>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</si>
  <si>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</si>
  <si>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</si>
  <si>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7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</si>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</sst>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##%;\-#,##0.##%"/>
  </numFmts>
  <fonts count="47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12"/>
      <name val="宋体"/>
      <charset val="1"/>
    </font>
    <font>
      <sz val="12"/>
      <name val="Arial"/>
      <charset val="1"/>
    </font>
    <font>
      <sz val="10"/>
      <name val="宋体"/>
      <charset val="1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1"/>
      <name val="宋体"/>
      <charset val="1"/>
    </font>
    <font>
      <sz val="11"/>
      <name val="Microsoft Sans Serif"/>
      <charset val="1"/>
    </font>
    <font>
      <sz val="10"/>
      <color rgb="FF000000"/>
      <name val="Arial"/>
      <charset val="1"/>
    </font>
    <font>
      <sz val="9"/>
      <color indexed="8"/>
      <name val="宋体"/>
      <charset val="134"/>
    </font>
    <font>
      <sz val="10"/>
      <color rgb="FF000000"/>
      <name val="仿宋_GB2312"/>
      <charset val="1"/>
    </font>
    <font>
      <sz val="10"/>
      <name val="仿宋_GB2312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2"/>
      <name val="黑体"/>
      <charset val="1"/>
    </font>
    <font>
      <sz val="16"/>
      <name val="黑体"/>
      <charset val="1"/>
    </font>
    <font>
      <b/>
      <sz val="18"/>
      <name val="宋体"/>
      <charset val="1"/>
    </font>
    <font>
      <sz val="9"/>
      <name val="Microsoft Sans Serif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6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6" borderId="26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9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7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1" fillId="0" borderId="11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 vertical="center"/>
    </xf>
    <xf numFmtId="0" fontId="1" fillId="0" borderId="13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horizontal="left" vertical="center"/>
    </xf>
    <xf numFmtId="0" fontId="1" fillId="0" borderId="15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/>
    </xf>
    <xf numFmtId="0" fontId="10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10" fillId="2" borderId="0" xfId="49" applyFont="1" applyFill="1" applyBorder="1" applyAlignment="1" applyProtection="1">
      <alignment horizontal="left" vertical="center" wrapText="1"/>
    </xf>
    <xf numFmtId="0" fontId="10" fillId="2" borderId="0" xfId="49" applyFont="1" applyFill="1" applyBorder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11" fillId="2" borderId="3" xfId="49" applyFont="1" applyFill="1" applyBorder="1" applyAlignment="1" applyProtection="1">
      <alignment horizontal="left" vertical="center"/>
    </xf>
    <xf numFmtId="0" fontId="11" fillId="2" borderId="6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6" fillId="2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6" fillId="2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2" fillId="0" borderId="2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/>
    </xf>
    <xf numFmtId="49" fontId="6" fillId="0" borderId="16" xfId="49" applyNumberFormat="1" applyFont="1" applyFill="1" applyBorder="1" applyAlignment="1" applyProtection="1">
      <alignment horizontal="center" vertical="center" wrapText="1"/>
    </xf>
    <xf numFmtId="49" fontId="6" fillId="0" borderId="17" xfId="49" applyNumberFormat="1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/>
    </xf>
    <xf numFmtId="0" fontId="6" fillId="0" borderId="18" xfId="49" applyFont="1" applyFill="1" applyBorder="1" applyAlignment="1" applyProtection="1">
      <alignment horizontal="center" vertical="center"/>
    </xf>
    <xf numFmtId="0" fontId="6" fillId="0" borderId="17" xfId="49" applyFont="1" applyFill="1" applyBorder="1" applyAlignment="1" applyProtection="1">
      <alignment horizontal="center" vertical="center"/>
    </xf>
    <xf numFmtId="49" fontId="6" fillId="0" borderId="19" xfId="49" applyNumberFormat="1" applyFont="1" applyFill="1" applyBorder="1" applyAlignment="1" applyProtection="1">
      <alignment horizontal="center" vertical="center" wrapText="1"/>
    </xf>
    <xf numFmtId="49" fontId="6" fillId="0" borderId="20" xfId="49" applyNumberFormat="1" applyFont="1" applyFill="1" applyBorder="1" applyAlignment="1" applyProtection="1">
      <alignment horizontal="center" vertical="center" wrapText="1"/>
    </xf>
    <xf numFmtId="0" fontId="6" fillId="0" borderId="19" xfId="49" applyFont="1" applyFill="1" applyBorder="1" applyAlignment="1" applyProtection="1">
      <alignment horizontal="center" vertical="center"/>
    </xf>
    <xf numFmtId="0" fontId="6" fillId="0" borderId="21" xfId="49" applyFont="1" applyFill="1" applyBorder="1" applyAlignment="1" applyProtection="1">
      <alignment horizontal="center" vertical="center"/>
    </xf>
    <xf numFmtId="0" fontId="6" fillId="0" borderId="20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left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49" fontId="3" fillId="0" borderId="6" xfId="49" applyNumberFormat="1" applyFont="1" applyFill="1" applyBorder="1" applyAlignment="1" applyProtection="1">
      <alignment horizontal="left" vertical="center" wrapText="1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/>
    <xf numFmtId="0" fontId="6" fillId="0" borderId="3" xfId="49" applyFont="1" applyFill="1" applyBorder="1" applyAlignment="1" applyProtection="1"/>
    <xf numFmtId="0" fontId="12" fillId="0" borderId="16" xfId="49" applyFont="1" applyFill="1" applyBorder="1" applyAlignment="1" applyProtection="1">
      <alignment horizontal="left" vertical="center"/>
    </xf>
    <xf numFmtId="0" fontId="12" fillId="0" borderId="18" xfId="49" applyFont="1" applyFill="1" applyBorder="1" applyAlignment="1" applyProtection="1">
      <alignment horizontal="left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6" xfId="49" applyFont="1" applyFill="1" applyBorder="1" applyAlignment="1" applyProtection="1">
      <alignment horizontal="center" vertical="center"/>
    </xf>
    <xf numFmtId="49" fontId="13" fillId="0" borderId="1" xfId="49" applyNumberFormat="1" applyFont="1" applyFill="1" applyBorder="1" applyAlignment="1" applyProtection="1">
      <alignment horizontal="center" vertical="center" wrapText="1"/>
    </xf>
    <xf numFmtId="49" fontId="13" fillId="0" borderId="5" xfId="49" applyNumberFormat="1" applyFont="1" applyFill="1" applyBorder="1" applyAlignment="1" applyProtection="1">
      <alignment horizontal="center" vertical="center"/>
      <protection locked="0"/>
    </xf>
    <xf numFmtId="49" fontId="13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center" vertical="center" wrapText="1"/>
    </xf>
    <xf numFmtId="0" fontId="3" fillId="2" borderId="0" xfId="49" applyFont="1" applyFill="1" applyBorder="1" applyAlignment="1" applyProtection="1">
      <alignment horizontal="right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12" fillId="0" borderId="6" xfId="49" applyFont="1" applyFill="1" applyBorder="1" applyAlignment="1" applyProtection="1">
      <alignment horizontal="left" vertical="center"/>
    </xf>
    <xf numFmtId="0" fontId="12" fillId="0" borderId="17" xfId="49" applyFont="1" applyFill="1" applyBorder="1" applyAlignment="1" applyProtection="1">
      <alignment horizontal="left" vertical="center"/>
    </xf>
    <xf numFmtId="49" fontId="13" fillId="0" borderId="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left" vertic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/>
    <xf numFmtId="0" fontId="9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21" xfId="49" applyFont="1" applyFill="1" applyBorder="1" applyAlignment="1" applyProtection="1">
      <alignment horizontal="left" vertical="center"/>
    </xf>
    <xf numFmtId="0" fontId="6" fillId="0" borderId="21" xfId="49" applyFont="1" applyFill="1" applyBorder="1" applyAlignment="1" applyProtection="1">
      <alignment horizontal="left" vertical="center"/>
    </xf>
    <xf numFmtId="0" fontId="6" fillId="0" borderId="21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6" fillId="0" borderId="7" xfId="49" applyFont="1" applyFill="1" applyBorder="1" applyAlignment="1" applyProtection="1">
      <alignment vertical="top" wrapText="1"/>
      <protection locked="0"/>
    </xf>
    <xf numFmtId="0" fontId="16" fillId="0" borderId="7" xfId="49" applyFont="1" applyFill="1" applyBorder="1" applyAlignment="1" applyProtection="1">
      <alignment vertical="top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17" fillId="0" borderId="22" xfId="0" applyFont="1" applyFill="1" applyBorder="1" applyAlignment="1" applyProtection="1">
      <alignment horizontal="center" vertical="center" wrapText="1" readingOrder="1"/>
      <protection locked="0"/>
    </xf>
    <xf numFmtId="0" fontId="17" fillId="0" borderId="22" xfId="0" applyFont="1" applyFill="1" applyBorder="1" applyAlignment="1" applyProtection="1">
      <alignment vertical="center" wrapText="1" readingOrder="1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>
      <alignment wrapText="1"/>
    </xf>
    <xf numFmtId="0" fontId="4" fillId="2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wrapText="1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right" vertical="center" wrapText="1"/>
      <protection locked="0"/>
    </xf>
    <xf numFmtId="0" fontId="3" fillId="2" borderId="5" xfId="49" applyFont="1" applyFill="1" applyBorder="1" applyAlignment="1" applyProtection="1">
      <alignment horizontal="right" vertical="center"/>
      <protection locked="0"/>
    </xf>
    <xf numFmtId="4" fontId="3" fillId="2" borderId="5" xfId="49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16" fillId="0" borderId="7" xfId="49" applyFont="1" applyFill="1" applyBorder="1" applyAlignment="1" applyProtection="1">
      <alignment horizontal="center" vertical="center" wrapText="1"/>
      <protection locked="0"/>
    </xf>
    <xf numFmtId="0" fontId="16" fillId="2" borderId="7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6" fillId="2" borderId="4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6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right" vertical="center" wrapText="1"/>
      <protection locked="0"/>
    </xf>
    <xf numFmtId="0" fontId="3" fillId="2" borderId="6" xfId="49" applyFont="1" applyFill="1" applyBorder="1" applyAlignment="1" applyProtection="1">
      <alignment horizontal="center" vertical="center"/>
      <protection locked="0"/>
    </xf>
    <xf numFmtId="49" fontId="3" fillId="2" borderId="6" xfId="49" applyNumberFormat="1" applyFont="1" applyFill="1" applyBorder="1" applyAlignment="1" applyProtection="1">
      <alignment horizontal="center" vertical="center"/>
      <protection locked="0"/>
    </xf>
    <xf numFmtId="176" fontId="3" fillId="2" borderId="6" xfId="49" applyNumberFormat="1" applyFont="1" applyFill="1" applyBorder="1" applyAlignment="1" applyProtection="1">
      <alignment horizontal="center" vertical="center"/>
      <protection locked="0"/>
    </xf>
    <xf numFmtId="0" fontId="18" fillId="2" borderId="4" xfId="49" applyFont="1" applyFill="1" applyBorder="1" applyAlignment="1" applyProtection="1">
      <alignment horizontal="center" vertical="center" wrapText="1"/>
      <protection locked="0"/>
    </xf>
    <xf numFmtId="0" fontId="18" fillId="2" borderId="4" xfId="49" applyFont="1" applyFill="1" applyBorder="1" applyAlignment="1" applyProtection="1">
      <alignment horizontal="center" vertical="center"/>
      <protection locked="0"/>
    </xf>
    <xf numFmtId="176" fontId="18" fillId="2" borderId="4" xfId="49" applyNumberFormat="1" applyFont="1" applyFill="1" applyBorder="1" applyAlignment="1" applyProtection="1">
      <alignment horizontal="center" vertical="center"/>
      <protection locked="0"/>
    </xf>
    <xf numFmtId="0" fontId="18" fillId="2" borderId="5" xfId="49" applyFont="1" applyFill="1" applyBorder="1" applyAlignment="1" applyProtection="1">
      <alignment horizontal="center" vertical="center" wrapText="1"/>
      <protection locked="0"/>
    </xf>
    <xf numFmtId="0" fontId="18" fillId="2" borderId="5" xfId="49" applyFont="1" applyFill="1" applyBorder="1" applyAlignment="1" applyProtection="1">
      <alignment horizontal="center" vertical="center"/>
      <protection locked="0"/>
    </xf>
    <xf numFmtId="176" fontId="18" fillId="2" borderId="5" xfId="49" applyNumberFormat="1" applyFont="1" applyFill="1" applyBorder="1" applyAlignment="1" applyProtection="1">
      <alignment horizontal="center" vertical="center"/>
      <protection locked="0"/>
    </xf>
    <xf numFmtId="0" fontId="18" fillId="2" borderId="5" xfId="49" applyFont="1" applyFill="1" applyBorder="1" applyAlignment="1" applyProtection="1">
      <alignment horizontal="left" vertical="center" wrapText="1"/>
    </xf>
    <xf numFmtId="0" fontId="19" fillId="0" borderId="5" xfId="49" applyFont="1" applyFill="1" applyBorder="1" applyAlignment="1" applyProtection="1">
      <alignment horizontal="center"/>
    </xf>
    <xf numFmtId="0" fontId="18" fillId="0" borderId="5" xfId="49" applyFont="1" applyFill="1" applyBorder="1" applyAlignment="1" applyProtection="1">
      <alignment horizontal="center" vertical="center"/>
      <protection locked="0"/>
    </xf>
    <xf numFmtId="176" fontId="18" fillId="0" borderId="5" xfId="49" applyNumberFormat="1" applyFont="1" applyFill="1" applyBorder="1" applyAlignment="1" applyProtection="1">
      <alignment horizontal="center" vertical="center"/>
      <protection locked="0"/>
    </xf>
    <xf numFmtId="0" fontId="19" fillId="0" borderId="5" xfId="49" applyFont="1" applyFill="1" applyBorder="1" applyAlignment="1" applyProtection="1"/>
    <xf numFmtId="176" fontId="19" fillId="0" borderId="5" xfId="49" applyNumberFormat="1" applyFont="1" applyFill="1" applyBorder="1" applyAlignment="1" applyProtection="1">
      <alignment horizontal="center"/>
    </xf>
    <xf numFmtId="176" fontId="15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vertical="center"/>
    </xf>
    <xf numFmtId="0" fontId="20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horizontal="right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/>
      <protection locked="0"/>
    </xf>
    <xf numFmtId="0" fontId="9" fillId="0" borderId="5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2" fillId="0" borderId="0" xfId="49" applyFont="1" applyFill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3" fillId="0" borderId="0" xfId="49" applyFont="1" applyFill="1" applyBorder="1" applyAlignment="1" applyProtection="1">
      <alignment vertical="center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7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vertical="center"/>
    </xf>
    <xf numFmtId="49" fontId="9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9" fontId="2" fillId="0" borderId="5" xfId="49" applyNumberFormat="1" applyFont="1" applyFill="1" applyBorder="1" applyAlignment="1" applyProtection="1">
      <alignment vertical="center"/>
    </xf>
    <xf numFmtId="49" fontId="3" fillId="0" borderId="5" xfId="49" applyNumberFormat="1" applyFont="1" applyFill="1" applyBorder="1" applyAlignment="1" applyProtection="1">
      <alignment horizontal="center" vertical="center" wrapText="1"/>
    </xf>
    <xf numFmtId="49" fontId="2" fillId="0" borderId="5" xfId="49" applyNumberFormat="1" applyFont="1" applyFill="1" applyBorder="1" applyAlignment="1" applyProtection="1">
      <alignment horizontal="left" vertical="center"/>
    </xf>
    <xf numFmtId="0" fontId="9" fillId="0" borderId="5" xfId="49" applyFont="1" applyFill="1" applyBorder="1" applyAlignment="1" applyProtection="1"/>
    <xf numFmtId="0" fontId="2" fillId="0" borderId="5" xfId="49" applyFont="1" applyFill="1" applyBorder="1" applyAlignment="1" applyProtection="1">
      <alignment vertical="top"/>
      <protection locked="0"/>
    </xf>
    <xf numFmtId="49" fontId="9" fillId="0" borderId="5" xfId="49" applyNumberFormat="1" applyFont="1" applyFill="1" applyBorder="1" applyAlignment="1" applyProtection="1"/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/>
      <protection locked="0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17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9" fillId="0" borderId="20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vertical="top" wrapText="1"/>
      <protection locked="0"/>
    </xf>
    <xf numFmtId="0" fontId="2" fillId="0" borderId="20" xfId="49" applyFont="1" applyFill="1" applyBorder="1" applyAlignment="1" applyProtection="1">
      <alignment vertical="top" wrapText="1"/>
      <protection locked="0"/>
    </xf>
    <xf numFmtId="4" fontId="3" fillId="0" borderId="20" xfId="49" applyNumberFormat="1" applyFont="1" applyFill="1" applyBorder="1" applyAlignment="1" applyProtection="1">
      <alignment horizontal="right" vertical="center"/>
      <protection locked="0"/>
    </xf>
    <xf numFmtId="0" fontId="2" fillId="0" borderId="19" xfId="49" applyFont="1" applyFill="1" applyBorder="1" applyAlignment="1" applyProtection="1">
      <alignment horizontal="center" vertical="top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16" fillId="2" borderId="7" xfId="49" applyFont="1" applyFill="1" applyBorder="1" applyAlignment="1" applyProtection="1">
      <alignment vertical="top" wrapText="1"/>
      <protection locked="0"/>
    </xf>
    <xf numFmtId="0" fontId="1" fillId="2" borderId="7" xfId="49" applyFont="1" applyFill="1" applyBorder="1" applyAlignment="1" applyProtection="1">
      <alignment vertical="top"/>
      <protection locked="0"/>
    </xf>
    <xf numFmtId="0" fontId="1" fillId="2" borderId="7" xfId="49" applyFont="1" applyFill="1" applyBorder="1" applyAlignment="1" applyProtection="1">
      <alignment vertical="top" wrapText="1"/>
      <protection locked="0"/>
    </xf>
    <xf numFmtId="0" fontId="16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1" fillId="2" borderId="4" xfId="49" applyFont="1" applyFill="1" applyBorder="1" applyAlignment="1" applyProtection="1">
      <alignment vertical="top" wrapText="1"/>
      <protection locked="0"/>
    </xf>
    <xf numFmtId="4" fontId="3" fillId="0" borderId="5" xfId="49" applyNumberFormat="1" applyFont="1" applyFill="1" applyBorder="1" applyAlignment="1" applyProtection="1">
      <alignment vertical="center"/>
      <protection locked="0"/>
    </xf>
    <xf numFmtId="0" fontId="16" fillId="2" borderId="3" xfId="49" applyFont="1" applyFill="1" applyBorder="1" applyAlignment="1" applyProtection="1">
      <alignment vertical="top"/>
      <protection locked="0"/>
    </xf>
    <xf numFmtId="0" fontId="16" fillId="2" borderId="17" xfId="49" applyFont="1" applyFill="1" applyBorder="1" applyAlignment="1" applyProtection="1">
      <alignment horizontal="center" vertical="center" wrapText="1"/>
      <protection locked="0"/>
    </xf>
    <xf numFmtId="0" fontId="6" fillId="2" borderId="20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25" fillId="0" borderId="0" xfId="49" applyFont="1" applyFill="1" applyBorder="1" applyAlignment="1" applyProtection="1">
      <alignment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/>
    <xf numFmtId="0" fontId="6" fillId="0" borderId="4" xfId="49" applyFont="1" applyFill="1" applyBorder="1" applyAlignment="1" applyProtection="1">
      <alignment horizontal="center" vertical="center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17" xfId="49" applyFont="1" applyFill="1" applyBorder="1" applyAlignment="1" applyProtection="1">
      <alignment horizontal="center" vertical="center"/>
      <protection locked="0"/>
    </xf>
    <xf numFmtId="0" fontId="6" fillId="0" borderId="2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20" xfId="49" applyFont="1" applyFill="1" applyBorder="1" applyAlignment="1" applyProtection="1">
      <alignment horizontal="left" vertical="center" wrapText="1"/>
      <protection locked="0"/>
    </xf>
    <xf numFmtId="0" fontId="2" fillId="0" borderId="19" xfId="49" applyFont="1" applyFill="1" applyBorder="1" applyAlignment="1" applyProtection="1">
      <alignment horizontal="center" vertical="center"/>
      <protection locked="0"/>
    </xf>
    <xf numFmtId="0" fontId="2" fillId="0" borderId="20" xfId="49" applyFont="1" applyFill="1" applyBorder="1" applyAlignment="1" applyProtection="1">
      <alignment vertical="top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6" fillId="0" borderId="4" xfId="49" applyFont="1" applyFill="1" applyBorder="1" applyAlignment="1" applyProtection="1">
      <alignment horizontal="center" vertical="center"/>
    </xf>
    <xf numFmtId="0" fontId="26" fillId="0" borderId="4" xfId="49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26" fillId="0" borderId="4" xfId="49" applyFont="1" applyFill="1" applyBorder="1" applyAlignment="1" applyProtection="1">
      <alignment horizontal="center" vertical="center" wrapText="1"/>
      <protection locked="0"/>
    </xf>
    <xf numFmtId="4" fontId="26" fillId="0" borderId="4" xfId="49" applyNumberFormat="1" applyFont="1" applyFill="1" applyBorder="1" applyAlignment="1" applyProtection="1">
      <alignment horizontal="right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20" xfId="49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</xf>
    <xf numFmtId="0" fontId="3" fillId="0" borderId="20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26" fillId="0" borderId="20" xfId="49" applyFont="1" applyFill="1" applyBorder="1" applyAlignment="1" applyProtection="1">
      <alignment horizontal="right" vertical="center"/>
    </xf>
    <xf numFmtId="4" fontId="26" fillId="0" borderId="20" xfId="49" applyNumberFormat="1" applyFont="1" applyFill="1" applyBorder="1" applyAlignment="1" applyProtection="1">
      <alignment horizontal="right" vertical="center"/>
      <protection locked="0"/>
    </xf>
    <xf numFmtId="4" fontId="26" fillId="0" borderId="20" xfId="49" applyNumberFormat="1" applyFont="1" applyFill="1" applyBorder="1" applyAlignment="1" applyProtection="1">
      <alignment horizontal="right" vertical="center"/>
    </xf>
    <xf numFmtId="4" fontId="26" fillId="0" borderId="4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8.57142857142857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16384" width="8.57142857142857" style="2" customWidth="1"/>
  </cols>
  <sheetData>
    <row r="1" ht="15" customHeight="1" spans="1:4">
      <c r="A1" s="139"/>
      <c r="B1" s="139"/>
      <c r="C1" s="139"/>
      <c r="D1" s="139"/>
    </row>
    <row r="2" ht="41.25" customHeight="1" spans="1:1">
      <c r="A2" s="4" t="s">
        <v>0</v>
      </c>
    </row>
    <row r="3" ht="17.25" customHeight="1" spans="1:4">
      <c r="A3" s="17" t="s">
        <v>1</v>
      </c>
      <c r="D3" s="31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144" t="s">
        <v>8</v>
      </c>
      <c r="B6" s="288">
        <v>7997442.89</v>
      </c>
      <c r="C6" s="274" t="s">
        <v>9</v>
      </c>
      <c r="D6" s="273"/>
    </row>
    <row r="7" ht="15.75" customHeight="1" spans="1:4">
      <c r="A7" s="272" t="s">
        <v>10</v>
      </c>
      <c r="B7" s="233">
        <v>70000</v>
      </c>
      <c r="C7" s="274" t="s">
        <v>11</v>
      </c>
      <c r="D7" s="273"/>
    </row>
    <row r="8" ht="15.75" customHeight="1" spans="1:4">
      <c r="A8" s="272" t="s">
        <v>12</v>
      </c>
      <c r="B8" s="289"/>
      <c r="C8" s="274" t="s">
        <v>13</v>
      </c>
      <c r="D8" s="273"/>
    </row>
    <row r="9" ht="15.75" customHeight="1" spans="1:4">
      <c r="A9" s="272" t="s">
        <v>14</v>
      </c>
      <c r="B9" s="289"/>
      <c r="C9" s="274" t="s">
        <v>15</v>
      </c>
      <c r="D9" s="273">
        <v>6355919.5</v>
      </c>
    </row>
    <row r="10" ht="15.75" customHeight="1" spans="1:4">
      <c r="A10" s="290" t="s">
        <v>16</v>
      </c>
      <c r="B10" s="291"/>
      <c r="C10" s="274" t="s">
        <v>17</v>
      </c>
      <c r="D10" s="273"/>
    </row>
    <row r="11" ht="15.75" customHeight="1" spans="1:4">
      <c r="A11" s="272" t="s">
        <v>18</v>
      </c>
      <c r="B11" s="289"/>
      <c r="C11" s="274" t="s">
        <v>19</v>
      </c>
      <c r="D11" s="273"/>
    </row>
    <row r="12" ht="15.75" customHeight="1" spans="1:4">
      <c r="A12" s="272" t="s">
        <v>20</v>
      </c>
      <c r="B12" s="289"/>
      <c r="C12" s="274" t="s">
        <v>21</v>
      </c>
      <c r="D12" s="273"/>
    </row>
    <row r="13" ht="15.75" customHeight="1" spans="1:4">
      <c r="A13" s="272" t="s">
        <v>22</v>
      </c>
      <c r="B13" s="289"/>
      <c r="C13" s="274" t="s">
        <v>23</v>
      </c>
      <c r="D13" s="273">
        <v>670637.92</v>
      </c>
    </row>
    <row r="14" ht="15.75" customHeight="1" spans="1:4">
      <c r="A14" s="272" t="s">
        <v>24</v>
      </c>
      <c r="B14" s="289"/>
      <c r="C14" s="274" t="s">
        <v>25</v>
      </c>
      <c r="D14" s="273">
        <v>536733.51</v>
      </c>
    </row>
    <row r="15" ht="15.75" customHeight="1" spans="1:4">
      <c r="A15" s="272"/>
      <c r="B15" s="289"/>
      <c r="C15" s="274" t="s">
        <v>26</v>
      </c>
      <c r="D15" s="273"/>
    </row>
    <row r="16" ht="15.75" customHeight="1" spans="1:4">
      <c r="A16" s="276"/>
      <c r="B16" s="293"/>
      <c r="C16" s="274" t="s">
        <v>27</v>
      </c>
      <c r="D16" s="273">
        <v>70000</v>
      </c>
    </row>
    <row r="17" ht="15.75" customHeight="1" spans="1:4">
      <c r="A17" s="276"/>
      <c r="B17" s="293"/>
      <c r="C17" s="274" t="s">
        <v>28</v>
      </c>
      <c r="D17" s="273"/>
    </row>
    <row r="18" ht="15.75" customHeight="1" spans="1:4">
      <c r="A18" s="276"/>
      <c r="B18" s="293"/>
      <c r="C18" s="274" t="s">
        <v>29</v>
      </c>
      <c r="D18" s="273"/>
    </row>
    <row r="19" ht="15.75" customHeight="1" spans="1:4">
      <c r="A19" s="276"/>
      <c r="B19" s="293"/>
      <c r="C19" s="274" t="s">
        <v>30</v>
      </c>
      <c r="D19" s="273"/>
    </row>
    <row r="20" ht="15.75" customHeight="1" spans="1:4">
      <c r="A20" s="276"/>
      <c r="B20" s="293"/>
      <c r="C20" s="274" t="s">
        <v>31</v>
      </c>
      <c r="D20" s="273"/>
    </row>
    <row r="21" ht="15.75" customHeight="1" spans="1:4">
      <c r="A21" s="276"/>
      <c r="B21" s="293"/>
      <c r="C21" s="274" t="s">
        <v>32</v>
      </c>
      <c r="D21" s="273"/>
    </row>
    <row r="22" ht="15.75" customHeight="1" spans="1:4">
      <c r="A22" s="276"/>
      <c r="B22" s="293"/>
      <c r="C22" s="274" t="s">
        <v>33</v>
      </c>
      <c r="D22" s="273"/>
    </row>
    <row r="23" ht="15.75" customHeight="1" spans="1:4">
      <c r="A23" s="276"/>
      <c r="B23" s="293"/>
      <c r="C23" s="274" t="s">
        <v>34</v>
      </c>
      <c r="D23" s="273"/>
    </row>
    <row r="24" ht="15.75" customHeight="1" spans="1:4">
      <c r="A24" s="276"/>
      <c r="B24" s="293"/>
      <c r="C24" s="274" t="s">
        <v>35</v>
      </c>
      <c r="D24" s="273">
        <v>434151.96</v>
      </c>
    </row>
    <row r="25" ht="15.75" customHeight="1" spans="1:4">
      <c r="A25" s="276"/>
      <c r="B25" s="293"/>
      <c r="C25" s="274" t="s">
        <v>36</v>
      </c>
      <c r="D25" s="273"/>
    </row>
    <row r="26" ht="15.75" customHeight="1" spans="1:4">
      <c r="A26" s="276"/>
      <c r="B26" s="293"/>
      <c r="C26" s="279" t="s">
        <v>37</v>
      </c>
      <c r="D26" s="280" t="s">
        <v>38</v>
      </c>
    </row>
    <row r="27" ht="15.75" customHeight="1" spans="1:4">
      <c r="A27" s="276"/>
      <c r="B27" s="293"/>
      <c r="C27" s="274" t="s">
        <v>39</v>
      </c>
      <c r="D27" s="273"/>
    </row>
    <row r="28" ht="15.75" customHeight="1" spans="1:4">
      <c r="A28" s="276"/>
      <c r="B28" s="293"/>
      <c r="C28" s="274" t="s">
        <v>40</v>
      </c>
      <c r="D28" s="273"/>
    </row>
    <row r="29" ht="15.75" customHeight="1" spans="1:4">
      <c r="A29" s="276"/>
      <c r="B29" s="293"/>
      <c r="C29" s="274" t="s">
        <v>41</v>
      </c>
      <c r="D29" s="273"/>
    </row>
    <row r="30" ht="15.75" customHeight="1" spans="1:4">
      <c r="A30" s="276" t="s">
        <v>42</v>
      </c>
      <c r="B30" s="295">
        <v>8067442.89</v>
      </c>
      <c r="C30" s="276" t="s">
        <v>43</v>
      </c>
      <c r="D30" s="296">
        <v>8067442.89</v>
      </c>
    </row>
    <row r="31" ht="15.75" customHeight="1" spans="1:4">
      <c r="A31" s="279" t="s">
        <v>44</v>
      </c>
      <c r="B31" s="293"/>
      <c r="C31" s="279" t="s">
        <v>45</v>
      </c>
      <c r="D31" s="277"/>
    </row>
    <row r="32" ht="15.75" customHeight="1" spans="1:4">
      <c r="A32" s="281" t="s">
        <v>46</v>
      </c>
      <c r="B32" s="294">
        <v>8067442.89</v>
      </c>
      <c r="C32" s="281" t="s">
        <v>47</v>
      </c>
      <c r="D32" s="282">
        <v>8067442.89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scale="9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6"/>
  <sheetViews>
    <sheetView topLeftCell="D1" workbookViewId="0">
      <selection activeCell="D16" sqref="D16"/>
    </sheetView>
  </sheetViews>
  <sheetFormatPr defaultColWidth="9.14285714285714" defaultRowHeight="14.25" customHeight="1"/>
  <cols>
    <col min="1" max="1" width="5.85714285714286" style="208" customWidth="1"/>
    <col min="2" max="2" width="7.14285714285714" style="208" customWidth="1"/>
    <col min="3" max="3" width="44" style="208" customWidth="1"/>
    <col min="4" max="6" width="22.1428571428571" style="101" customWidth="1"/>
    <col min="7" max="9" width="22.1428571428571" style="2" customWidth="1"/>
    <col min="10" max="10" width="5.85714285714286" style="208" customWidth="1"/>
    <col min="11" max="11" width="6.28571428571429" style="208" customWidth="1"/>
    <col min="12" max="12" width="44" style="208" customWidth="1"/>
    <col min="13" max="15" width="21.2857142857143" style="101" customWidth="1"/>
    <col min="16" max="18" width="21.2857142857143" style="2" customWidth="1"/>
    <col min="19" max="16384" width="9.14285714285714" style="2" customWidth="1"/>
  </cols>
  <sheetData>
    <row r="1" ht="16.5" customHeight="1" spans="14:18">
      <c r="N1" s="31"/>
      <c r="O1" s="31"/>
      <c r="P1" s="152"/>
      <c r="Q1" s="152"/>
      <c r="R1" s="152"/>
    </row>
    <row r="2" ht="41.25" customHeight="1" spans="1:18">
      <c r="A2" s="174" t="s">
        <v>310</v>
      </c>
      <c r="B2" s="174"/>
      <c r="C2" s="174"/>
      <c r="D2" s="174"/>
      <c r="E2" s="174"/>
      <c r="F2" s="174"/>
      <c r="G2" s="175"/>
      <c r="H2" s="175"/>
      <c r="I2" s="175"/>
      <c r="J2" s="174"/>
      <c r="K2" s="174"/>
      <c r="L2" s="174"/>
      <c r="M2" s="174"/>
      <c r="N2" s="174"/>
      <c r="O2" s="174"/>
      <c r="P2" s="175"/>
      <c r="Q2" s="175"/>
      <c r="R2" s="175"/>
    </row>
    <row r="3" ht="19.5" customHeight="1" spans="1:18">
      <c r="A3" s="209" t="s">
        <v>1</v>
      </c>
      <c r="O3" s="31"/>
      <c r="P3" s="152" t="s">
        <v>2</v>
      </c>
      <c r="Q3" s="152"/>
      <c r="R3" s="152"/>
    </row>
    <row r="4" ht="19.5" customHeight="1" spans="1:18">
      <c r="A4" s="47" t="s">
        <v>311</v>
      </c>
      <c r="B4" s="48"/>
      <c r="C4" s="48"/>
      <c r="D4" s="48"/>
      <c r="E4" s="48"/>
      <c r="F4" s="48"/>
      <c r="G4" s="121"/>
      <c r="H4" s="121"/>
      <c r="I4" s="223"/>
      <c r="J4" s="47" t="s">
        <v>311</v>
      </c>
      <c r="K4" s="48"/>
      <c r="L4" s="48"/>
      <c r="M4" s="48"/>
      <c r="N4" s="48"/>
      <c r="O4" s="48"/>
      <c r="P4" s="121"/>
      <c r="Q4" s="121"/>
      <c r="R4" s="223"/>
    </row>
    <row r="5" ht="21.75" customHeight="1" spans="1:18">
      <c r="A5" s="210" t="s">
        <v>312</v>
      </c>
      <c r="B5" s="211"/>
      <c r="C5" s="212"/>
      <c r="D5" s="47" t="s">
        <v>178</v>
      </c>
      <c r="E5" s="48"/>
      <c r="F5" s="90"/>
      <c r="G5" s="119" t="s">
        <v>313</v>
      </c>
      <c r="H5" s="121"/>
      <c r="I5" s="223"/>
      <c r="J5" s="210" t="s">
        <v>314</v>
      </c>
      <c r="K5" s="211"/>
      <c r="L5" s="212"/>
      <c r="M5" s="47" t="s">
        <v>178</v>
      </c>
      <c r="N5" s="48"/>
      <c r="O5" s="90"/>
      <c r="P5" s="121" t="s">
        <v>313</v>
      </c>
      <c r="Q5" s="121"/>
      <c r="R5" s="223"/>
    </row>
    <row r="6" ht="17.25" customHeight="1" spans="1:18">
      <c r="A6" s="213" t="s">
        <v>315</v>
      </c>
      <c r="B6" s="213" t="s">
        <v>316</v>
      </c>
      <c r="C6" s="213" t="s">
        <v>63</v>
      </c>
      <c r="D6" s="91" t="s">
        <v>67</v>
      </c>
      <c r="E6" s="91" t="s">
        <v>65</v>
      </c>
      <c r="F6" s="91" t="s">
        <v>66</v>
      </c>
      <c r="G6" s="177" t="s">
        <v>67</v>
      </c>
      <c r="H6" s="177" t="s">
        <v>65</v>
      </c>
      <c r="I6" s="177" t="s">
        <v>66</v>
      </c>
      <c r="J6" s="213" t="s">
        <v>315</v>
      </c>
      <c r="K6" s="213" t="s">
        <v>316</v>
      </c>
      <c r="L6" s="213" t="s">
        <v>63</v>
      </c>
      <c r="M6" s="177" t="s">
        <v>67</v>
      </c>
      <c r="N6" s="91" t="s">
        <v>65</v>
      </c>
      <c r="O6" s="91" t="s">
        <v>66</v>
      </c>
      <c r="P6" s="177" t="s">
        <v>67</v>
      </c>
      <c r="Q6" s="177" t="s">
        <v>65</v>
      </c>
      <c r="R6" s="177" t="s">
        <v>66</v>
      </c>
    </row>
    <row r="7" ht="13.5" customHeight="1" spans="1:18">
      <c r="A7" s="214" t="s">
        <v>64</v>
      </c>
      <c r="B7" s="215" t="s">
        <v>266</v>
      </c>
      <c r="C7" s="216" t="s">
        <v>317</v>
      </c>
      <c r="D7" s="72">
        <f>D8+D12+D15+D17</f>
        <v>7997442.89</v>
      </c>
      <c r="E7" s="72">
        <v>7297442.89</v>
      </c>
      <c r="F7" s="72">
        <v>700000</v>
      </c>
      <c r="G7" s="72">
        <v>70000</v>
      </c>
      <c r="H7" s="72"/>
      <c r="I7" s="72">
        <v>70000</v>
      </c>
      <c r="J7" s="214" t="s">
        <v>64</v>
      </c>
      <c r="K7" s="215" t="s">
        <v>318</v>
      </c>
      <c r="L7" s="216" t="s">
        <v>319</v>
      </c>
      <c r="M7" s="72">
        <v>7997442.89</v>
      </c>
      <c r="N7" s="72">
        <v>7297442.89</v>
      </c>
      <c r="O7" s="72">
        <v>700000</v>
      </c>
      <c r="P7" s="72">
        <v>70000</v>
      </c>
      <c r="Q7" s="72"/>
      <c r="R7" s="72">
        <v>70000</v>
      </c>
    </row>
    <row r="8" ht="13.5" customHeight="1" spans="1:18">
      <c r="A8" s="203" t="s">
        <v>320</v>
      </c>
      <c r="B8" s="203" t="s">
        <v>321</v>
      </c>
      <c r="C8" s="217" t="s">
        <v>322</v>
      </c>
      <c r="D8" s="72">
        <v>5187118.89</v>
      </c>
      <c r="E8" s="72">
        <v>5187118.89</v>
      </c>
      <c r="F8" s="72"/>
      <c r="G8" s="72"/>
      <c r="H8" s="72"/>
      <c r="I8" s="72"/>
      <c r="J8" s="203" t="s">
        <v>323</v>
      </c>
      <c r="K8" s="203" t="s">
        <v>321</v>
      </c>
      <c r="L8" s="178" t="s">
        <v>324</v>
      </c>
      <c r="M8" s="72">
        <v>5187118.89</v>
      </c>
      <c r="N8" s="72">
        <v>5187118.89</v>
      </c>
      <c r="O8" s="72"/>
      <c r="P8" s="72"/>
      <c r="Q8" s="72"/>
      <c r="R8" s="72"/>
    </row>
    <row r="9" ht="13.5" customHeight="1" spans="1:18">
      <c r="A9" s="203" t="s">
        <v>321</v>
      </c>
      <c r="B9" s="203" t="s">
        <v>325</v>
      </c>
      <c r="C9" s="217" t="s">
        <v>326</v>
      </c>
      <c r="D9" s="72">
        <v>3642337</v>
      </c>
      <c r="E9" s="72">
        <v>3642337</v>
      </c>
      <c r="F9" s="72"/>
      <c r="G9" s="72"/>
      <c r="H9" s="72"/>
      <c r="I9" s="72"/>
      <c r="J9" s="203" t="s">
        <v>321</v>
      </c>
      <c r="K9" s="203" t="s">
        <v>325</v>
      </c>
      <c r="L9" s="178" t="s">
        <v>327</v>
      </c>
      <c r="M9" s="72">
        <v>1184412</v>
      </c>
      <c r="N9" s="72">
        <v>1184412</v>
      </c>
      <c r="O9" s="72"/>
      <c r="P9" s="72"/>
      <c r="Q9" s="72"/>
      <c r="R9" s="72"/>
    </row>
    <row r="10" ht="13.5" customHeight="1" spans="1:18">
      <c r="A10" s="203" t="s">
        <v>321</v>
      </c>
      <c r="B10" s="203" t="s">
        <v>328</v>
      </c>
      <c r="C10" s="217" t="s">
        <v>329</v>
      </c>
      <c r="D10" s="72">
        <v>1110629.93</v>
      </c>
      <c r="E10" s="72">
        <v>1110629.93</v>
      </c>
      <c r="F10" s="72"/>
      <c r="G10" s="72"/>
      <c r="H10" s="72"/>
      <c r="I10" s="72"/>
      <c r="J10" s="203" t="s">
        <v>321</v>
      </c>
      <c r="K10" s="203" t="s">
        <v>328</v>
      </c>
      <c r="L10" s="178" t="s">
        <v>330</v>
      </c>
      <c r="M10" s="72">
        <v>2359224</v>
      </c>
      <c r="N10" s="72">
        <v>2359224</v>
      </c>
      <c r="O10" s="72"/>
      <c r="P10" s="72"/>
      <c r="Q10" s="72"/>
      <c r="R10" s="72"/>
    </row>
    <row r="11" ht="13.5" customHeight="1" spans="1:18">
      <c r="A11" s="203" t="s">
        <v>321</v>
      </c>
      <c r="B11" s="203" t="s">
        <v>331</v>
      </c>
      <c r="C11" s="217" t="s">
        <v>332</v>
      </c>
      <c r="D11" s="72">
        <v>434151.96</v>
      </c>
      <c r="E11" s="72">
        <v>434151.96</v>
      </c>
      <c r="F11" s="72"/>
      <c r="G11" s="72"/>
      <c r="H11" s="72"/>
      <c r="I11" s="72"/>
      <c r="J11" s="203" t="s">
        <v>321</v>
      </c>
      <c r="K11" s="203" t="s">
        <v>331</v>
      </c>
      <c r="L11" s="178" t="s">
        <v>333</v>
      </c>
      <c r="M11" s="72">
        <v>98701</v>
      </c>
      <c r="N11" s="72">
        <v>98701</v>
      </c>
      <c r="O11" s="72"/>
      <c r="P11" s="72"/>
      <c r="Q11" s="72"/>
      <c r="R11" s="72"/>
    </row>
    <row r="12" ht="13.5" customHeight="1" spans="1:18">
      <c r="A12" s="203">
        <v>502</v>
      </c>
      <c r="B12" s="203"/>
      <c r="C12" s="217" t="s">
        <v>334</v>
      </c>
      <c r="D12" s="72">
        <f>E12+F12</f>
        <v>1088120</v>
      </c>
      <c r="E12" s="72">
        <v>688120</v>
      </c>
      <c r="F12" s="72">
        <v>400000</v>
      </c>
      <c r="G12" s="72">
        <v>70000</v>
      </c>
      <c r="H12" s="72"/>
      <c r="I12" s="72">
        <v>70000</v>
      </c>
      <c r="J12" s="203" t="s">
        <v>321</v>
      </c>
      <c r="K12" s="203" t="s">
        <v>335</v>
      </c>
      <c r="L12" s="178" t="s">
        <v>336</v>
      </c>
      <c r="M12" s="72">
        <v>519605.92</v>
      </c>
      <c r="N12" s="72">
        <v>519605.92</v>
      </c>
      <c r="O12" s="72"/>
      <c r="P12" s="72"/>
      <c r="Q12" s="72"/>
      <c r="R12" s="72"/>
    </row>
    <row r="13" ht="13.5" customHeight="1" spans="1:18">
      <c r="A13" s="203" t="s">
        <v>321</v>
      </c>
      <c r="B13" s="218" t="s">
        <v>325</v>
      </c>
      <c r="C13" s="219" t="s">
        <v>337</v>
      </c>
      <c r="D13" s="72">
        <v>678120</v>
      </c>
      <c r="E13" s="72">
        <v>678120</v>
      </c>
      <c r="F13" s="72"/>
      <c r="G13" s="72"/>
      <c r="H13" s="72"/>
      <c r="I13" s="72"/>
      <c r="J13" s="203" t="s">
        <v>321</v>
      </c>
      <c r="K13" s="203" t="s">
        <v>338</v>
      </c>
      <c r="L13" s="178" t="s">
        <v>339</v>
      </c>
      <c r="M13" s="72">
        <v>338728.56</v>
      </c>
      <c r="N13" s="72">
        <v>338728.56</v>
      </c>
      <c r="O13" s="72"/>
      <c r="P13" s="72"/>
      <c r="Q13" s="72"/>
      <c r="R13" s="72"/>
    </row>
    <row r="14" ht="13.5" customHeight="1" spans="1:18">
      <c r="A14" s="203"/>
      <c r="B14" s="218" t="s">
        <v>340</v>
      </c>
      <c r="C14" s="219" t="s">
        <v>341</v>
      </c>
      <c r="D14" s="72">
        <f>E14+F14</f>
        <v>410000</v>
      </c>
      <c r="E14" s="72">
        <v>10000</v>
      </c>
      <c r="F14" s="72">
        <v>400000</v>
      </c>
      <c r="G14" s="72">
        <v>70000</v>
      </c>
      <c r="H14" s="72"/>
      <c r="I14" s="72">
        <v>70000</v>
      </c>
      <c r="J14" s="203" t="s">
        <v>321</v>
      </c>
      <c r="K14" s="203" t="s">
        <v>318</v>
      </c>
      <c r="L14" s="178" t="s">
        <v>342</v>
      </c>
      <c r="M14" s="72">
        <v>198004.95</v>
      </c>
      <c r="N14" s="72">
        <v>198004.95</v>
      </c>
      <c r="O14" s="72"/>
      <c r="P14" s="72"/>
      <c r="Q14" s="72"/>
      <c r="R14" s="72"/>
    </row>
    <row r="15" ht="13.5" customHeight="1" spans="1:18">
      <c r="A15" s="203">
        <v>503</v>
      </c>
      <c r="B15" s="218"/>
      <c r="C15" s="217" t="s">
        <v>343</v>
      </c>
      <c r="D15" s="72">
        <f>E15+F15</f>
        <v>300000</v>
      </c>
      <c r="E15" s="72"/>
      <c r="F15" s="72">
        <v>300000</v>
      </c>
      <c r="G15" s="72"/>
      <c r="H15" s="72"/>
      <c r="I15" s="72"/>
      <c r="J15" s="203" t="s">
        <v>321</v>
      </c>
      <c r="K15" s="203" t="s">
        <v>319</v>
      </c>
      <c r="L15" s="178" t="s">
        <v>344</v>
      </c>
      <c r="M15" s="72">
        <v>54290.5</v>
      </c>
      <c r="N15" s="72">
        <v>54290.5</v>
      </c>
      <c r="O15" s="72"/>
      <c r="P15" s="72"/>
      <c r="Q15" s="72"/>
      <c r="R15" s="72"/>
    </row>
    <row r="16" ht="13.5" customHeight="1" spans="1:18">
      <c r="A16" s="203"/>
      <c r="B16" s="218" t="s">
        <v>325</v>
      </c>
      <c r="C16" s="217" t="s">
        <v>345</v>
      </c>
      <c r="D16" s="72">
        <f>E16+F16</f>
        <v>300000</v>
      </c>
      <c r="E16" s="72"/>
      <c r="F16" s="72">
        <v>300000</v>
      </c>
      <c r="G16" s="72"/>
      <c r="H16" s="72"/>
      <c r="I16" s="72"/>
      <c r="J16" s="203" t="s">
        <v>321</v>
      </c>
      <c r="K16" s="203" t="s">
        <v>346</v>
      </c>
      <c r="L16" s="178" t="s">
        <v>332</v>
      </c>
      <c r="M16" s="72">
        <v>434151.96</v>
      </c>
      <c r="N16" s="72">
        <v>434151.96</v>
      </c>
      <c r="O16" s="72"/>
      <c r="P16" s="72"/>
      <c r="Q16" s="72"/>
      <c r="R16" s="72"/>
    </row>
    <row r="17" ht="13.5" customHeight="1" spans="1:18">
      <c r="A17" s="203" t="s">
        <v>347</v>
      </c>
      <c r="B17" s="203" t="s">
        <v>321</v>
      </c>
      <c r="C17" s="217" t="s">
        <v>187</v>
      </c>
      <c r="D17" s="72">
        <v>1422204</v>
      </c>
      <c r="E17" s="72">
        <v>1422204</v>
      </c>
      <c r="F17" s="220"/>
      <c r="G17" s="221"/>
      <c r="H17" s="221"/>
      <c r="I17" s="221"/>
      <c r="J17" s="203" t="s">
        <v>348</v>
      </c>
      <c r="K17" s="203" t="s">
        <v>321</v>
      </c>
      <c r="L17" s="178" t="s">
        <v>349</v>
      </c>
      <c r="M17" s="72">
        <v>1088120</v>
      </c>
      <c r="N17" s="72">
        <v>688120</v>
      </c>
      <c r="O17" s="72">
        <v>400000</v>
      </c>
      <c r="P17" s="72">
        <v>70000</v>
      </c>
      <c r="Q17" s="72"/>
      <c r="R17" s="72">
        <v>70000</v>
      </c>
    </row>
    <row r="18" ht="13.5" customHeight="1" spans="1:18">
      <c r="A18" s="203" t="s">
        <v>321</v>
      </c>
      <c r="B18" s="203" t="s">
        <v>325</v>
      </c>
      <c r="C18" s="217" t="s">
        <v>350</v>
      </c>
      <c r="D18" s="72">
        <v>1271172</v>
      </c>
      <c r="E18" s="72">
        <v>1271172</v>
      </c>
      <c r="F18" s="220"/>
      <c r="G18" s="221"/>
      <c r="H18" s="221"/>
      <c r="I18" s="221"/>
      <c r="J18" s="203" t="s">
        <v>321</v>
      </c>
      <c r="K18" s="203" t="s">
        <v>325</v>
      </c>
      <c r="L18" s="178" t="s">
        <v>351</v>
      </c>
      <c r="M18" s="72">
        <v>290000</v>
      </c>
      <c r="N18" s="72">
        <v>290000</v>
      </c>
      <c r="O18" s="72"/>
      <c r="P18" s="72"/>
      <c r="Q18" s="72"/>
      <c r="R18" s="72"/>
    </row>
    <row r="19" ht="13.5" customHeight="1" spans="1:18">
      <c r="A19" s="203" t="s">
        <v>321</v>
      </c>
      <c r="B19" s="203" t="s">
        <v>340</v>
      </c>
      <c r="C19" s="217" t="s">
        <v>352</v>
      </c>
      <c r="D19" s="72">
        <v>151032</v>
      </c>
      <c r="E19" s="72">
        <v>151032</v>
      </c>
      <c r="F19" s="72"/>
      <c r="G19" s="72"/>
      <c r="H19" s="221"/>
      <c r="I19" s="221"/>
      <c r="J19" s="203" t="s">
        <v>321</v>
      </c>
      <c r="K19" s="203" t="s">
        <v>353</v>
      </c>
      <c r="L19" s="178" t="s">
        <v>354</v>
      </c>
      <c r="M19" s="72">
        <v>410000</v>
      </c>
      <c r="N19" s="72">
        <v>10000</v>
      </c>
      <c r="O19" s="72">
        <v>400000</v>
      </c>
      <c r="P19" s="72">
        <v>70000</v>
      </c>
      <c r="Q19" s="72"/>
      <c r="R19" s="72">
        <v>70000</v>
      </c>
    </row>
    <row r="20" ht="13.5" customHeight="1" spans="1:18">
      <c r="A20" s="203"/>
      <c r="B20" s="203"/>
      <c r="C20" s="217"/>
      <c r="D20" s="72"/>
      <c r="E20" s="72"/>
      <c r="F20" s="72"/>
      <c r="G20" s="72"/>
      <c r="H20" s="221"/>
      <c r="I20" s="221"/>
      <c r="J20" s="203" t="s">
        <v>321</v>
      </c>
      <c r="K20" s="203" t="s">
        <v>355</v>
      </c>
      <c r="L20" s="178" t="s">
        <v>356</v>
      </c>
      <c r="M20" s="72">
        <v>66700</v>
      </c>
      <c r="N20" s="72">
        <v>66700</v>
      </c>
      <c r="O20" s="72"/>
      <c r="P20" s="72"/>
      <c r="Q20" s="72"/>
      <c r="R20" s="72"/>
    </row>
    <row r="21" ht="13.5" customHeight="1" spans="1:18">
      <c r="A21" s="203"/>
      <c r="B21" s="203"/>
      <c r="C21" s="217"/>
      <c r="D21" s="72"/>
      <c r="E21" s="72"/>
      <c r="F21" s="72"/>
      <c r="G21" s="72"/>
      <c r="H21" s="221"/>
      <c r="I21" s="221"/>
      <c r="J21" s="203" t="s">
        <v>321</v>
      </c>
      <c r="K21" s="203" t="s">
        <v>357</v>
      </c>
      <c r="L21" s="178" t="s">
        <v>358</v>
      </c>
      <c r="M21" s="72">
        <v>321420</v>
      </c>
      <c r="N21" s="72">
        <v>321420</v>
      </c>
      <c r="O21" s="72"/>
      <c r="P21" s="72"/>
      <c r="Q21" s="72"/>
      <c r="R21" s="72"/>
    </row>
    <row r="22" ht="13.5" customHeight="1" spans="1:18">
      <c r="A22" s="203"/>
      <c r="B22" s="203"/>
      <c r="C22" s="217"/>
      <c r="D22" s="72"/>
      <c r="E22" s="72"/>
      <c r="F22" s="72"/>
      <c r="G22" s="72"/>
      <c r="H22" s="221"/>
      <c r="I22" s="221"/>
      <c r="J22" s="203" t="s">
        <v>359</v>
      </c>
      <c r="K22" s="203" t="s">
        <v>321</v>
      </c>
      <c r="L22" s="178" t="s">
        <v>187</v>
      </c>
      <c r="M22" s="72">
        <v>1422204</v>
      </c>
      <c r="N22" s="72">
        <v>1422204</v>
      </c>
      <c r="O22" s="72"/>
      <c r="P22" s="72"/>
      <c r="Q22" s="72"/>
      <c r="R22" s="72"/>
    </row>
    <row r="23" ht="13.5" customHeight="1" spans="1:18">
      <c r="A23" s="203"/>
      <c r="B23" s="203"/>
      <c r="C23" s="217"/>
      <c r="D23" s="72"/>
      <c r="E23" s="72"/>
      <c r="F23" s="72"/>
      <c r="G23" s="72"/>
      <c r="H23" s="221"/>
      <c r="I23" s="221"/>
      <c r="J23" s="203" t="s">
        <v>321</v>
      </c>
      <c r="K23" s="203" t="s">
        <v>325</v>
      </c>
      <c r="L23" s="178" t="s">
        <v>360</v>
      </c>
      <c r="M23" s="72">
        <v>151032</v>
      </c>
      <c r="N23" s="72">
        <v>151032</v>
      </c>
      <c r="O23" s="72"/>
      <c r="P23" s="72"/>
      <c r="Q23" s="72"/>
      <c r="R23" s="72"/>
    </row>
    <row r="24" ht="13.5" customHeight="1" spans="1:18">
      <c r="A24" s="222"/>
      <c r="B24" s="222"/>
      <c r="C24" s="222"/>
      <c r="D24" s="220"/>
      <c r="E24" s="220"/>
      <c r="F24" s="220"/>
      <c r="G24" s="221"/>
      <c r="H24" s="221"/>
      <c r="I24" s="221"/>
      <c r="J24" s="203" t="s">
        <v>321</v>
      </c>
      <c r="K24" s="203" t="s">
        <v>340</v>
      </c>
      <c r="L24" s="178" t="s">
        <v>361</v>
      </c>
      <c r="M24" s="72">
        <v>1271172</v>
      </c>
      <c r="N24" s="72">
        <v>1271172</v>
      </c>
      <c r="O24" s="72"/>
      <c r="P24" s="72"/>
      <c r="Q24" s="72"/>
      <c r="R24" s="72"/>
    </row>
    <row r="25" ht="13.5" customHeight="1" spans="1:18">
      <c r="A25" s="222"/>
      <c r="B25" s="222"/>
      <c r="C25" s="222"/>
      <c r="D25" s="220"/>
      <c r="E25" s="220"/>
      <c r="F25" s="220"/>
      <c r="G25" s="221"/>
      <c r="H25" s="221"/>
      <c r="I25" s="221"/>
      <c r="J25" s="203" t="s">
        <v>362</v>
      </c>
      <c r="K25" s="203" t="s">
        <v>321</v>
      </c>
      <c r="L25" s="178" t="s">
        <v>363</v>
      </c>
      <c r="M25" s="72">
        <v>300000</v>
      </c>
      <c r="N25" s="72"/>
      <c r="O25" s="72">
        <v>300000</v>
      </c>
      <c r="P25" s="72"/>
      <c r="Q25" s="72"/>
      <c r="R25" s="72"/>
    </row>
    <row r="26" ht="13.5" customHeight="1" spans="1:18">
      <c r="A26" s="222"/>
      <c r="B26" s="222"/>
      <c r="C26" s="222"/>
      <c r="D26" s="220"/>
      <c r="E26" s="220"/>
      <c r="F26" s="220"/>
      <c r="G26" s="221"/>
      <c r="H26" s="221"/>
      <c r="I26" s="221"/>
      <c r="J26" s="203" t="s">
        <v>321</v>
      </c>
      <c r="K26" s="203" t="s">
        <v>325</v>
      </c>
      <c r="L26" s="178" t="s">
        <v>345</v>
      </c>
      <c r="M26" s="72">
        <v>300000</v>
      </c>
      <c r="N26" s="72"/>
      <c r="O26" s="72">
        <v>300000</v>
      </c>
      <c r="P26" s="72"/>
      <c r="Q26" s="72"/>
      <c r="R26" s="72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0"/>
  <sheetViews>
    <sheetView topLeftCell="A67" workbookViewId="0">
      <selection activeCell="A6" sqref="$A6:$XFD70"/>
    </sheetView>
  </sheetViews>
  <sheetFormatPr defaultColWidth="9.14285714285714" defaultRowHeight="12" customHeight="1"/>
  <cols>
    <col min="1" max="1" width="34.2857142857143" style="172" customWidth="1"/>
    <col min="2" max="2" width="29" style="172" customWidth="1"/>
    <col min="3" max="5" width="23.5714285714286" style="172" customWidth="1"/>
    <col min="6" max="6" width="11.2857142857143" style="2" customWidth="1"/>
    <col min="7" max="7" width="25.1428571428571" style="172" customWidth="1"/>
    <col min="8" max="8" width="15.5714285714286" style="2" customWidth="1"/>
    <col min="9" max="9" width="12.8571428571429" style="2" customWidth="1"/>
    <col min="10" max="10" width="52.5714285714286" style="172" customWidth="1"/>
    <col min="11" max="16384" width="9.14285714285714" style="2" customWidth="1"/>
  </cols>
  <sheetData>
    <row r="1" ht="18" customHeight="1" spans="10:10">
      <c r="J1" s="180"/>
    </row>
    <row r="2" ht="41.25" customHeight="1" spans="1:10">
      <c r="A2" s="173" t="s">
        <v>364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1</v>
      </c>
    </row>
    <row r="4" ht="44.25" customHeight="1" spans="1:10">
      <c r="A4" s="54" t="s">
        <v>163</v>
      </c>
      <c r="B4" s="54" t="s">
        <v>365</v>
      </c>
      <c r="C4" s="54" t="s">
        <v>366</v>
      </c>
      <c r="D4" s="54" t="s">
        <v>367</v>
      </c>
      <c r="E4" s="54" t="s">
        <v>368</v>
      </c>
      <c r="F4" s="177" t="s">
        <v>369</v>
      </c>
      <c r="G4" s="54" t="s">
        <v>370</v>
      </c>
      <c r="H4" s="177" t="s">
        <v>371</v>
      </c>
      <c r="I4" s="177" t="s">
        <v>372</v>
      </c>
      <c r="J4" s="54" t="s">
        <v>373</v>
      </c>
    </row>
    <row r="5" ht="18.75" customHeight="1" spans="1:10">
      <c r="A5" s="201">
        <v>1</v>
      </c>
      <c r="B5" s="201">
        <v>2</v>
      </c>
      <c r="C5" s="201">
        <v>3</v>
      </c>
      <c r="D5" s="201">
        <v>4</v>
      </c>
      <c r="E5" s="201">
        <v>5</v>
      </c>
      <c r="F5" s="193">
        <v>6</v>
      </c>
      <c r="G5" s="201">
        <v>7</v>
      </c>
      <c r="H5" s="193">
        <v>8</v>
      </c>
      <c r="I5" s="193">
        <v>9</v>
      </c>
      <c r="J5" s="201">
        <v>10</v>
      </c>
    </row>
    <row r="6" ht="80" customHeight="1" spans="1:10">
      <c r="A6" s="178" t="s">
        <v>186</v>
      </c>
      <c r="B6" s="179"/>
      <c r="C6" s="179"/>
      <c r="D6" s="179"/>
      <c r="E6" s="203"/>
      <c r="F6" s="204"/>
      <c r="G6" s="203"/>
      <c r="H6" s="204"/>
      <c r="I6" s="204"/>
      <c r="J6" s="203"/>
    </row>
    <row r="7" ht="80" customHeight="1" spans="1:10">
      <c r="A7" s="178" t="s">
        <v>374</v>
      </c>
      <c r="B7" s="87" t="s">
        <v>321</v>
      </c>
      <c r="C7" s="87" t="s">
        <v>321</v>
      </c>
      <c r="D7" s="87" t="s">
        <v>321</v>
      </c>
      <c r="E7" s="178" t="s">
        <v>321</v>
      </c>
      <c r="F7" s="87" t="s">
        <v>321</v>
      </c>
      <c r="G7" s="178" t="s">
        <v>321</v>
      </c>
      <c r="H7" s="87" t="s">
        <v>321</v>
      </c>
      <c r="I7" s="87" t="s">
        <v>321</v>
      </c>
      <c r="J7" s="178" t="s">
        <v>321</v>
      </c>
    </row>
    <row r="8" ht="80" customHeight="1" spans="1:10">
      <c r="A8" s="205" t="s">
        <v>375</v>
      </c>
      <c r="B8" s="205" t="s">
        <v>376</v>
      </c>
      <c r="C8" s="87" t="s">
        <v>377</v>
      </c>
      <c r="D8" s="87" t="s">
        <v>378</v>
      </c>
      <c r="E8" s="178" t="s">
        <v>379</v>
      </c>
      <c r="F8" s="87" t="s">
        <v>380</v>
      </c>
      <c r="G8" s="178" t="s">
        <v>355</v>
      </c>
      <c r="H8" s="87" t="s">
        <v>381</v>
      </c>
      <c r="I8" s="87" t="s">
        <v>382</v>
      </c>
      <c r="J8" s="178" t="s">
        <v>383</v>
      </c>
    </row>
    <row r="9" ht="80" customHeight="1" spans="1:10">
      <c r="A9" s="206"/>
      <c r="B9" s="206"/>
      <c r="C9" s="87" t="s">
        <v>377</v>
      </c>
      <c r="D9" s="87" t="s">
        <v>378</v>
      </c>
      <c r="E9" s="178" t="s">
        <v>384</v>
      </c>
      <c r="F9" s="87" t="s">
        <v>380</v>
      </c>
      <c r="G9" s="178" t="s">
        <v>38</v>
      </c>
      <c r="H9" s="87" t="s">
        <v>381</v>
      </c>
      <c r="I9" s="87" t="s">
        <v>382</v>
      </c>
      <c r="J9" s="178" t="s">
        <v>385</v>
      </c>
    </row>
    <row r="10" ht="80" customHeight="1" spans="1:10">
      <c r="A10" s="206"/>
      <c r="B10" s="206"/>
      <c r="C10" s="87" t="s">
        <v>377</v>
      </c>
      <c r="D10" s="87" t="s">
        <v>378</v>
      </c>
      <c r="E10" s="178" t="s">
        <v>386</v>
      </c>
      <c r="F10" s="87" t="s">
        <v>380</v>
      </c>
      <c r="G10" s="178" t="s">
        <v>265</v>
      </c>
      <c r="H10" s="87" t="s">
        <v>381</v>
      </c>
      <c r="I10" s="87" t="s">
        <v>382</v>
      </c>
      <c r="J10" s="178" t="s">
        <v>387</v>
      </c>
    </row>
    <row r="11" ht="80" customHeight="1" spans="1:10">
      <c r="A11" s="206"/>
      <c r="B11" s="206"/>
      <c r="C11" s="87" t="s">
        <v>388</v>
      </c>
      <c r="D11" s="87" t="s">
        <v>389</v>
      </c>
      <c r="E11" s="178" t="s">
        <v>390</v>
      </c>
      <c r="F11" s="87" t="s">
        <v>380</v>
      </c>
      <c r="G11" s="178" t="s">
        <v>391</v>
      </c>
      <c r="H11" s="87" t="s">
        <v>321</v>
      </c>
      <c r="I11" s="87" t="s">
        <v>392</v>
      </c>
      <c r="J11" s="178" t="s">
        <v>393</v>
      </c>
    </row>
    <row r="12" ht="80" customHeight="1" spans="1:10">
      <c r="A12" s="206"/>
      <c r="B12" s="206"/>
      <c r="C12" s="87" t="s">
        <v>394</v>
      </c>
      <c r="D12" s="87" t="s">
        <v>395</v>
      </c>
      <c r="E12" s="178" t="s">
        <v>396</v>
      </c>
      <c r="F12" s="87" t="s">
        <v>397</v>
      </c>
      <c r="G12" s="178" t="s">
        <v>398</v>
      </c>
      <c r="H12" s="87" t="s">
        <v>399</v>
      </c>
      <c r="I12" s="87" t="s">
        <v>382</v>
      </c>
      <c r="J12" s="178" t="s">
        <v>400</v>
      </c>
    </row>
    <row r="13" ht="80" customHeight="1" spans="1:10">
      <c r="A13" s="207"/>
      <c r="B13" s="207"/>
      <c r="C13" s="87" t="s">
        <v>394</v>
      </c>
      <c r="D13" s="87" t="s">
        <v>395</v>
      </c>
      <c r="E13" s="178" t="s">
        <v>401</v>
      </c>
      <c r="F13" s="87" t="s">
        <v>397</v>
      </c>
      <c r="G13" s="178" t="s">
        <v>398</v>
      </c>
      <c r="H13" s="87" t="s">
        <v>399</v>
      </c>
      <c r="I13" s="87" t="s">
        <v>382</v>
      </c>
      <c r="J13" s="178" t="s">
        <v>402</v>
      </c>
    </row>
    <row r="14" ht="80" customHeight="1" spans="1:10">
      <c r="A14" s="205" t="s">
        <v>403</v>
      </c>
      <c r="B14" s="205" t="s">
        <v>404</v>
      </c>
      <c r="C14" s="87" t="s">
        <v>377</v>
      </c>
      <c r="D14" s="87" t="s">
        <v>378</v>
      </c>
      <c r="E14" s="178" t="s">
        <v>405</v>
      </c>
      <c r="F14" s="87" t="s">
        <v>380</v>
      </c>
      <c r="G14" s="178" t="s">
        <v>406</v>
      </c>
      <c r="H14" s="87" t="s">
        <v>407</v>
      </c>
      <c r="I14" s="87" t="s">
        <v>382</v>
      </c>
      <c r="J14" s="178" t="s">
        <v>408</v>
      </c>
    </row>
    <row r="15" ht="80" customHeight="1" spans="1:10">
      <c r="A15" s="206"/>
      <c r="B15" s="206"/>
      <c r="C15" s="87" t="s">
        <v>377</v>
      </c>
      <c r="D15" s="87" t="s">
        <v>378</v>
      </c>
      <c r="E15" s="178" t="s">
        <v>409</v>
      </c>
      <c r="F15" s="87" t="s">
        <v>397</v>
      </c>
      <c r="G15" s="178" t="s">
        <v>410</v>
      </c>
      <c r="H15" s="87" t="s">
        <v>411</v>
      </c>
      <c r="I15" s="87" t="s">
        <v>382</v>
      </c>
      <c r="J15" s="178" t="s">
        <v>412</v>
      </c>
    </row>
    <row r="16" ht="80" customHeight="1" spans="1:10">
      <c r="A16" s="206"/>
      <c r="B16" s="206"/>
      <c r="C16" s="87" t="s">
        <v>377</v>
      </c>
      <c r="D16" s="87" t="s">
        <v>413</v>
      </c>
      <c r="E16" s="178" t="s">
        <v>414</v>
      </c>
      <c r="F16" s="87" t="s">
        <v>380</v>
      </c>
      <c r="G16" s="178" t="s">
        <v>410</v>
      </c>
      <c r="H16" s="87" t="s">
        <v>399</v>
      </c>
      <c r="I16" s="87" t="s">
        <v>382</v>
      </c>
      <c r="J16" s="178" t="s">
        <v>415</v>
      </c>
    </row>
    <row r="17" ht="80" customHeight="1" spans="1:10">
      <c r="A17" s="206"/>
      <c r="B17" s="206"/>
      <c r="C17" s="87" t="s">
        <v>377</v>
      </c>
      <c r="D17" s="87" t="s">
        <v>416</v>
      </c>
      <c r="E17" s="178" t="s">
        <v>417</v>
      </c>
      <c r="F17" s="87" t="s">
        <v>380</v>
      </c>
      <c r="G17" s="178" t="s">
        <v>410</v>
      </c>
      <c r="H17" s="87" t="s">
        <v>399</v>
      </c>
      <c r="I17" s="87" t="s">
        <v>382</v>
      </c>
      <c r="J17" s="178" t="s">
        <v>418</v>
      </c>
    </row>
    <row r="18" ht="80" customHeight="1" spans="1:10">
      <c r="A18" s="206"/>
      <c r="B18" s="206"/>
      <c r="C18" s="87" t="s">
        <v>388</v>
      </c>
      <c r="D18" s="87" t="s">
        <v>419</v>
      </c>
      <c r="E18" s="178" t="s">
        <v>420</v>
      </c>
      <c r="F18" s="87" t="s">
        <v>380</v>
      </c>
      <c r="G18" s="178" t="s">
        <v>420</v>
      </c>
      <c r="H18" s="87" t="s">
        <v>421</v>
      </c>
      <c r="I18" s="87" t="s">
        <v>392</v>
      </c>
      <c r="J18" s="178" t="s">
        <v>422</v>
      </c>
    </row>
    <row r="19" ht="80" customHeight="1" spans="1:10">
      <c r="A19" s="206"/>
      <c r="B19" s="206"/>
      <c r="C19" s="87" t="s">
        <v>388</v>
      </c>
      <c r="D19" s="87" t="s">
        <v>389</v>
      </c>
      <c r="E19" s="178" t="s">
        <v>423</v>
      </c>
      <c r="F19" s="87" t="s">
        <v>380</v>
      </c>
      <c r="G19" s="178" t="s">
        <v>424</v>
      </c>
      <c r="H19" s="87" t="s">
        <v>399</v>
      </c>
      <c r="I19" s="87" t="s">
        <v>392</v>
      </c>
      <c r="J19" s="178" t="s">
        <v>425</v>
      </c>
    </row>
    <row r="20" ht="80" customHeight="1" spans="1:10">
      <c r="A20" s="207"/>
      <c r="B20" s="207"/>
      <c r="C20" s="87" t="s">
        <v>394</v>
      </c>
      <c r="D20" s="87" t="s">
        <v>395</v>
      </c>
      <c r="E20" s="178" t="s">
        <v>426</v>
      </c>
      <c r="F20" s="87" t="s">
        <v>397</v>
      </c>
      <c r="G20" s="178" t="s">
        <v>398</v>
      </c>
      <c r="H20" s="87" t="s">
        <v>399</v>
      </c>
      <c r="I20" s="87" t="s">
        <v>382</v>
      </c>
      <c r="J20" s="178" t="s">
        <v>427</v>
      </c>
    </row>
    <row r="21" ht="80" customHeight="1" spans="1:10">
      <c r="A21" s="205" t="s">
        <v>428</v>
      </c>
      <c r="B21" s="205" t="s">
        <v>376</v>
      </c>
      <c r="C21" s="87" t="s">
        <v>377</v>
      </c>
      <c r="D21" s="87" t="s">
        <v>378</v>
      </c>
      <c r="E21" s="178" t="s">
        <v>379</v>
      </c>
      <c r="F21" s="87" t="s">
        <v>380</v>
      </c>
      <c r="G21" s="178" t="s">
        <v>355</v>
      </c>
      <c r="H21" s="87" t="s">
        <v>381</v>
      </c>
      <c r="I21" s="87" t="s">
        <v>382</v>
      </c>
      <c r="J21" s="178" t="s">
        <v>383</v>
      </c>
    </row>
    <row r="22" ht="80" customHeight="1" spans="1:10">
      <c r="A22" s="206"/>
      <c r="B22" s="206"/>
      <c r="C22" s="87" t="s">
        <v>377</v>
      </c>
      <c r="D22" s="87" t="s">
        <v>378</v>
      </c>
      <c r="E22" s="178" t="s">
        <v>384</v>
      </c>
      <c r="F22" s="87" t="s">
        <v>380</v>
      </c>
      <c r="G22" s="178" t="s">
        <v>38</v>
      </c>
      <c r="H22" s="87" t="s">
        <v>381</v>
      </c>
      <c r="I22" s="87" t="s">
        <v>382</v>
      </c>
      <c r="J22" s="178" t="s">
        <v>385</v>
      </c>
    </row>
    <row r="23" ht="80" customHeight="1" spans="1:10">
      <c r="A23" s="206"/>
      <c r="B23" s="206"/>
      <c r="C23" s="87" t="s">
        <v>377</v>
      </c>
      <c r="D23" s="87" t="s">
        <v>378</v>
      </c>
      <c r="E23" s="178" t="s">
        <v>386</v>
      </c>
      <c r="F23" s="87" t="s">
        <v>380</v>
      </c>
      <c r="G23" s="178" t="s">
        <v>265</v>
      </c>
      <c r="H23" s="87" t="s">
        <v>381</v>
      </c>
      <c r="I23" s="87" t="s">
        <v>382</v>
      </c>
      <c r="J23" s="178" t="s">
        <v>387</v>
      </c>
    </row>
    <row r="24" ht="80" customHeight="1" spans="1:10">
      <c r="A24" s="206"/>
      <c r="B24" s="206"/>
      <c r="C24" s="87" t="s">
        <v>388</v>
      </c>
      <c r="D24" s="87" t="s">
        <v>389</v>
      </c>
      <c r="E24" s="178" t="s">
        <v>390</v>
      </c>
      <c r="F24" s="87" t="s">
        <v>380</v>
      </c>
      <c r="G24" s="178" t="s">
        <v>391</v>
      </c>
      <c r="H24" s="87" t="s">
        <v>321</v>
      </c>
      <c r="I24" s="87" t="s">
        <v>392</v>
      </c>
      <c r="J24" s="178" t="s">
        <v>393</v>
      </c>
    </row>
    <row r="25" ht="80" customHeight="1" spans="1:10">
      <c r="A25" s="206"/>
      <c r="B25" s="206"/>
      <c r="C25" s="87" t="s">
        <v>394</v>
      </c>
      <c r="D25" s="87" t="s">
        <v>395</v>
      </c>
      <c r="E25" s="178" t="s">
        <v>396</v>
      </c>
      <c r="F25" s="87" t="s">
        <v>397</v>
      </c>
      <c r="G25" s="178" t="s">
        <v>398</v>
      </c>
      <c r="H25" s="87" t="s">
        <v>399</v>
      </c>
      <c r="I25" s="87" t="s">
        <v>382</v>
      </c>
      <c r="J25" s="178" t="s">
        <v>400</v>
      </c>
    </row>
    <row r="26" ht="80" customHeight="1" spans="1:10">
      <c r="A26" s="207"/>
      <c r="B26" s="207"/>
      <c r="C26" s="87" t="s">
        <v>394</v>
      </c>
      <c r="D26" s="87" t="s">
        <v>395</v>
      </c>
      <c r="E26" s="178" t="s">
        <v>401</v>
      </c>
      <c r="F26" s="87" t="s">
        <v>397</v>
      </c>
      <c r="G26" s="178" t="s">
        <v>398</v>
      </c>
      <c r="H26" s="87" t="s">
        <v>399</v>
      </c>
      <c r="I26" s="87" t="s">
        <v>382</v>
      </c>
      <c r="J26" s="178" t="s">
        <v>402</v>
      </c>
    </row>
    <row r="27" ht="80" customHeight="1" spans="1:10">
      <c r="A27" s="205" t="s">
        <v>429</v>
      </c>
      <c r="B27" s="205" t="s">
        <v>430</v>
      </c>
      <c r="C27" s="87" t="s">
        <v>377</v>
      </c>
      <c r="D27" s="87" t="s">
        <v>378</v>
      </c>
      <c r="E27" s="178" t="s">
        <v>431</v>
      </c>
      <c r="F27" s="87" t="s">
        <v>397</v>
      </c>
      <c r="G27" s="178" t="s">
        <v>432</v>
      </c>
      <c r="H27" s="87" t="s">
        <v>399</v>
      </c>
      <c r="I27" s="87" t="s">
        <v>382</v>
      </c>
      <c r="J27" s="178" t="s">
        <v>433</v>
      </c>
    </row>
    <row r="28" ht="80" customHeight="1" spans="1:10">
      <c r="A28" s="206"/>
      <c r="B28" s="206"/>
      <c r="C28" s="87" t="s">
        <v>377</v>
      </c>
      <c r="D28" s="87" t="s">
        <v>413</v>
      </c>
      <c r="E28" s="178" t="s">
        <v>434</v>
      </c>
      <c r="F28" s="87" t="s">
        <v>397</v>
      </c>
      <c r="G28" s="178" t="s">
        <v>410</v>
      </c>
      <c r="H28" s="87" t="s">
        <v>399</v>
      </c>
      <c r="I28" s="87" t="s">
        <v>382</v>
      </c>
      <c r="J28" s="178" t="s">
        <v>435</v>
      </c>
    </row>
    <row r="29" ht="80" customHeight="1" spans="1:10">
      <c r="A29" s="206"/>
      <c r="B29" s="206"/>
      <c r="C29" s="87" t="s">
        <v>377</v>
      </c>
      <c r="D29" s="87" t="s">
        <v>416</v>
      </c>
      <c r="E29" s="178" t="s">
        <v>436</v>
      </c>
      <c r="F29" s="87" t="s">
        <v>380</v>
      </c>
      <c r="G29" s="178" t="s">
        <v>410</v>
      </c>
      <c r="H29" s="87" t="s">
        <v>399</v>
      </c>
      <c r="I29" s="87" t="s">
        <v>392</v>
      </c>
      <c r="J29" s="178" t="s">
        <v>437</v>
      </c>
    </row>
    <row r="30" ht="80" customHeight="1" spans="1:10">
      <c r="A30" s="206"/>
      <c r="B30" s="206"/>
      <c r="C30" s="87" t="s">
        <v>388</v>
      </c>
      <c r="D30" s="87" t="s">
        <v>419</v>
      </c>
      <c r="E30" s="178" t="s">
        <v>438</v>
      </c>
      <c r="F30" s="87" t="s">
        <v>397</v>
      </c>
      <c r="G30" s="178" t="s">
        <v>439</v>
      </c>
      <c r="H30" s="87" t="s">
        <v>440</v>
      </c>
      <c r="I30" s="87" t="s">
        <v>382</v>
      </c>
      <c r="J30" s="178" t="s">
        <v>441</v>
      </c>
    </row>
    <row r="31" ht="80" customHeight="1" spans="1:10">
      <c r="A31" s="206"/>
      <c r="B31" s="206"/>
      <c r="C31" s="87" t="s">
        <v>388</v>
      </c>
      <c r="D31" s="87" t="s">
        <v>442</v>
      </c>
      <c r="E31" s="178" t="s">
        <v>443</v>
      </c>
      <c r="F31" s="87" t="s">
        <v>397</v>
      </c>
      <c r="G31" s="178" t="s">
        <v>444</v>
      </c>
      <c r="H31" s="87" t="s">
        <v>445</v>
      </c>
      <c r="I31" s="87" t="s">
        <v>382</v>
      </c>
      <c r="J31" s="178" t="s">
        <v>446</v>
      </c>
    </row>
    <row r="32" ht="80" customHeight="1" spans="1:10">
      <c r="A32" s="207"/>
      <c r="B32" s="207"/>
      <c r="C32" s="87" t="s">
        <v>394</v>
      </c>
      <c r="D32" s="87" t="s">
        <v>395</v>
      </c>
      <c r="E32" s="178" t="s">
        <v>447</v>
      </c>
      <c r="F32" s="87" t="s">
        <v>397</v>
      </c>
      <c r="G32" s="178" t="s">
        <v>398</v>
      </c>
      <c r="H32" s="87" t="s">
        <v>399</v>
      </c>
      <c r="I32" s="87" t="s">
        <v>382</v>
      </c>
      <c r="J32" s="178" t="s">
        <v>448</v>
      </c>
    </row>
    <row r="33" ht="80" customHeight="1" spans="1:10">
      <c r="A33" s="205" t="s">
        <v>449</v>
      </c>
      <c r="B33" s="205" t="s">
        <v>376</v>
      </c>
      <c r="C33" s="87" t="s">
        <v>377</v>
      </c>
      <c r="D33" s="87" t="s">
        <v>378</v>
      </c>
      <c r="E33" s="178" t="s">
        <v>450</v>
      </c>
      <c r="F33" s="87" t="s">
        <v>380</v>
      </c>
      <c r="G33" s="178" t="s">
        <v>355</v>
      </c>
      <c r="H33" s="87" t="s">
        <v>381</v>
      </c>
      <c r="I33" s="87" t="s">
        <v>382</v>
      </c>
      <c r="J33" s="178" t="s">
        <v>451</v>
      </c>
    </row>
    <row r="34" ht="80" customHeight="1" spans="1:10">
      <c r="A34" s="206"/>
      <c r="B34" s="206"/>
      <c r="C34" s="87" t="s">
        <v>377</v>
      </c>
      <c r="D34" s="87" t="s">
        <v>378</v>
      </c>
      <c r="E34" s="178" t="s">
        <v>452</v>
      </c>
      <c r="F34" s="87" t="s">
        <v>397</v>
      </c>
      <c r="G34" s="178" t="s">
        <v>38</v>
      </c>
      <c r="H34" s="87" t="s">
        <v>453</v>
      </c>
      <c r="I34" s="87" t="s">
        <v>382</v>
      </c>
      <c r="J34" s="178" t="s">
        <v>454</v>
      </c>
    </row>
    <row r="35" ht="80" customHeight="1" spans="1:10">
      <c r="A35" s="206"/>
      <c r="B35" s="206"/>
      <c r="C35" s="87" t="s">
        <v>377</v>
      </c>
      <c r="D35" s="87" t="s">
        <v>378</v>
      </c>
      <c r="E35" s="178" t="s">
        <v>455</v>
      </c>
      <c r="F35" s="87" t="s">
        <v>380</v>
      </c>
      <c r="G35" s="178" t="s">
        <v>38</v>
      </c>
      <c r="H35" s="87" t="s">
        <v>456</v>
      </c>
      <c r="I35" s="87" t="s">
        <v>382</v>
      </c>
      <c r="J35" s="178" t="s">
        <v>457</v>
      </c>
    </row>
    <row r="36" ht="80" customHeight="1" spans="1:10">
      <c r="A36" s="206"/>
      <c r="B36" s="206"/>
      <c r="C36" s="87" t="s">
        <v>388</v>
      </c>
      <c r="D36" s="87" t="s">
        <v>389</v>
      </c>
      <c r="E36" s="178" t="s">
        <v>390</v>
      </c>
      <c r="F36" s="87" t="s">
        <v>380</v>
      </c>
      <c r="G36" s="178" t="s">
        <v>391</v>
      </c>
      <c r="H36" s="87" t="s">
        <v>321</v>
      </c>
      <c r="I36" s="87" t="s">
        <v>392</v>
      </c>
      <c r="J36" s="178" t="s">
        <v>458</v>
      </c>
    </row>
    <row r="37" ht="80" customHeight="1" spans="1:10">
      <c r="A37" s="206"/>
      <c r="B37" s="206"/>
      <c r="C37" s="87" t="s">
        <v>388</v>
      </c>
      <c r="D37" s="87" t="s">
        <v>389</v>
      </c>
      <c r="E37" s="178" t="s">
        <v>459</v>
      </c>
      <c r="F37" s="87" t="s">
        <v>380</v>
      </c>
      <c r="G37" s="178" t="s">
        <v>460</v>
      </c>
      <c r="H37" s="87" t="s">
        <v>321</v>
      </c>
      <c r="I37" s="87" t="s">
        <v>392</v>
      </c>
      <c r="J37" s="178" t="s">
        <v>461</v>
      </c>
    </row>
    <row r="38" ht="80" customHeight="1" spans="1:10">
      <c r="A38" s="206"/>
      <c r="B38" s="206"/>
      <c r="C38" s="87" t="s">
        <v>394</v>
      </c>
      <c r="D38" s="87" t="s">
        <v>395</v>
      </c>
      <c r="E38" s="178" t="s">
        <v>401</v>
      </c>
      <c r="F38" s="87" t="s">
        <v>397</v>
      </c>
      <c r="G38" s="178" t="s">
        <v>398</v>
      </c>
      <c r="H38" s="87" t="s">
        <v>399</v>
      </c>
      <c r="I38" s="87" t="s">
        <v>382</v>
      </c>
      <c r="J38" s="178" t="s">
        <v>402</v>
      </c>
    </row>
    <row r="39" ht="80" customHeight="1" spans="1:10">
      <c r="A39" s="207"/>
      <c r="B39" s="207"/>
      <c r="C39" s="87" t="s">
        <v>394</v>
      </c>
      <c r="D39" s="87" t="s">
        <v>395</v>
      </c>
      <c r="E39" s="178" t="s">
        <v>396</v>
      </c>
      <c r="F39" s="87" t="s">
        <v>397</v>
      </c>
      <c r="G39" s="178" t="s">
        <v>398</v>
      </c>
      <c r="H39" s="87" t="s">
        <v>399</v>
      </c>
      <c r="I39" s="87" t="s">
        <v>382</v>
      </c>
      <c r="J39" s="178" t="s">
        <v>462</v>
      </c>
    </row>
    <row r="40" ht="80" customHeight="1" spans="1:10">
      <c r="A40" s="205" t="s">
        <v>463</v>
      </c>
      <c r="B40" s="205" t="s">
        <v>464</v>
      </c>
      <c r="C40" s="87" t="s">
        <v>377</v>
      </c>
      <c r="D40" s="87" t="s">
        <v>378</v>
      </c>
      <c r="E40" s="178" t="s">
        <v>465</v>
      </c>
      <c r="F40" s="87" t="s">
        <v>397</v>
      </c>
      <c r="G40" s="178" t="s">
        <v>466</v>
      </c>
      <c r="H40" s="87" t="s">
        <v>411</v>
      </c>
      <c r="I40" s="87" t="s">
        <v>382</v>
      </c>
      <c r="J40" s="178" t="s">
        <v>467</v>
      </c>
    </row>
    <row r="41" ht="80" customHeight="1" spans="1:10">
      <c r="A41" s="206"/>
      <c r="B41" s="206"/>
      <c r="C41" s="87" t="s">
        <v>377</v>
      </c>
      <c r="D41" s="87" t="s">
        <v>378</v>
      </c>
      <c r="E41" s="178" t="s">
        <v>468</v>
      </c>
      <c r="F41" s="87" t="s">
        <v>397</v>
      </c>
      <c r="G41" s="178" t="s">
        <v>319</v>
      </c>
      <c r="H41" s="87" t="s">
        <v>469</v>
      </c>
      <c r="I41" s="87" t="s">
        <v>382</v>
      </c>
      <c r="J41" s="178" t="s">
        <v>470</v>
      </c>
    </row>
    <row r="42" ht="80" customHeight="1" spans="1:10">
      <c r="A42" s="206"/>
      <c r="B42" s="206"/>
      <c r="C42" s="87" t="s">
        <v>377</v>
      </c>
      <c r="D42" s="87" t="s">
        <v>413</v>
      </c>
      <c r="E42" s="178" t="s">
        <v>471</v>
      </c>
      <c r="F42" s="87" t="s">
        <v>397</v>
      </c>
      <c r="G42" s="178" t="s">
        <v>472</v>
      </c>
      <c r="H42" s="87" t="s">
        <v>399</v>
      </c>
      <c r="I42" s="87" t="s">
        <v>382</v>
      </c>
      <c r="J42" s="178" t="s">
        <v>473</v>
      </c>
    </row>
    <row r="43" ht="80" customHeight="1" spans="1:10">
      <c r="A43" s="206"/>
      <c r="B43" s="206"/>
      <c r="C43" s="87" t="s">
        <v>377</v>
      </c>
      <c r="D43" s="87" t="s">
        <v>416</v>
      </c>
      <c r="E43" s="178" t="s">
        <v>474</v>
      </c>
      <c r="F43" s="87" t="s">
        <v>380</v>
      </c>
      <c r="G43" s="178" t="s">
        <v>410</v>
      </c>
      <c r="H43" s="87" t="s">
        <v>399</v>
      </c>
      <c r="I43" s="87" t="s">
        <v>382</v>
      </c>
      <c r="J43" s="178" t="s">
        <v>475</v>
      </c>
    </row>
    <row r="44" ht="80" customHeight="1" spans="1:10">
      <c r="A44" s="206"/>
      <c r="B44" s="206"/>
      <c r="C44" s="87" t="s">
        <v>388</v>
      </c>
      <c r="D44" s="87" t="s">
        <v>389</v>
      </c>
      <c r="E44" s="178" t="s">
        <v>476</v>
      </c>
      <c r="F44" s="87" t="s">
        <v>380</v>
      </c>
      <c r="G44" s="178" t="s">
        <v>477</v>
      </c>
      <c r="H44" s="87" t="s">
        <v>399</v>
      </c>
      <c r="I44" s="87" t="s">
        <v>392</v>
      </c>
      <c r="J44" s="178" t="s">
        <v>478</v>
      </c>
    </row>
    <row r="45" ht="80" customHeight="1" spans="1:10">
      <c r="A45" s="207"/>
      <c r="B45" s="207"/>
      <c r="C45" s="87" t="s">
        <v>394</v>
      </c>
      <c r="D45" s="87" t="s">
        <v>395</v>
      </c>
      <c r="E45" s="178" t="s">
        <v>479</v>
      </c>
      <c r="F45" s="87" t="s">
        <v>397</v>
      </c>
      <c r="G45" s="178" t="s">
        <v>398</v>
      </c>
      <c r="H45" s="87" t="s">
        <v>399</v>
      </c>
      <c r="I45" s="87" t="s">
        <v>382</v>
      </c>
      <c r="J45" s="178" t="s">
        <v>480</v>
      </c>
    </row>
    <row r="46" ht="80" customHeight="1" spans="1:10">
      <c r="A46" s="205" t="s">
        <v>481</v>
      </c>
      <c r="B46" s="205" t="s">
        <v>376</v>
      </c>
      <c r="C46" s="87" t="s">
        <v>377</v>
      </c>
      <c r="D46" s="87" t="s">
        <v>378</v>
      </c>
      <c r="E46" s="178" t="s">
        <v>379</v>
      </c>
      <c r="F46" s="87" t="s">
        <v>380</v>
      </c>
      <c r="G46" s="178" t="s">
        <v>355</v>
      </c>
      <c r="H46" s="87" t="s">
        <v>381</v>
      </c>
      <c r="I46" s="87" t="s">
        <v>382</v>
      </c>
      <c r="J46" s="178" t="s">
        <v>383</v>
      </c>
    </row>
    <row r="47" ht="80" customHeight="1" spans="1:10">
      <c r="A47" s="206"/>
      <c r="B47" s="206"/>
      <c r="C47" s="87" t="s">
        <v>377</v>
      </c>
      <c r="D47" s="87" t="s">
        <v>378</v>
      </c>
      <c r="E47" s="178" t="s">
        <v>384</v>
      </c>
      <c r="F47" s="87" t="s">
        <v>380</v>
      </c>
      <c r="G47" s="178" t="s">
        <v>38</v>
      </c>
      <c r="H47" s="87" t="s">
        <v>381</v>
      </c>
      <c r="I47" s="87" t="s">
        <v>382</v>
      </c>
      <c r="J47" s="178" t="s">
        <v>385</v>
      </c>
    </row>
    <row r="48" ht="80" customHeight="1" spans="1:10">
      <c r="A48" s="206"/>
      <c r="B48" s="206"/>
      <c r="C48" s="87" t="s">
        <v>377</v>
      </c>
      <c r="D48" s="87" t="s">
        <v>378</v>
      </c>
      <c r="E48" s="178" t="s">
        <v>386</v>
      </c>
      <c r="F48" s="87" t="s">
        <v>380</v>
      </c>
      <c r="G48" s="178" t="s">
        <v>265</v>
      </c>
      <c r="H48" s="87" t="s">
        <v>381</v>
      </c>
      <c r="I48" s="87" t="s">
        <v>382</v>
      </c>
      <c r="J48" s="178" t="s">
        <v>387</v>
      </c>
    </row>
    <row r="49" ht="80" customHeight="1" spans="1:10">
      <c r="A49" s="206"/>
      <c r="B49" s="206"/>
      <c r="C49" s="87" t="s">
        <v>388</v>
      </c>
      <c r="D49" s="87" t="s">
        <v>389</v>
      </c>
      <c r="E49" s="178" t="s">
        <v>390</v>
      </c>
      <c r="F49" s="87" t="s">
        <v>380</v>
      </c>
      <c r="G49" s="178" t="s">
        <v>391</v>
      </c>
      <c r="H49" s="87" t="s">
        <v>321</v>
      </c>
      <c r="I49" s="87" t="s">
        <v>392</v>
      </c>
      <c r="J49" s="178" t="s">
        <v>393</v>
      </c>
    </row>
    <row r="50" ht="80" customHeight="1" spans="1:10">
      <c r="A50" s="206"/>
      <c r="B50" s="206"/>
      <c r="C50" s="87" t="s">
        <v>394</v>
      </c>
      <c r="D50" s="87" t="s">
        <v>395</v>
      </c>
      <c r="E50" s="178" t="s">
        <v>396</v>
      </c>
      <c r="F50" s="87" t="s">
        <v>397</v>
      </c>
      <c r="G50" s="178" t="s">
        <v>398</v>
      </c>
      <c r="H50" s="87" t="s">
        <v>399</v>
      </c>
      <c r="I50" s="87" t="s">
        <v>382</v>
      </c>
      <c r="J50" s="178" t="s">
        <v>400</v>
      </c>
    </row>
    <row r="51" ht="80" customHeight="1" spans="1:10">
      <c r="A51" s="207"/>
      <c r="B51" s="207"/>
      <c r="C51" s="87" t="s">
        <v>394</v>
      </c>
      <c r="D51" s="87" t="s">
        <v>395</v>
      </c>
      <c r="E51" s="178" t="s">
        <v>401</v>
      </c>
      <c r="F51" s="87" t="s">
        <v>397</v>
      </c>
      <c r="G51" s="178" t="s">
        <v>398</v>
      </c>
      <c r="H51" s="87" t="s">
        <v>399</v>
      </c>
      <c r="I51" s="87" t="s">
        <v>382</v>
      </c>
      <c r="J51" s="178" t="s">
        <v>402</v>
      </c>
    </row>
    <row r="52" ht="80" customHeight="1" spans="1:10">
      <c r="A52" s="205" t="s">
        <v>109</v>
      </c>
      <c r="B52" s="205" t="s">
        <v>376</v>
      </c>
      <c r="C52" s="87" t="s">
        <v>377</v>
      </c>
      <c r="D52" s="87" t="s">
        <v>378</v>
      </c>
      <c r="E52" s="178" t="s">
        <v>379</v>
      </c>
      <c r="F52" s="87" t="s">
        <v>380</v>
      </c>
      <c r="G52" s="178" t="s">
        <v>355</v>
      </c>
      <c r="H52" s="87" t="s">
        <v>381</v>
      </c>
      <c r="I52" s="87" t="s">
        <v>382</v>
      </c>
      <c r="J52" s="178" t="s">
        <v>383</v>
      </c>
    </row>
    <row r="53" ht="80" customHeight="1" spans="1:10">
      <c r="A53" s="206"/>
      <c r="B53" s="206"/>
      <c r="C53" s="87" t="s">
        <v>377</v>
      </c>
      <c r="D53" s="87" t="s">
        <v>378</v>
      </c>
      <c r="E53" s="178" t="s">
        <v>384</v>
      </c>
      <c r="F53" s="87" t="s">
        <v>380</v>
      </c>
      <c r="G53" s="178" t="s">
        <v>38</v>
      </c>
      <c r="H53" s="87" t="s">
        <v>381</v>
      </c>
      <c r="I53" s="87" t="s">
        <v>382</v>
      </c>
      <c r="J53" s="178" t="s">
        <v>385</v>
      </c>
    </row>
    <row r="54" ht="80" customHeight="1" spans="1:10">
      <c r="A54" s="206"/>
      <c r="B54" s="206"/>
      <c r="C54" s="87" t="s">
        <v>377</v>
      </c>
      <c r="D54" s="87" t="s">
        <v>378</v>
      </c>
      <c r="E54" s="178" t="s">
        <v>386</v>
      </c>
      <c r="F54" s="87" t="s">
        <v>380</v>
      </c>
      <c r="G54" s="178" t="s">
        <v>265</v>
      </c>
      <c r="H54" s="87" t="s">
        <v>381</v>
      </c>
      <c r="I54" s="87" t="s">
        <v>382</v>
      </c>
      <c r="J54" s="178" t="s">
        <v>387</v>
      </c>
    </row>
    <row r="55" ht="80" customHeight="1" spans="1:10">
      <c r="A55" s="206"/>
      <c r="B55" s="206"/>
      <c r="C55" s="87" t="s">
        <v>388</v>
      </c>
      <c r="D55" s="87" t="s">
        <v>389</v>
      </c>
      <c r="E55" s="178" t="s">
        <v>390</v>
      </c>
      <c r="F55" s="87" t="s">
        <v>380</v>
      </c>
      <c r="G55" s="178" t="s">
        <v>391</v>
      </c>
      <c r="H55" s="87" t="s">
        <v>321</v>
      </c>
      <c r="I55" s="87" t="s">
        <v>392</v>
      </c>
      <c r="J55" s="178" t="s">
        <v>393</v>
      </c>
    </row>
    <row r="56" ht="80" customHeight="1" spans="1:10">
      <c r="A56" s="206"/>
      <c r="B56" s="206"/>
      <c r="C56" s="87" t="s">
        <v>394</v>
      </c>
      <c r="D56" s="87" t="s">
        <v>395</v>
      </c>
      <c r="E56" s="178" t="s">
        <v>396</v>
      </c>
      <c r="F56" s="87" t="s">
        <v>397</v>
      </c>
      <c r="G56" s="178" t="s">
        <v>398</v>
      </c>
      <c r="H56" s="87" t="s">
        <v>399</v>
      </c>
      <c r="I56" s="87" t="s">
        <v>382</v>
      </c>
      <c r="J56" s="178" t="s">
        <v>400</v>
      </c>
    </row>
    <row r="57" ht="80" customHeight="1" spans="1:10">
      <c r="A57" s="207"/>
      <c r="B57" s="207"/>
      <c r="C57" s="87" t="s">
        <v>394</v>
      </c>
      <c r="D57" s="87" t="s">
        <v>395</v>
      </c>
      <c r="E57" s="178" t="s">
        <v>401</v>
      </c>
      <c r="F57" s="87" t="s">
        <v>397</v>
      </c>
      <c r="G57" s="178" t="s">
        <v>398</v>
      </c>
      <c r="H57" s="87" t="s">
        <v>399</v>
      </c>
      <c r="I57" s="87" t="s">
        <v>382</v>
      </c>
      <c r="J57" s="178" t="s">
        <v>402</v>
      </c>
    </row>
    <row r="58" ht="80" customHeight="1" spans="1:10">
      <c r="A58" s="205" t="s">
        <v>482</v>
      </c>
      <c r="B58" s="205" t="s">
        <v>483</v>
      </c>
      <c r="C58" s="87" t="s">
        <v>377</v>
      </c>
      <c r="D58" s="87" t="s">
        <v>378</v>
      </c>
      <c r="E58" s="178" t="s">
        <v>484</v>
      </c>
      <c r="F58" s="87" t="s">
        <v>397</v>
      </c>
      <c r="G58" s="178" t="s">
        <v>485</v>
      </c>
      <c r="H58" s="87" t="s">
        <v>453</v>
      </c>
      <c r="I58" s="87" t="s">
        <v>382</v>
      </c>
      <c r="J58" s="178" t="s">
        <v>486</v>
      </c>
    </row>
    <row r="59" ht="80" customHeight="1" spans="1:10">
      <c r="A59" s="206"/>
      <c r="B59" s="206"/>
      <c r="C59" s="87" t="s">
        <v>377</v>
      </c>
      <c r="D59" s="87" t="s">
        <v>413</v>
      </c>
      <c r="E59" s="178" t="s">
        <v>487</v>
      </c>
      <c r="F59" s="87" t="s">
        <v>488</v>
      </c>
      <c r="G59" s="178" t="s">
        <v>410</v>
      </c>
      <c r="H59" s="87" t="s">
        <v>399</v>
      </c>
      <c r="I59" s="87" t="s">
        <v>382</v>
      </c>
      <c r="J59" s="178" t="s">
        <v>489</v>
      </c>
    </row>
    <row r="60" ht="80" customHeight="1" spans="1:10">
      <c r="A60" s="206"/>
      <c r="B60" s="206"/>
      <c r="C60" s="87" t="s">
        <v>377</v>
      </c>
      <c r="D60" s="87" t="s">
        <v>416</v>
      </c>
      <c r="E60" s="178" t="s">
        <v>490</v>
      </c>
      <c r="F60" s="87" t="s">
        <v>397</v>
      </c>
      <c r="G60" s="178" t="s">
        <v>410</v>
      </c>
      <c r="H60" s="87" t="s">
        <v>399</v>
      </c>
      <c r="I60" s="87" t="s">
        <v>382</v>
      </c>
      <c r="J60" s="178" t="s">
        <v>491</v>
      </c>
    </row>
    <row r="61" ht="80" customHeight="1" spans="1:10">
      <c r="A61" s="206"/>
      <c r="B61" s="206"/>
      <c r="C61" s="87" t="s">
        <v>388</v>
      </c>
      <c r="D61" s="87" t="s">
        <v>389</v>
      </c>
      <c r="E61" s="178" t="s">
        <v>492</v>
      </c>
      <c r="F61" s="87" t="s">
        <v>380</v>
      </c>
      <c r="G61" s="178" t="s">
        <v>410</v>
      </c>
      <c r="H61" s="87" t="s">
        <v>399</v>
      </c>
      <c r="I61" s="87" t="s">
        <v>392</v>
      </c>
      <c r="J61" s="178" t="s">
        <v>493</v>
      </c>
    </row>
    <row r="62" ht="80" customHeight="1" spans="1:10">
      <c r="A62" s="206"/>
      <c r="B62" s="206"/>
      <c r="C62" s="87" t="s">
        <v>388</v>
      </c>
      <c r="D62" s="87" t="s">
        <v>389</v>
      </c>
      <c r="E62" s="178" t="s">
        <v>494</v>
      </c>
      <c r="F62" s="87" t="s">
        <v>397</v>
      </c>
      <c r="G62" s="178" t="s">
        <v>410</v>
      </c>
      <c r="H62" s="87" t="s">
        <v>399</v>
      </c>
      <c r="I62" s="87" t="s">
        <v>382</v>
      </c>
      <c r="J62" s="178" t="s">
        <v>495</v>
      </c>
    </row>
    <row r="63" ht="80" customHeight="1" spans="1:10">
      <c r="A63" s="207"/>
      <c r="B63" s="207"/>
      <c r="C63" s="87" t="s">
        <v>394</v>
      </c>
      <c r="D63" s="87" t="s">
        <v>395</v>
      </c>
      <c r="E63" s="178" t="s">
        <v>496</v>
      </c>
      <c r="F63" s="87" t="s">
        <v>397</v>
      </c>
      <c r="G63" s="178" t="s">
        <v>497</v>
      </c>
      <c r="H63" s="87" t="s">
        <v>399</v>
      </c>
      <c r="I63" s="87" t="s">
        <v>392</v>
      </c>
      <c r="J63" s="178" t="s">
        <v>498</v>
      </c>
    </row>
    <row r="64" ht="80" customHeight="1" spans="1:10">
      <c r="A64" s="205" t="s">
        <v>499</v>
      </c>
      <c r="B64" s="205" t="s">
        <v>376</v>
      </c>
      <c r="C64" s="87" t="s">
        <v>377</v>
      </c>
      <c r="D64" s="87" t="s">
        <v>378</v>
      </c>
      <c r="E64" s="178" t="s">
        <v>450</v>
      </c>
      <c r="F64" s="87" t="s">
        <v>380</v>
      </c>
      <c r="G64" s="178" t="s">
        <v>355</v>
      </c>
      <c r="H64" s="87" t="s">
        <v>381</v>
      </c>
      <c r="I64" s="87" t="s">
        <v>382</v>
      </c>
      <c r="J64" s="178" t="s">
        <v>451</v>
      </c>
    </row>
    <row r="65" ht="80" customHeight="1" spans="1:10">
      <c r="A65" s="206"/>
      <c r="B65" s="206"/>
      <c r="C65" s="87" t="s">
        <v>377</v>
      </c>
      <c r="D65" s="87" t="s">
        <v>378</v>
      </c>
      <c r="E65" s="178" t="s">
        <v>452</v>
      </c>
      <c r="F65" s="87" t="s">
        <v>397</v>
      </c>
      <c r="G65" s="178" t="s">
        <v>38</v>
      </c>
      <c r="H65" s="87" t="s">
        <v>453</v>
      </c>
      <c r="I65" s="87" t="s">
        <v>382</v>
      </c>
      <c r="J65" s="178" t="s">
        <v>454</v>
      </c>
    </row>
    <row r="66" ht="80" customHeight="1" spans="1:10">
      <c r="A66" s="206"/>
      <c r="B66" s="206"/>
      <c r="C66" s="87" t="s">
        <v>377</v>
      </c>
      <c r="D66" s="87" t="s">
        <v>378</v>
      </c>
      <c r="E66" s="178" t="s">
        <v>455</v>
      </c>
      <c r="F66" s="87" t="s">
        <v>380</v>
      </c>
      <c r="G66" s="178" t="s">
        <v>38</v>
      </c>
      <c r="H66" s="87" t="s">
        <v>456</v>
      </c>
      <c r="I66" s="87" t="s">
        <v>382</v>
      </c>
      <c r="J66" s="178" t="s">
        <v>457</v>
      </c>
    </row>
    <row r="67" ht="80" customHeight="1" spans="1:10">
      <c r="A67" s="206"/>
      <c r="B67" s="206"/>
      <c r="C67" s="87" t="s">
        <v>388</v>
      </c>
      <c r="D67" s="87" t="s">
        <v>389</v>
      </c>
      <c r="E67" s="178" t="s">
        <v>390</v>
      </c>
      <c r="F67" s="87" t="s">
        <v>380</v>
      </c>
      <c r="G67" s="178" t="s">
        <v>391</v>
      </c>
      <c r="H67" s="87" t="s">
        <v>321</v>
      </c>
      <c r="I67" s="87" t="s">
        <v>392</v>
      </c>
      <c r="J67" s="178" t="s">
        <v>458</v>
      </c>
    </row>
    <row r="68" ht="80" customHeight="1" spans="1:10">
      <c r="A68" s="206"/>
      <c r="B68" s="206"/>
      <c r="C68" s="87" t="s">
        <v>388</v>
      </c>
      <c r="D68" s="87" t="s">
        <v>389</v>
      </c>
      <c r="E68" s="178" t="s">
        <v>459</v>
      </c>
      <c r="F68" s="87" t="s">
        <v>380</v>
      </c>
      <c r="G68" s="178" t="s">
        <v>460</v>
      </c>
      <c r="H68" s="87" t="s">
        <v>321</v>
      </c>
      <c r="I68" s="87" t="s">
        <v>392</v>
      </c>
      <c r="J68" s="178" t="s">
        <v>461</v>
      </c>
    </row>
    <row r="69" ht="80" customHeight="1" spans="1:10">
      <c r="A69" s="206"/>
      <c r="B69" s="206"/>
      <c r="C69" s="87" t="s">
        <v>394</v>
      </c>
      <c r="D69" s="87" t="s">
        <v>395</v>
      </c>
      <c r="E69" s="178" t="s">
        <v>401</v>
      </c>
      <c r="F69" s="87" t="s">
        <v>397</v>
      </c>
      <c r="G69" s="178" t="s">
        <v>398</v>
      </c>
      <c r="H69" s="87" t="s">
        <v>399</v>
      </c>
      <c r="I69" s="87" t="s">
        <v>382</v>
      </c>
      <c r="J69" s="178" t="s">
        <v>402</v>
      </c>
    </row>
    <row r="70" ht="80" customHeight="1" spans="1:10">
      <c r="A70" s="207"/>
      <c r="B70" s="207"/>
      <c r="C70" s="87" t="s">
        <v>394</v>
      </c>
      <c r="D70" s="87" t="s">
        <v>395</v>
      </c>
      <c r="E70" s="178" t="s">
        <v>396</v>
      </c>
      <c r="F70" s="87" t="s">
        <v>397</v>
      </c>
      <c r="G70" s="178" t="s">
        <v>398</v>
      </c>
      <c r="H70" s="87" t="s">
        <v>399</v>
      </c>
      <c r="I70" s="87" t="s">
        <v>382</v>
      </c>
      <c r="J70" s="178" t="s">
        <v>462</v>
      </c>
    </row>
  </sheetData>
  <mergeCells count="22">
    <mergeCell ref="A2:J2"/>
    <mergeCell ref="A3:H3"/>
    <mergeCell ref="A8:A13"/>
    <mergeCell ref="A14:A20"/>
    <mergeCell ref="A21:A26"/>
    <mergeCell ref="A27:A32"/>
    <mergeCell ref="A33:A39"/>
    <mergeCell ref="A40:A45"/>
    <mergeCell ref="A46:A51"/>
    <mergeCell ref="A52:A57"/>
    <mergeCell ref="A58:A63"/>
    <mergeCell ref="A64:A70"/>
    <mergeCell ref="B8:B13"/>
    <mergeCell ref="B14:B20"/>
    <mergeCell ref="B21:B26"/>
    <mergeCell ref="B27:B32"/>
    <mergeCell ref="B33:B39"/>
    <mergeCell ref="B40:B45"/>
    <mergeCell ref="B46:B51"/>
    <mergeCell ref="B52:B57"/>
    <mergeCell ref="B58:B63"/>
    <mergeCell ref="B64:B70"/>
  </mergeCells>
  <printOptions horizontalCentered="1"/>
  <pageMargins left="1" right="1" top="0.751388888888889" bottom="0.751388888888889" header="0" footer="0"/>
  <pageSetup paperSize="9" scale="60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"/>
  <sheetViews>
    <sheetView workbookViewId="0">
      <selection activeCell="G32" sqref="G32"/>
    </sheetView>
  </sheetViews>
  <sheetFormatPr defaultColWidth="9.14285714285714" defaultRowHeight="12" customHeight="1" outlineLevelRow="5"/>
  <cols>
    <col min="1" max="1" width="34.2857142857143" style="172" customWidth="1"/>
    <col min="2" max="2" width="29" style="172" customWidth="1"/>
    <col min="3" max="5" width="23.5714285714286" style="172" customWidth="1"/>
    <col min="6" max="6" width="11.2857142857143" style="2" customWidth="1"/>
    <col min="7" max="7" width="25.1428571428571" style="172" customWidth="1"/>
    <col min="8" max="8" width="15.5714285714286" style="2" customWidth="1"/>
    <col min="9" max="9" width="13.4285714285714" style="2" customWidth="1"/>
    <col min="10" max="10" width="18.8571428571429" style="172" customWidth="1"/>
    <col min="11" max="16384" width="9.14285714285714" style="2" customWidth="1"/>
  </cols>
  <sheetData>
    <row r="1" ht="18" customHeight="1" spans="10:10">
      <c r="J1" s="180"/>
    </row>
    <row r="2" ht="41.25" customHeight="1" spans="1:10">
      <c r="A2" s="173" t="s">
        <v>500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1</v>
      </c>
    </row>
    <row r="4" ht="44.25" customHeight="1" spans="1:10">
      <c r="A4" s="54" t="s">
        <v>163</v>
      </c>
      <c r="B4" s="54" t="s">
        <v>365</v>
      </c>
      <c r="C4" s="54" t="s">
        <v>366</v>
      </c>
      <c r="D4" s="54" t="s">
        <v>367</v>
      </c>
      <c r="E4" s="54" t="s">
        <v>368</v>
      </c>
      <c r="F4" s="177" t="s">
        <v>369</v>
      </c>
      <c r="G4" s="54" t="s">
        <v>370</v>
      </c>
      <c r="H4" s="177" t="s">
        <v>371</v>
      </c>
      <c r="I4" s="177" t="s">
        <v>372</v>
      </c>
      <c r="J4" s="54" t="s">
        <v>373</v>
      </c>
    </row>
    <row r="5" ht="18.75" customHeight="1" spans="1:10">
      <c r="A5" s="201">
        <v>1</v>
      </c>
      <c r="B5" s="201">
        <v>2</v>
      </c>
      <c r="C5" s="201">
        <v>3</v>
      </c>
      <c r="D5" s="201">
        <v>4</v>
      </c>
      <c r="E5" s="201">
        <v>5</v>
      </c>
      <c r="F5" s="193">
        <v>6</v>
      </c>
      <c r="G5" s="201">
        <v>7</v>
      </c>
      <c r="H5" s="193">
        <v>8</v>
      </c>
      <c r="I5" s="193">
        <v>9</v>
      </c>
      <c r="J5" s="201">
        <v>10</v>
      </c>
    </row>
    <row r="6" ht="48" customHeight="1" spans="1:1">
      <c r="A6" s="202" t="s">
        <v>501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"/>
  <sheetViews>
    <sheetView workbookViewId="0">
      <selection activeCell="C27" sqref="C27"/>
    </sheetView>
  </sheetViews>
  <sheetFormatPr defaultColWidth="9.14285714285714" defaultRowHeight="14.25" customHeight="1" outlineLevelRow="7"/>
  <cols>
    <col min="1" max="1" width="37.7142857142857" style="101" customWidth="1"/>
    <col min="2" max="22" width="20" style="101" customWidth="1"/>
    <col min="23" max="24" width="20" style="2" customWidth="1"/>
    <col min="25" max="25" width="20" style="101" customWidth="1"/>
    <col min="26" max="16384" width="9.14285714285714" style="2" customWidth="1"/>
  </cols>
  <sheetData>
    <row r="1" ht="17.25" customHeight="1" spans="1:25">
      <c r="A1" s="181"/>
      <c r="B1" s="181"/>
      <c r="C1" s="181"/>
      <c r="D1" s="182"/>
      <c r="W1" s="180"/>
      <c r="X1" s="180"/>
      <c r="Y1" s="180" t="s">
        <v>502</v>
      </c>
    </row>
    <row r="2" ht="41.25" customHeight="1" spans="1:25">
      <c r="A2" s="183" t="s">
        <v>503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  <c r="X2" s="175"/>
      <c r="Y2" s="174"/>
    </row>
    <row r="3" ht="18" customHeight="1" spans="1:25">
      <c r="A3" s="184" t="s">
        <v>1</v>
      </c>
      <c r="B3" s="118"/>
      <c r="C3" s="118"/>
      <c r="D3" s="185"/>
      <c r="E3" s="116"/>
      <c r="F3" s="116"/>
      <c r="G3" s="116"/>
      <c r="H3" s="116"/>
      <c r="I3" s="116"/>
      <c r="W3" s="196"/>
      <c r="X3" s="196"/>
      <c r="Y3" s="196" t="s">
        <v>2</v>
      </c>
    </row>
    <row r="4" ht="19.5" customHeight="1" spans="1:25">
      <c r="A4" s="49" t="s">
        <v>504</v>
      </c>
      <c r="B4" s="47" t="s">
        <v>171</v>
      </c>
      <c r="C4" s="48"/>
      <c r="D4" s="48"/>
      <c r="E4" s="186" t="s">
        <v>505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197"/>
      <c r="X4" s="198"/>
      <c r="Y4" s="49" t="s">
        <v>506</v>
      </c>
    </row>
    <row r="5" ht="40.5" customHeight="1" spans="1:25">
      <c r="A5" s="53"/>
      <c r="B5" s="187" t="s">
        <v>64</v>
      </c>
      <c r="C5" s="188" t="s">
        <v>178</v>
      </c>
      <c r="D5" s="189" t="s">
        <v>313</v>
      </c>
      <c r="E5" s="190" t="s">
        <v>507</v>
      </c>
      <c r="F5" s="190" t="s">
        <v>508</v>
      </c>
      <c r="G5" s="190" t="s">
        <v>509</v>
      </c>
      <c r="H5" s="190" t="s">
        <v>510</v>
      </c>
      <c r="I5" s="190" t="s">
        <v>511</v>
      </c>
      <c r="J5" s="190" t="s">
        <v>512</v>
      </c>
      <c r="K5" s="190" t="s">
        <v>513</v>
      </c>
      <c r="L5" s="190" t="s">
        <v>514</v>
      </c>
      <c r="M5" s="190" t="s">
        <v>515</v>
      </c>
      <c r="N5" s="190" t="s">
        <v>516</v>
      </c>
      <c r="O5" s="190" t="s">
        <v>517</v>
      </c>
      <c r="P5" s="190" t="s">
        <v>518</v>
      </c>
      <c r="Q5" s="190" t="s">
        <v>519</v>
      </c>
      <c r="R5" s="190" t="s">
        <v>520</v>
      </c>
      <c r="S5" s="190" t="s">
        <v>521</v>
      </c>
      <c r="T5" s="190" t="s">
        <v>522</v>
      </c>
      <c r="U5" s="190" t="s">
        <v>523</v>
      </c>
      <c r="V5" s="190" t="s">
        <v>524</v>
      </c>
      <c r="W5" s="190" t="s">
        <v>525</v>
      </c>
      <c r="X5" s="190" t="s">
        <v>526</v>
      </c>
      <c r="Y5" s="199" t="s">
        <v>526</v>
      </c>
    </row>
    <row r="6" ht="19.5" customHeight="1" spans="1:25">
      <c r="A6" s="191">
        <v>1</v>
      </c>
      <c r="B6" s="191">
        <v>2</v>
      </c>
      <c r="C6" s="191">
        <v>3</v>
      </c>
      <c r="D6" s="192">
        <v>4</v>
      </c>
      <c r="E6" s="193">
        <v>5</v>
      </c>
      <c r="F6" s="191">
        <v>6</v>
      </c>
      <c r="G6" s="191">
        <v>7</v>
      </c>
      <c r="H6" s="192">
        <v>8</v>
      </c>
      <c r="I6" s="191">
        <v>9</v>
      </c>
      <c r="J6" s="191">
        <v>10</v>
      </c>
      <c r="K6" s="191">
        <v>11</v>
      </c>
      <c r="L6" s="192">
        <v>12</v>
      </c>
      <c r="M6" s="191">
        <v>13</v>
      </c>
      <c r="N6" s="191">
        <v>14</v>
      </c>
      <c r="O6" s="191">
        <v>15</v>
      </c>
      <c r="P6" s="192">
        <v>16</v>
      </c>
      <c r="Q6" s="191">
        <v>17</v>
      </c>
      <c r="R6" s="191">
        <v>18</v>
      </c>
      <c r="S6" s="191">
        <v>19</v>
      </c>
      <c r="T6" s="192">
        <v>20</v>
      </c>
      <c r="U6" s="192">
        <v>21</v>
      </c>
      <c r="V6" s="192">
        <v>22</v>
      </c>
      <c r="W6" s="190">
        <v>23</v>
      </c>
      <c r="X6" s="190">
        <v>24</v>
      </c>
      <c r="Y6" s="191">
        <v>25</v>
      </c>
    </row>
    <row r="7" ht="19.5" customHeight="1" spans="1:25">
      <c r="A7" s="178" t="s">
        <v>527</v>
      </c>
      <c r="B7" s="130" t="s">
        <v>528</v>
      </c>
      <c r="C7" s="130" t="s">
        <v>321</v>
      </c>
      <c r="D7" s="194" t="s">
        <v>321</v>
      </c>
      <c r="E7" s="130" t="s">
        <v>321</v>
      </c>
      <c r="F7" s="130" t="s">
        <v>321</v>
      </c>
      <c r="G7" s="130" t="s">
        <v>321</v>
      </c>
      <c r="H7" s="130" t="s">
        <v>321</v>
      </c>
      <c r="I7" s="130" t="s">
        <v>321</v>
      </c>
      <c r="J7" s="130" t="s">
        <v>321</v>
      </c>
      <c r="K7" s="130" t="s">
        <v>321</v>
      </c>
      <c r="L7" s="130" t="s">
        <v>321</v>
      </c>
      <c r="M7" s="130" t="s">
        <v>321</v>
      </c>
      <c r="N7" s="130" t="s">
        <v>321</v>
      </c>
      <c r="O7" s="130" t="s">
        <v>321</v>
      </c>
      <c r="P7" s="130" t="s">
        <v>321</v>
      </c>
      <c r="Q7" s="130" t="s">
        <v>321</v>
      </c>
      <c r="R7" s="130" t="s">
        <v>321</v>
      </c>
      <c r="S7" s="130" t="s">
        <v>321</v>
      </c>
      <c r="T7" s="130" t="s">
        <v>321</v>
      </c>
      <c r="U7" s="130" t="s">
        <v>321</v>
      </c>
      <c r="V7" s="130" t="s">
        <v>321</v>
      </c>
      <c r="W7" s="130" t="s">
        <v>321</v>
      </c>
      <c r="X7" s="130" t="s">
        <v>321</v>
      </c>
      <c r="Y7" s="200"/>
    </row>
    <row r="8" ht="34" customHeight="1" spans="1:4">
      <c r="A8" s="195" t="s">
        <v>529</v>
      </c>
      <c r="B8" s="195"/>
      <c r="C8" s="195"/>
      <c r="D8" s="195"/>
    </row>
  </sheetData>
  <mergeCells count="7">
    <mergeCell ref="A2:Y2"/>
    <mergeCell ref="A3:I3"/>
    <mergeCell ref="B4:D4"/>
    <mergeCell ref="E4:X4"/>
    <mergeCell ref="A8:D8"/>
    <mergeCell ref="A4:A5"/>
    <mergeCell ref="Y4:Y5"/>
  </mergeCells>
  <printOptions horizontalCentered="1"/>
  <pageMargins left="1" right="1" top="0.75" bottom="0.75" header="0" footer="0"/>
  <pageSetup paperSize="9" scale="2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C19" sqref="C19"/>
    </sheetView>
  </sheetViews>
  <sheetFormatPr defaultColWidth="9.14285714285714" defaultRowHeight="12" customHeight="1" outlineLevelRow="6"/>
  <cols>
    <col min="1" max="1" width="34.2857142857143" style="172" customWidth="1"/>
    <col min="2" max="2" width="29" style="172" customWidth="1"/>
    <col min="3" max="5" width="23.5714285714286" style="172" customWidth="1"/>
    <col min="6" max="6" width="11.2857142857143" style="2" customWidth="1"/>
    <col min="7" max="7" width="25.1428571428571" style="172" customWidth="1"/>
    <col min="8" max="8" width="15.5714285714286" style="2" customWidth="1"/>
    <col min="9" max="9" width="13.4285714285714" style="2" customWidth="1"/>
    <col min="10" max="10" width="18.8571428571429" style="172" customWidth="1"/>
    <col min="11" max="16384" width="9.14285714285714" style="2" customWidth="1"/>
  </cols>
  <sheetData>
    <row r="1" ht="16.5" customHeight="1" spans="10:10">
      <c r="J1" s="180"/>
    </row>
    <row r="2" ht="41.25" customHeight="1" spans="1:10">
      <c r="A2" s="173" t="s">
        <v>530</v>
      </c>
      <c r="B2" s="174"/>
      <c r="C2" s="174"/>
      <c r="D2" s="174"/>
      <c r="E2" s="174"/>
      <c r="F2" s="175"/>
      <c r="G2" s="174"/>
      <c r="H2" s="175"/>
      <c r="I2" s="175"/>
      <c r="J2" s="174"/>
    </row>
    <row r="3" ht="17.25" customHeight="1" spans="1:1">
      <c r="A3" s="176" t="s">
        <v>1</v>
      </c>
    </row>
    <row r="4" ht="44.25" customHeight="1" spans="1:10">
      <c r="A4" s="54" t="s">
        <v>504</v>
      </c>
      <c r="B4" s="54" t="s">
        <v>365</v>
      </c>
      <c r="C4" s="54" t="s">
        <v>366</v>
      </c>
      <c r="D4" s="54" t="s">
        <v>367</v>
      </c>
      <c r="E4" s="54" t="s">
        <v>368</v>
      </c>
      <c r="F4" s="177" t="s">
        <v>369</v>
      </c>
      <c r="G4" s="54" t="s">
        <v>370</v>
      </c>
      <c r="H4" s="177" t="s">
        <v>371</v>
      </c>
      <c r="I4" s="177" t="s">
        <v>372</v>
      </c>
      <c r="J4" s="54" t="s">
        <v>373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177">
        <v>6</v>
      </c>
      <c r="G5" s="54">
        <v>7</v>
      </c>
      <c r="H5" s="177">
        <v>8</v>
      </c>
      <c r="I5" s="177">
        <v>9</v>
      </c>
      <c r="J5" s="54">
        <v>10</v>
      </c>
    </row>
    <row r="6" ht="67" customHeight="1" spans="1:10">
      <c r="A6" s="178" t="s">
        <v>527</v>
      </c>
      <c r="B6" s="179" t="s">
        <v>528</v>
      </c>
      <c r="C6" s="179" t="s">
        <v>528</v>
      </c>
      <c r="D6" s="179" t="s">
        <v>528</v>
      </c>
      <c r="E6" s="179" t="s">
        <v>528</v>
      </c>
      <c r="F6" s="179" t="s">
        <v>528</v>
      </c>
      <c r="G6" s="179" t="s">
        <v>528</v>
      </c>
      <c r="H6" s="179" t="s">
        <v>528</v>
      </c>
      <c r="I6" s="179" t="s">
        <v>528</v>
      </c>
      <c r="J6" s="179" t="s">
        <v>528</v>
      </c>
    </row>
    <row r="7" ht="24" customHeight="1" spans="1:1">
      <c r="A7" s="172" t="s">
        <v>531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workbookViewId="0">
      <selection activeCell="H14" sqref="H14"/>
    </sheetView>
  </sheetViews>
  <sheetFormatPr defaultColWidth="10.4285714285714" defaultRowHeight="14.25" customHeight="1" outlineLevelCol="5"/>
  <cols>
    <col min="1" max="1" width="16.4285714285714" style="100" customWidth="1"/>
    <col min="2" max="2" width="22.1428571428571" style="2" customWidth="1"/>
    <col min="3" max="3" width="35.5714285714286" style="100" customWidth="1"/>
    <col min="4" max="4" width="17.5714285714286" style="100" customWidth="1"/>
    <col min="5" max="5" width="21.7142857142857" style="100" customWidth="1"/>
    <col min="6" max="6" width="26.8571428571429" style="100" customWidth="1"/>
    <col min="7" max="16384" width="10.4285714285714" style="2" customWidth="1"/>
  </cols>
  <sheetData>
    <row r="1" customHeight="1" spans="1:6">
      <c r="A1" s="139"/>
      <c r="B1" s="151"/>
      <c r="C1" s="1"/>
      <c r="D1" s="1"/>
      <c r="E1" s="1"/>
      <c r="F1" s="1"/>
    </row>
    <row r="2" ht="41.25" customHeight="1" spans="1:6">
      <c r="A2" s="4" t="s">
        <v>532</v>
      </c>
      <c r="B2" s="151"/>
      <c r="C2" s="1"/>
      <c r="D2" s="1"/>
      <c r="E2" s="1"/>
      <c r="F2" s="1"/>
    </row>
    <row r="3" customHeight="1" spans="1:6">
      <c r="A3" s="17" t="s">
        <v>1</v>
      </c>
      <c r="B3" s="152"/>
      <c r="C3" s="139"/>
      <c r="D3" s="3" t="s">
        <v>2</v>
      </c>
      <c r="E3" s="1"/>
      <c r="F3" s="1"/>
    </row>
    <row r="4" ht="42" customHeight="1" spans="1:6">
      <c r="A4" s="153" t="s">
        <v>161</v>
      </c>
      <c r="B4" s="153" t="s">
        <v>162</v>
      </c>
      <c r="C4" s="153" t="s">
        <v>533</v>
      </c>
      <c r="D4" s="153" t="s">
        <v>534</v>
      </c>
      <c r="E4" s="153" t="s">
        <v>535</v>
      </c>
      <c r="F4" s="153" t="s">
        <v>536</v>
      </c>
    </row>
    <row r="5" ht="15.75" customHeight="1" spans="1:6">
      <c r="A5" s="154" t="s">
        <v>64</v>
      </c>
      <c r="B5" s="137"/>
      <c r="C5" s="155"/>
      <c r="D5" s="156">
        <f>SUM(D6:D19)</f>
        <v>123</v>
      </c>
      <c r="E5" s="157" t="s">
        <v>537</v>
      </c>
      <c r="F5" s="158">
        <f>SUM(F6:F19)</f>
        <v>512100</v>
      </c>
    </row>
    <row r="6" ht="15.75" customHeight="1" spans="1:6">
      <c r="A6" s="159"/>
      <c r="B6" s="160" t="s">
        <v>186</v>
      </c>
      <c r="C6" s="159" t="s">
        <v>295</v>
      </c>
      <c r="D6" s="160">
        <v>4</v>
      </c>
      <c r="E6" s="161">
        <v>4000</v>
      </c>
      <c r="F6" s="161">
        <f>D6*E6</f>
        <v>16000</v>
      </c>
    </row>
    <row r="7" ht="15.75" customHeight="1" spans="1:6">
      <c r="A7" s="162"/>
      <c r="B7" s="160" t="s">
        <v>186</v>
      </c>
      <c r="C7" s="162" t="s">
        <v>297</v>
      </c>
      <c r="D7" s="163">
        <v>1</v>
      </c>
      <c r="E7" s="164">
        <v>16000</v>
      </c>
      <c r="F7" s="161">
        <f>D7*E7</f>
        <v>16000</v>
      </c>
    </row>
    <row r="8" ht="15.75" customHeight="1" spans="1:6">
      <c r="A8" s="162"/>
      <c r="B8" s="160" t="s">
        <v>186</v>
      </c>
      <c r="C8" s="162" t="s">
        <v>300</v>
      </c>
      <c r="D8" s="163">
        <v>2</v>
      </c>
      <c r="E8" s="164">
        <v>2000</v>
      </c>
      <c r="F8" s="161">
        <f>D8*E8</f>
        <v>4000</v>
      </c>
    </row>
    <row r="9" ht="15.75" customHeight="1" spans="1:6">
      <c r="A9" s="162"/>
      <c r="B9" s="160" t="s">
        <v>186</v>
      </c>
      <c r="C9" s="162" t="s">
        <v>299</v>
      </c>
      <c r="D9" s="163">
        <v>7</v>
      </c>
      <c r="E9" s="164">
        <v>1200</v>
      </c>
      <c r="F9" s="161">
        <f t="shared" ref="F9:F19" si="0">D9*E9</f>
        <v>8400</v>
      </c>
    </row>
    <row r="10" ht="15.75" customHeight="1" spans="1:6">
      <c r="A10" s="162"/>
      <c r="B10" s="160" t="s">
        <v>186</v>
      </c>
      <c r="C10" s="162" t="s">
        <v>293</v>
      </c>
      <c r="D10" s="163">
        <v>3</v>
      </c>
      <c r="E10" s="164">
        <v>800</v>
      </c>
      <c r="F10" s="161">
        <f t="shared" si="0"/>
        <v>2400</v>
      </c>
    </row>
    <row r="11" ht="15.75" customHeight="1" spans="1:6">
      <c r="A11" s="162"/>
      <c r="B11" s="160" t="s">
        <v>186</v>
      </c>
      <c r="C11" s="162" t="s">
        <v>538</v>
      </c>
      <c r="D11" s="163">
        <v>5</v>
      </c>
      <c r="E11" s="164">
        <v>2500</v>
      </c>
      <c r="F11" s="161">
        <f t="shared" si="0"/>
        <v>12500</v>
      </c>
    </row>
    <row r="12" ht="15.75" customHeight="1" spans="1:6">
      <c r="A12" s="162"/>
      <c r="B12" s="160" t="s">
        <v>186</v>
      </c>
      <c r="C12" s="162" t="s">
        <v>291</v>
      </c>
      <c r="D12" s="163">
        <v>31</v>
      </c>
      <c r="E12" s="164">
        <v>400</v>
      </c>
      <c r="F12" s="161">
        <f t="shared" si="0"/>
        <v>12400</v>
      </c>
    </row>
    <row r="13" ht="15.75" customHeight="1" spans="1:6">
      <c r="A13" s="162"/>
      <c r="B13" s="160" t="s">
        <v>186</v>
      </c>
      <c r="C13" s="162" t="s">
        <v>539</v>
      </c>
      <c r="D13" s="163">
        <v>2</v>
      </c>
      <c r="E13" s="164">
        <v>175000</v>
      </c>
      <c r="F13" s="161">
        <f t="shared" si="0"/>
        <v>350000</v>
      </c>
    </row>
    <row r="14" ht="15.75" customHeight="1" spans="1:6">
      <c r="A14" s="162"/>
      <c r="B14" s="160" t="s">
        <v>186</v>
      </c>
      <c r="C14" s="162" t="s">
        <v>285</v>
      </c>
      <c r="D14" s="163">
        <v>2</v>
      </c>
      <c r="E14" s="164">
        <v>1000</v>
      </c>
      <c r="F14" s="161">
        <f t="shared" si="0"/>
        <v>2000</v>
      </c>
    </row>
    <row r="15" ht="15.75" customHeight="1" spans="1:6">
      <c r="A15" s="162"/>
      <c r="B15" s="160" t="s">
        <v>186</v>
      </c>
      <c r="C15" s="162" t="s">
        <v>301</v>
      </c>
      <c r="D15" s="163">
        <v>38</v>
      </c>
      <c r="E15" s="164">
        <v>300</v>
      </c>
      <c r="F15" s="161">
        <f t="shared" si="0"/>
        <v>11400</v>
      </c>
    </row>
    <row r="16" ht="15.75" customHeight="1" spans="1:6">
      <c r="A16" s="165" t="s">
        <v>321</v>
      </c>
      <c r="B16" s="160" t="s">
        <v>186</v>
      </c>
      <c r="C16" s="166" t="s">
        <v>298</v>
      </c>
      <c r="D16" s="167">
        <v>11</v>
      </c>
      <c r="E16" s="168">
        <v>5000</v>
      </c>
      <c r="F16" s="161">
        <f t="shared" si="0"/>
        <v>55000</v>
      </c>
    </row>
    <row r="17" customHeight="1" spans="1:6">
      <c r="A17" s="169"/>
      <c r="B17" s="160" t="s">
        <v>186</v>
      </c>
      <c r="C17" s="166" t="s">
        <v>296</v>
      </c>
      <c r="D17" s="166">
        <v>10</v>
      </c>
      <c r="E17" s="170">
        <v>500</v>
      </c>
      <c r="F17" s="161">
        <f t="shared" si="0"/>
        <v>5000</v>
      </c>
    </row>
    <row r="18" customHeight="1" spans="1:6">
      <c r="A18" s="169"/>
      <c r="B18" s="160" t="s">
        <v>186</v>
      </c>
      <c r="C18" s="166" t="s">
        <v>290</v>
      </c>
      <c r="D18" s="166">
        <v>2</v>
      </c>
      <c r="E18" s="170">
        <v>6000</v>
      </c>
      <c r="F18" s="161">
        <f t="shared" si="0"/>
        <v>12000</v>
      </c>
    </row>
    <row r="19" customHeight="1" spans="1:6">
      <c r="A19" s="169"/>
      <c r="B19" s="160" t="s">
        <v>186</v>
      </c>
      <c r="C19" s="166" t="s">
        <v>294</v>
      </c>
      <c r="D19" s="166">
        <v>5</v>
      </c>
      <c r="E19" s="170">
        <v>1000</v>
      </c>
      <c r="F19" s="161">
        <f t="shared" si="0"/>
        <v>5000</v>
      </c>
    </row>
    <row r="20" customHeight="1" spans="5:5">
      <c r="E20" s="171"/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2"/>
  <sheetViews>
    <sheetView showGridLines="0" workbookViewId="0">
      <selection activeCell="M6" sqref="$A4:$XFD6"/>
    </sheetView>
  </sheetViews>
  <sheetFormatPr defaultColWidth="8.57142857142857" defaultRowHeight="12.75" customHeight="1"/>
  <cols>
    <col min="1" max="1" width="13.5714285714286" style="1" customWidth="1"/>
    <col min="2" max="2" width="14.4285714285714" style="2" customWidth="1"/>
    <col min="3" max="3" width="23.2857142857143" style="1" customWidth="1"/>
    <col min="4" max="4" width="11.2857142857143" style="1" customWidth="1"/>
    <col min="5" max="5" width="18.7142857142857" style="1" customWidth="1"/>
    <col min="6" max="6" width="26.5714285714286" style="1" customWidth="1"/>
    <col min="7" max="7" width="14.1428571428571" style="1" customWidth="1"/>
    <col min="8" max="8" width="5" style="1" customWidth="1"/>
    <col min="9" max="9" width="6.28571428571429" style="1" customWidth="1"/>
    <col min="10" max="10" width="12.2857142857143" style="1" customWidth="1"/>
    <col min="11" max="11" width="11.1428571428571" style="2" customWidth="1"/>
    <col min="12" max="12" width="6.42857142857143" style="2" customWidth="1"/>
    <col min="13" max="13" width="6.71428571428571" style="2" customWidth="1"/>
    <col min="14" max="14" width="6.28571428571429" style="1" customWidth="1"/>
    <col min="15" max="16" width="6.42857142857143" style="1" customWidth="1"/>
    <col min="17" max="17" width="6.28571428571429" style="1" customWidth="1"/>
    <col min="18" max="18" width="12.4285714285714" style="2" customWidth="1"/>
    <col min="19" max="19" width="6.71428571428571" style="1" customWidth="1"/>
    <col min="20" max="20" width="6" style="1" customWidth="1"/>
    <col min="21" max="21" width="6.42857142857143" style="2" customWidth="1"/>
    <col min="22" max="22" width="11.8571428571429" style="1" customWidth="1"/>
    <col min="23" max="23" width="9.57142857142857" style="1" customWidth="1"/>
    <col min="24" max="16384" width="8.57142857142857" style="2" customWidth="1"/>
  </cols>
  <sheetData>
    <row r="1" ht="17.25" customHeight="1" spans="1:1">
      <c r="A1" s="139"/>
    </row>
    <row r="2" ht="41.25" customHeight="1" spans="1:1">
      <c r="A2" s="4" t="s">
        <v>540</v>
      </c>
    </row>
    <row r="3" ht="17.25" customHeight="1" spans="1:14">
      <c r="A3" s="17" t="s">
        <v>1</v>
      </c>
      <c r="J3" s="139"/>
      <c r="K3" s="145"/>
      <c r="L3" s="145"/>
      <c r="M3" s="145"/>
      <c r="N3" s="139" t="s">
        <v>2</v>
      </c>
    </row>
    <row r="4" ht="18" customHeight="1" spans="1:23">
      <c r="A4" s="19" t="s">
        <v>161</v>
      </c>
      <c r="B4" s="125" t="s">
        <v>162</v>
      </c>
      <c r="C4" s="19" t="s">
        <v>163</v>
      </c>
      <c r="D4" s="19" t="s">
        <v>165</v>
      </c>
      <c r="E4" s="19" t="s">
        <v>166</v>
      </c>
      <c r="F4" s="19" t="s">
        <v>541</v>
      </c>
      <c r="G4" s="19" t="s">
        <v>542</v>
      </c>
      <c r="H4" s="19" t="s">
        <v>543</v>
      </c>
      <c r="I4" s="19" t="s">
        <v>544</v>
      </c>
      <c r="J4" s="19" t="s">
        <v>535</v>
      </c>
      <c r="K4" s="119" t="s">
        <v>171</v>
      </c>
      <c r="L4" s="121"/>
      <c r="M4" s="121"/>
      <c r="N4" s="122" t="s">
        <v>171</v>
      </c>
      <c r="O4" s="123"/>
      <c r="P4" s="123"/>
      <c r="Q4" s="123"/>
      <c r="R4" s="124"/>
      <c r="S4" s="123"/>
      <c r="T4" s="123"/>
      <c r="U4" s="124"/>
      <c r="V4" s="123"/>
      <c r="W4" s="133"/>
    </row>
    <row r="5" ht="23.25" customHeight="1" spans="1:23">
      <c r="A5" s="140"/>
      <c r="B5" s="141"/>
      <c r="C5" s="140"/>
      <c r="D5" s="140"/>
      <c r="E5" s="140"/>
      <c r="F5" s="140"/>
      <c r="G5" s="140"/>
      <c r="H5" s="140"/>
      <c r="I5" s="140"/>
      <c r="J5" s="140"/>
      <c r="K5" s="125" t="s">
        <v>260</v>
      </c>
      <c r="L5" s="125" t="s">
        <v>173</v>
      </c>
      <c r="M5" s="126" t="s">
        <v>174</v>
      </c>
      <c r="N5" s="18"/>
      <c r="O5" s="18"/>
      <c r="P5" s="18"/>
      <c r="Q5" s="18"/>
      <c r="R5" s="119" t="s">
        <v>261</v>
      </c>
      <c r="S5" s="147"/>
      <c r="T5" s="147"/>
      <c r="U5" s="124"/>
      <c r="V5" s="148"/>
      <c r="W5" s="19" t="s">
        <v>545</v>
      </c>
    </row>
    <row r="6" s="138" customFormat="1" ht="73" customHeight="1" spans="1:23">
      <c r="A6" s="142"/>
      <c r="B6" s="128"/>
      <c r="C6" s="142"/>
      <c r="D6" s="142"/>
      <c r="E6" s="142"/>
      <c r="F6" s="142"/>
      <c r="G6" s="142"/>
      <c r="H6" s="142"/>
      <c r="I6" s="142"/>
      <c r="J6" s="142"/>
      <c r="K6" s="128"/>
      <c r="L6" s="128"/>
      <c r="M6" s="21" t="s">
        <v>67</v>
      </c>
      <c r="N6" s="21" t="s">
        <v>178</v>
      </c>
      <c r="O6" s="21" t="s">
        <v>179</v>
      </c>
      <c r="P6" s="21" t="s">
        <v>180</v>
      </c>
      <c r="Q6" s="21" t="s">
        <v>181</v>
      </c>
      <c r="R6" s="21" t="s">
        <v>67</v>
      </c>
      <c r="S6" s="21" t="s">
        <v>182</v>
      </c>
      <c r="T6" s="21" t="s">
        <v>183</v>
      </c>
      <c r="U6" s="21" t="s">
        <v>184</v>
      </c>
      <c r="V6" s="21" t="s">
        <v>185</v>
      </c>
      <c r="W6" s="149" t="s">
        <v>546</v>
      </c>
    </row>
    <row r="7" ht="17.25" customHeight="1" spans="1:23">
      <c r="A7" s="86" t="s">
        <v>64</v>
      </c>
      <c r="B7" s="143"/>
      <c r="C7" s="144"/>
      <c r="D7" s="144"/>
      <c r="E7" s="144"/>
      <c r="F7" s="144"/>
      <c r="G7" s="87"/>
      <c r="H7" s="87"/>
      <c r="I7" s="146"/>
      <c r="J7" s="130"/>
      <c r="K7" s="72">
        <f t="shared" ref="K7:V7" si="0">SUM(K8:K22)</f>
        <v>542100</v>
      </c>
      <c r="L7" s="72">
        <f t="shared" si="0"/>
        <v>0</v>
      </c>
      <c r="M7" s="72">
        <f t="shared" si="0"/>
        <v>0</v>
      </c>
      <c r="N7" s="72">
        <f t="shared" si="0"/>
        <v>0</v>
      </c>
      <c r="O7" s="72">
        <f t="shared" si="0"/>
        <v>0</v>
      </c>
      <c r="P7" s="72">
        <f t="shared" si="0"/>
        <v>0</v>
      </c>
      <c r="Q7" s="72">
        <f t="shared" si="0"/>
        <v>0</v>
      </c>
      <c r="R7" s="72">
        <f t="shared" si="0"/>
        <v>542100</v>
      </c>
      <c r="S7" s="72">
        <f t="shared" si="0"/>
        <v>0</v>
      </c>
      <c r="T7" s="72">
        <f t="shared" si="0"/>
        <v>0</v>
      </c>
      <c r="U7" s="72">
        <f t="shared" si="0"/>
        <v>0</v>
      </c>
      <c r="V7" s="72">
        <f t="shared" si="0"/>
        <v>542100</v>
      </c>
      <c r="W7" s="130"/>
    </row>
    <row r="8" ht="18" customHeight="1" spans="1:23">
      <c r="A8" s="87" t="s">
        <v>186</v>
      </c>
      <c r="B8" s="112" t="s">
        <v>186</v>
      </c>
      <c r="C8" s="112" t="s">
        <v>278</v>
      </c>
      <c r="D8" s="112" t="s">
        <v>80</v>
      </c>
      <c r="E8" s="112" t="s">
        <v>272</v>
      </c>
      <c r="F8" s="112" t="s">
        <v>547</v>
      </c>
      <c r="G8" s="112" t="s">
        <v>295</v>
      </c>
      <c r="H8" s="112" t="s">
        <v>421</v>
      </c>
      <c r="I8" s="72">
        <v>4</v>
      </c>
      <c r="J8" s="72">
        <v>4000</v>
      </c>
      <c r="K8" s="72">
        <v>16000</v>
      </c>
      <c r="L8" s="72"/>
      <c r="M8" s="72"/>
      <c r="N8" s="72"/>
      <c r="O8" s="72"/>
      <c r="P8" s="72"/>
      <c r="Q8" s="72"/>
      <c r="R8" s="72">
        <v>16000</v>
      </c>
      <c r="S8" s="72"/>
      <c r="T8" s="72"/>
      <c r="U8" s="72"/>
      <c r="V8" s="72">
        <v>16000</v>
      </c>
      <c r="W8" s="130"/>
    </row>
    <row r="9" ht="18" customHeight="1" spans="1:23">
      <c r="A9" s="87" t="s">
        <v>186</v>
      </c>
      <c r="B9" s="112" t="s">
        <v>186</v>
      </c>
      <c r="C9" s="112" t="s">
        <v>278</v>
      </c>
      <c r="D9" s="112" t="s">
        <v>80</v>
      </c>
      <c r="E9" s="112" t="s">
        <v>272</v>
      </c>
      <c r="F9" s="112" t="s">
        <v>548</v>
      </c>
      <c r="G9" s="112" t="s">
        <v>297</v>
      </c>
      <c r="H9" s="112" t="s">
        <v>421</v>
      </c>
      <c r="I9" s="72">
        <v>1</v>
      </c>
      <c r="J9" s="72">
        <v>16000</v>
      </c>
      <c r="K9" s="72">
        <v>16000</v>
      </c>
      <c r="L9" s="72"/>
      <c r="M9" s="72"/>
      <c r="N9" s="72"/>
      <c r="O9" s="72"/>
      <c r="P9" s="72"/>
      <c r="Q9" s="72"/>
      <c r="R9" s="72">
        <v>16000</v>
      </c>
      <c r="S9" s="72"/>
      <c r="T9" s="72"/>
      <c r="U9" s="72"/>
      <c r="V9" s="72">
        <v>16000</v>
      </c>
      <c r="W9" s="150"/>
    </row>
    <row r="10" ht="18" customHeight="1" spans="1:23">
      <c r="A10" s="87" t="s">
        <v>186</v>
      </c>
      <c r="B10" s="112" t="s">
        <v>186</v>
      </c>
      <c r="C10" s="112" t="s">
        <v>278</v>
      </c>
      <c r="D10" s="112" t="s">
        <v>80</v>
      </c>
      <c r="E10" s="112" t="s">
        <v>272</v>
      </c>
      <c r="F10" s="112" t="s">
        <v>549</v>
      </c>
      <c r="G10" s="112" t="s">
        <v>300</v>
      </c>
      <c r="H10" s="112" t="s">
        <v>421</v>
      </c>
      <c r="I10" s="72">
        <v>2</v>
      </c>
      <c r="J10" s="72">
        <v>2000</v>
      </c>
      <c r="K10" s="72">
        <v>4000</v>
      </c>
      <c r="L10" s="72"/>
      <c r="M10" s="72"/>
      <c r="N10" s="72"/>
      <c r="O10" s="72"/>
      <c r="P10" s="72"/>
      <c r="Q10" s="72"/>
      <c r="R10" s="72">
        <v>4000</v>
      </c>
      <c r="S10" s="72"/>
      <c r="T10" s="72"/>
      <c r="U10" s="72"/>
      <c r="V10" s="72">
        <v>4000</v>
      </c>
      <c r="W10" s="150"/>
    </row>
    <row r="11" ht="18" customHeight="1" spans="1:23">
      <c r="A11" s="87" t="s">
        <v>186</v>
      </c>
      <c r="B11" s="112" t="s">
        <v>186</v>
      </c>
      <c r="C11" s="112" t="s">
        <v>278</v>
      </c>
      <c r="D11" s="112" t="s">
        <v>80</v>
      </c>
      <c r="E11" s="112" t="s">
        <v>272</v>
      </c>
      <c r="F11" s="112" t="s">
        <v>550</v>
      </c>
      <c r="G11" s="112" t="s">
        <v>284</v>
      </c>
      <c r="H11" s="112" t="s">
        <v>421</v>
      </c>
      <c r="I11" s="72">
        <v>1</v>
      </c>
      <c r="J11" s="72">
        <v>30000</v>
      </c>
      <c r="K11" s="72">
        <v>30000</v>
      </c>
      <c r="L11" s="72"/>
      <c r="M11" s="72"/>
      <c r="N11" s="72"/>
      <c r="O11" s="72"/>
      <c r="P11" s="72"/>
      <c r="Q11" s="72"/>
      <c r="R11" s="72">
        <v>30000</v>
      </c>
      <c r="S11" s="72"/>
      <c r="T11" s="72"/>
      <c r="U11" s="72"/>
      <c r="V11" s="72">
        <v>30000</v>
      </c>
      <c r="W11" s="150"/>
    </row>
    <row r="12" ht="18" customHeight="1" spans="1:23">
      <c r="A12" s="87" t="s">
        <v>186</v>
      </c>
      <c r="B12" s="112" t="s">
        <v>186</v>
      </c>
      <c r="C12" s="112" t="s">
        <v>278</v>
      </c>
      <c r="D12" s="112" t="s">
        <v>80</v>
      </c>
      <c r="E12" s="112" t="s">
        <v>272</v>
      </c>
      <c r="F12" s="112" t="s">
        <v>551</v>
      </c>
      <c r="G12" s="112" t="s">
        <v>299</v>
      </c>
      <c r="H12" s="112" t="s">
        <v>421</v>
      </c>
      <c r="I12" s="72">
        <v>7</v>
      </c>
      <c r="J12" s="72">
        <v>1200</v>
      </c>
      <c r="K12" s="72">
        <v>8400</v>
      </c>
      <c r="L12" s="72"/>
      <c r="M12" s="72"/>
      <c r="N12" s="72"/>
      <c r="O12" s="72"/>
      <c r="P12" s="72"/>
      <c r="Q12" s="72"/>
      <c r="R12" s="72">
        <v>8400</v>
      </c>
      <c r="S12" s="72"/>
      <c r="T12" s="72"/>
      <c r="U12" s="72"/>
      <c r="V12" s="72">
        <v>8400</v>
      </c>
      <c r="W12" s="150"/>
    </row>
    <row r="13" ht="18" customHeight="1" spans="1:23">
      <c r="A13" s="87" t="s">
        <v>186</v>
      </c>
      <c r="B13" s="112" t="s">
        <v>186</v>
      </c>
      <c r="C13" s="112" t="s">
        <v>278</v>
      </c>
      <c r="D13" s="112" t="s">
        <v>80</v>
      </c>
      <c r="E13" s="112" t="s">
        <v>272</v>
      </c>
      <c r="F13" s="112" t="s">
        <v>552</v>
      </c>
      <c r="G13" s="112" t="s">
        <v>293</v>
      </c>
      <c r="H13" s="112" t="s">
        <v>421</v>
      </c>
      <c r="I13" s="72">
        <v>3</v>
      </c>
      <c r="J13" s="72">
        <v>800</v>
      </c>
      <c r="K13" s="72">
        <v>2400</v>
      </c>
      <c r="L13" s="72"/>
      <c r="M13" s="72"/>
      <c r="N13" s="72"/>
      <c r="O13" s="72"/>
      <c r="P13" s="72"/>
      <c r="Q13" s="72"/>
      <c r="R13" s="72">
        <v>2400</v>
      </c>
      <c r="S13" s="72"/>
      <c r="T13" s="72"/>
      <c r="U13" s="72"/>
      <c r="V13" s="72">
        <v>2400</v>
      </c>
      <c r="W13" s="150"/>
    </row>
    <row r="14" ht="18" customHeight="1" spans="1:23">
      <c r="A14" s="87" t="s">
        <v>186</v>
      </c>
      <c r="B14" s="112" t="s">
        <v>186</v>
      </c>
      <c r="C14" s="112" t="s">
        <v>278</v>
      </c>
      <c r="D14" s="112" t="s">
        <v>80</v>
      </c>
      <c r="E14" s="112" t="s">
        <v>272</v>
      </c>
      <c r="F14" s="112" t="s">
        <v>553</v>
      </c>
      <c r="G14" s="112" t="s">
        <v>538</v>
      </c>
      <c r="H14" s="112" t="s">
        <v>421</v>
      </c>
      <c r="I14" s="72">
        <v>5</v>
      </c>
      <c r="J14" s="72">
        <v>2500</v>
      </c>
      <c r="K14" s="72">
        <v>12500</v>
      </c>
      <c r="L14" s="72"/>
      <c r="M14" s="72"/>
      <c r="N14" s="72"/>
      <c r="O14" s="72"/>
      <c r="P14" s="72"/>
      <c r="Q14" s="72"/>
      <c r="R14" s="72">
        <v>12500</v>
      </c>
      <c r="S14" s="72"/>
      <c r="T14" s="72"/>
      <c r="U14" s="72"/>
      <c r="V14" s="72">
        <v>12500</v>
      </c>
      <c r="W14" s="150"/>
    </row>
    <row r="15" ht="18" customHeight="1" spans="1:23">
      <c r="A15" s="87" t="s">
        <v>186</v>
      </c>
      <c r="B15" s="112" t="s">
        <v>186</v>
      </c>
      <c r="C15" s="112" t="s">
        <v>278</v>
      </c>
      <c r="D15" s="112" t="s">
        <v>80</v>
      </c>
      <c r="E15" s="112" t="s">
        <v>272</v>
      </c>
      <c r="F15" s="112" t="s">
        <v>551</v>
      </c>
      <c r="G15" s="112" t="s">
        <v>291</v>
      </c>
      <c r="H15" s="112" t="s">
        <v>421</v>
      </c>
      <c r="I15" s="72">
        <v>31</v>
      </c>
      <c r="J15" s="72">
        <v>400</v>
      </c>
      <c r="K15" s="72">
        <v>12400</v>
      </c>
      <c r="L15" s="72"/>
      <c r="M15" s="72"/>
      <c r="N15" s="72"/>
      <c r="O15" s="72"/>
      <c r="P15" s="72"/>
      <c r="Q15" s="72"/>
      <c r="R15" s="72">
        <v>12400</v>
      </c>
      <c r="S15" s="72"/>
      <c r="T15" s="72"/>
      <c r="U15" s="72"/>
      <c r="V15" s="72">
        <v>12400</v>
      </c>
      <c r="W15" s="150"/>
    </row>
    <row r="16" ht="18" customHeight="1" spans="1:23">
      <c r="A16" s="87" t="s">
        <v>186</v>
      </c>
      <c r="B16" s="112" t="s">
        <v>186</v>
      </c>
      <c r="C16" s="112" t="s">
        <v>278</v>
      </c>
      <c r="D16" s="112" t="s">
        <v>80</v>
      </c>
      <c r="E16" s="112" t="s">
        <v>272</v>
      </c>
      <c r="F16" s="112" t="s">
        <v>554</v>
      </c>
      <c r="G16" s="112" t="s">
        <v>302</v>
      </c>
      <c r="H16" s="112" t="s">
        <v>421</v>
      </c>
      <c r="I16" s="72">
        <v>2</v>
      </c>
      <c r="J16" s="72">
        <v>175000</v>
      </c>
      <c r="K16" s="72">
        <v>350000</v>
      </c>
      <c r="L16" s="72"/>
      <c r="M16" s="72"/>
      <c r="N16" s="72"/>
      <c r="O16" s="72"/>
      <c r="P16" s="72"/>
      <c r="Q16" s="72"/>
      <c r="R16" s="72">
        <v>350000</v>
      </c>
      <c r="S16" s="72"/>
      <c r="T16" s="72"/>
      <c r="U16" s="72"/>
      <c r="V16" s="72">
        <v>350000</v>
      </c>
      <c r="W16" s="150"/>
    </row>
    <row r="17" ht="18" customHeight="1" spans="1:23">
      <c r="A17" s="87" t="s">
        <v>186</v>
      </c>
      <c r="B17" s="112" t="s">
        <v>186</v>
      </c>
      <c r="C17" s="112" t="s">
        <v>278</v>
      </c>
      <c r="D17" s="112" t="s">
        <v>80</v>
      </c>
      <c r="E17" s="112" t="s">
        <v>272</v>
      </c>
      <c r="F17" s="112" t="s">
        <v>555</v>
      </c>
      <c r="G17" s="112" t="s">
        <v>285</v>
      </c>
      <c r="H17" s="112" t="s">
        <v>421</v>
      </c>
      <c r="I17" s="72">
        <v>2</v>
      </c>
      <c r="J17" s="72">
        <v>1000</v>
      </c>
      <c r="K17" s="72">
        <v>2000</v>
      </c>
      <c r="L17" s="72"/>
      <c r="M17" s="72"/>
      <c r="N17" s="72"/>
      <c r="O17" s="72"/>
      <c r="P17" s="72"/>
      <c r="Q17" s="72"/>
      <c r="R17" s="72">
        <v>2000</v>
      </c>
      <c r="S17" s="72"/>
      <c r="T17" s="72"/>
      <c r="U17" s="72"/>
      <c r="V17" s="72">
        <v>2000</v>
      </c>
      <c r="W17" s="150"/>
    </row>
    <row r="18" ht="18" customHeight="1" spans="1:23">
      <c r="A18" s="87" t="s">
        <v>186</v>
      </c>
      <c r="B18" s="112" t="s">
        <v>186</v>
      </c>
      <c r="C18" s="112" t="s">
        <v>278</v>
      </c>
      <c r="D18" s="112" t="s">
        <v>80</v>
      </c>
      <c r="E18" s="112" t="s">
        <v>272</v>
      </c>
      <c r="F18" s="112" t="s">
        <v>556</v>
      </c>
      <c r="G18" s="112" t="s">
        <v>301</v>
      </c>
      <c r="H18" s="112" t="s">
        <v>421</v>
      </c>
      <c r="I18" s="72">
        <v>38</v>
      </c>
      <c r="J18" s="72">
        <v>300</v>
      </c>
      <c r="K18" s="72">
        <v>11400</v>
      </c>
      <c r="L18" s="72"/>
      <c r="M18" s="72"/>
      <c r="N18" s="72"/>
      <c r="O18" s="72"/>
      <c r="P18" s="72"/>
      <c r="Q18" s="72"/>
      <c r="R18" s="72">
        <v>11400</v>
      </c>
      <c r="S18" s="72"/>
      <c r="T18" s="72"/>
      <c r="U18" s="72"/>
      <c r="V18" s="72">
        <v>11400</v>
      </c>
      <c r="W18" s="150"/>
    </row>
    <row r="19" ht="18" customHeight="1" spans="1:23">
      <c r="A19" s="87" t="s">
        <v>186</v>
      </c>
      <c r="B19" s="112" t="s">
        <v>186</v>
      </c>
      <c r="C19" s="112" t="s">
        <v>278</v>
      </c>
      <c r="D19" s="112" t="s">
        <v>80</v>
      </c>
      <c r="E19" s="112" t="s">
        <v>272</v>
      </c>
      <c r="F19" s="112" t="s">
        <v>557</v>
      </c>
      <c r="G19" s="112" t="s">
        <v>298</v>
      </c>
      <c r="H19" s="112" t="s">
        <v>421</v>
      </c>
      <c r="I19" s="72">
        <v>11</v>
      </c>
      <c r="J19" s="72">
        <v>5000</v>
      </c>
      <c r="K19" s="72">
        <v>55000</v>
      </c>
      <c r="L19" s="72"/>
      <c r="M19" s="72"/>
      <c r="N19" s="72"/>
      <c r="O19" s="72"/>
      <c r="P19" s="72"/>
      <c r="Q19" s="72"/>
      <c r="R19" s="72">
        <v>55000</v>
      </c>
      <c r="S19" s="72"/>
      <c r="T19" s="72"/>
      <c r="U19" s="72"/>
      <c r="V19" s="72">
        <v>55000</v>
      </c>
      <c r="W19" s="150"/>
    </row>
    <row r="20" ht="18" customHeight="1" spans="1:23">
      <c r="A20" s="87" t="s">
        <v>186</v>
      </c>
      <c r="B20" s="112" t="s">
        <v>186</v>
      </c>
      <c r="C20" s="112" t="s">
        <v>278</v>
      </c>
      <c r="D20" s="112" t="s">
        <v>80</v>
      </c>
      <c r="E20" s="112" t="s">
        <v>272</v>
      </c>
      <c r="F20" s="112" t="s">
        <v>551</v>
      </c>
      <c r="G20" s="112" t="s">
        <v>296</v>
      </c>
      <c r="H20" s="112" t="s">
        <v>421</v>
      </c>
      <c r="I20" s="72">
        <v>10</v>
      </c>
      <c r="J20" s="72">
        <v>500</v>
      </c>
      <c r="K20" s="72">
        <v>5000</v>
      </c>
      <c r="L20" s="72"/>
      <c r="M20" s="72"/>
      <c r="N20" s="72"/>
      <c r="O20" s="72"/>
      <c r="P20" s="72"/>
      <c r="Q20" s="72"/>
      <c r="R20" s="72">
        <v>5000</v>
      </c>
      <c r="S20" s="72"/>
      <c r="T20" s="72"/>
      <c r="U20" s="72"/>
      <c r="V20" s="72">
        <v>5000</v>
      </c>
      <c r="W20" s="150"/>
    </row>
    <row r="21" ht="18" customHeight="1" spans="1:23">
      <c r="A21" s="87" t="s">
        <v>186</v>
      </c>
      <c r="B21" s="112" t="s">
        <v>186</v>
      </c>
      <c r="C21" s="112" t="s">
        <v>278</v>
      </c>
      <c r="D21" s="112" t="s">
        <v>80</v>
      </c>
      <c r="E21" s="112" t="s">
        <v>272</v>
      </c>
      <c r="F21" s="112" t="s">
        <v>558</v>
      </c>
      <c r="G21" s="112" t="s">
        <v>290</v>
      </c>
      <c r="H21" s="112" t="s">
        <v>421</v>
      </c>
      <c r="I21" s="72">
        <v>2</v>
      </c>
      <c r="J21" s="72">
        <v>6000</v>
      </c>
      <c r="K21" s="72">
        <v>12000</v>
      </c>
      <c r="L21" s="72"/>
      <c r="M21" s="72"/>
      <c r="N21" s="72"/>
      <c r="O21" s="72"/>
      <c r="P21" s="72"/>
      <c r="Q21" s="72"/>
      <c r="R21" s="72">
        <v>12000</v>
      </c>
      <c r="S21" s="72"/>
      <c r="T21" s="72"/>
      <c r="U21" s="72"/>
      <c r="V21" s="72">
        <v>12000</v>
      </c>
      <c r="W21" s="150"/>
    </row>
    <row r="22" ht="18" customHeight="1" spans="1:23">
      <c r="A22" s="87" t="s">
        <v>186</v>
      </c>
      <c r="B22" s="112" t="s">
        <v>186</v>
      </c>
      <c r="C22" s="112" t="s">
        <v>278</v>
      </c>
      <c r="D22" s="112" t="s">
        <v>80</v>
      </c>
      <c r="E22" s="112" t="s">
        <v>272</v>
      </c>
      <c r="F22" s="112" t="s">
        <v>559</v>
      </c>
      <c r="G22" s="112" t="s">
        <v>294</v>
      </c>
      <c r="H22" s="112" t="s">
        <v>421</v>
      </c>
      <c r="I22" s="72">
        <v>5</v>
      </c>
      <c r="J22" s="72">
        <v>1000</v>
      </c>
      <c r="K22" s="72">
        <v>5000</v>
      </c>
      <c r="L22" s="72"/>
      <c r="M22" s="72"/>
      <c r="N22" s="72"/>
      <c r="O22" s="72"/>
      <c r="P22" s="72"/>
      <c r="Q22" s="72"/>
      <c r="R22" s="72">
        <v>5000</v>
      </c>
      <c r="S22" s="72"/>
      <c r="T22" s="72"/>
      <c r="U22" s="72"/>
      <c r="V22" s="72">
        <v>5000</v>
      </c>
      <c r="W22" s="150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0.314583333333333" right="0.354166666666667" top="0.75" bottom="0.75" header="0" footer="0"/>
  <pageSetup paperSize="9" scale="60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J3" sqref="A$1:U$1048576"/>
    </sheetView>
  </sheetViews>
  <sheetFormatPr defaultColWidth="10.4285714285714" defaultRowHeight="14.25" customHeight="1"/>
  <cols>
    <col min="1" max="1" width="9.14285714285714" style="100" customWidth="1"/>
    <col min="2" max="2" width="13.2857142857143" style="100" customWidth="1"/>
    <col min="3" max="3" width="14.1428571428571" style="100" customWidth="1"/>
    <col min="4" max="4" width="10.4285714285714" style="100" customWidth="1"/>
    <col min="5" max="5" width="8.57142857142857" style="100" customWidth="1"/>
    <col min="6" max="6" width="7.85714285714286" style="100" customWidth="1"/>
    <col min="7" max="7" width="12.5714285714286" style="100" customWidth="1"/>
    <col min="8" max="8" width="25.5333333333333" style="100" customWidth="1"/>
    <col min="9" max="9" width="10" style="100" customWidth="1"/>
    <col min="10" max="10" width="7.57142857142857" style="99" customWidth="1"/>
    <col min="11" max="11" width="8.85714285714286" style="100" customWidth="1"/>
    <col min="12" max="12" width="9.14285714285714" style="100" customWidth="1"/>
    <col min="13" max="13" width="8.85714285714286" style="100" customWidth="1"/>
    <col min="14" max="14" width="8.14285714285714" style="100" customWidth="1"/>
    <col min="15" max="15" width="7.85714285714286" style="100" customWidth="1"/>
    <col min="16" max="16" width="6.28571428571429" style="100" customWidth="1"/>
    <col min="17" max="17" width="9" style="100" customWidth="1"/>
    <col min="18" max="18" width="6.57142857142857" style="100" customWidth="1"/>
    <col min="19" max="19" width="7.42857142857143" style="100" customWidth="1"/>
    <col min="20" max="20" width="6.42857142857143" style="100" customWidth="1"/>
    <col min="21" max="21" width="9" style="100" customWidth="1"/>
    <col min="22" max="16382" width="10.4285714285714" style="100" customWidth="1"/>
    <col min="16383" max="16384" width="10.4285714285714" style="100"/>
  </cols>
  <sheetData>
    <row r="1" customHeight="1" spans="1:21">
      <c r="A1" s="101"/>
      <c r="B1" s="101"/>
      <c r="C1" s="101"/>
      <c r="D1" s="101"/>
      <c r="E1" s="101"/>
      <c r="F1" s="101"/>
      <c r="G1" s="101"/>
      <c r="H1" s="101"/>
      <c r="I1" s="101"/>
      <c r="J1" s="116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31"/>
    </row>
    <row r="2" ht="41.25" customHeight="1" spans="1:21">
      <c r="A2" s="102" t="s">
        <v>560</v>
      </c>
      <c r="B2" s="102"/>
      <c r="C2" s="102"/>
      <c r="D2" s="102"/>
      <c r="E2" s="102"/>
      <c r="F2" s="102"/>
      <c r="G2" s="102"/>
      <c r="H2" s="102"/>
      <c r="I2" s="102"/>
      <c r="J2" s="117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ht="17.25" customHeight="1" spans="1:21">
      <c r="A3" s="103" t="s">
        <v>1</v>
      </c>
      <c r="B3" s="104"/>
      <c r="C3" s="104"/>
      <c r="D3" s="104"/>
      <c r="E3" s="104"/>
      <c r="F3" s="105"/>
      <c r="G3" s="105"/>
      <c r="H3" s="105"/>
      <c r="I3" s="35"/>
      <c r="J3" s="118"/>
      <c r="K3" s="35"/>
      <c r="L3" s="35"/>
      <c r="M3" s="35"/>
      <c r="N3" s="35"/>
      <c r="O3" s="35"/>
      <c r="P3" s="35"/>
      <c r="Q3" s="35"/>
      <c r="R3" s="35"/>
      <c r="S3" s="35"/>
      <c r="T3" s="35"/>
      <c r="U3" s="132" t="s">
        <v>2</v>
      </c>
    </row>
    <row r="4" ht="24" customHeight="1" spans="1:21">
      <c r="A4" s="106" t="s">
        <v>161</v>
      </c>
      <c r="B4" s="49" t="s">
        <v>162</v>
      </c>
      <c r="C4" s="106" t="s">
        <v>163</v>
      </c>
      <c r="D4" s="106" t="s">
        <v>561</v>
      </c>
      <c r="E4" s="106" t="s">
        <v>165</v>
      </c>
      <c r="F4" s="106" t="s">
        <v>166</v>
      </c>
      <c r="G4" s="106" t="s">
        <v>562</v>
      </c>
      <c r="H4" s="106" t="s">
        <v>563</v>
      </c>
      <c r="I4" s="119" t="s">
        <v>171</v>
      </c>
      <c r="J4" s="120"/>
      <c r="K4" s="121"/>
      <c r="L4" s="122" t="s">
        <v>171</v>
      </c>
      <c r="M4" s="123"/>
      <c r="N4" s="123"/>
      <c r="O4" s="123"/>
      <c r="P4" s="124"/>
      <c r="Q4" s="123"/>
      <c r="R4" s="123"/>
      <c r="S4" s="124"/>
      <c r="T4" s="123"/>
      <c r="U4" s="133"/>
    </row>
    <row r="5" ht="23.25" customHeight="1" spans="1:21">
      <c r="A5" s="107"/>
      <c r="B5" s="108"/>
      <c r="C5" s="108"/>
      <c r="D5" s="108"/>
      <c r="E5" s="107"/>
      <c r="F5" s="107"/>
      <c r="G5" s="107"/>
      <c r="H5" s="107"/>
      <c r="I5" s="125" t="s">
        <v>260</v>
      </c>
      <c r="J5" s="106" t="s">
        <v>173</v>
      </c>
      <c r="K5" s="126" t="s">
        <v>174</v>
      </c>
      <c r="L5" s="127"/>
      <c r="M5" s="18"/>
      <c r="N5" s="18"/>
      <c r="O5" s="18"/>
      <c r="P5" s="119" t="s">
        <v>261</v>
      </c>
      <c r="Q5" s="124"/>
      <c r="R5" s="124"/>
      <c r="S5" s="124"/>
      <c r="T5" s="134"/>
      <c r="U5" s="19" t="s">
        <v>545</v>
      </c>
    </row>
    <row r="6" s="99" customFormat="1" ht="42" customHeight="1" spans="1:21">
      <c r="A6" s="109" t="s">
        <v>64</v>
      </c>
      <c r="B6" s="110"/>
      <c r="C6" s="110"/>
      <c r="D6" s="110"/>
      <c r="E6" s="110"/>
      <c r="F6" s="110"/>
      <c r="G6" s="110"/>
      <c r="H6" s="110"/>
      <c r="I6" s="128"/>
      <c r="J6" s="128"/>
      <c r="K6" s="21" t="s">
        <v>67</v>
      </c>
      <c r="L6" s="21" t="s">
        <v>178</v>
      </c>
      <c r="M6" s="21" t="s">
        <v>179</v>
      </c>
      <c r="N6" s="21" t="s">
        <v>180</v>
      </c>
      <c r="O6" s="21" t="s">
        <v>181</v>
      </c>
      <c r="P6" s="21" t="s">
        <v>67</v>
      </c>
      <c r="Q6" s="21" t="s">
        <v>182</v>
      </c>
      <c r="R6" s="21" t="s">
        <v>183</v>
      </c>
      <c r="S6" s="21" t="s">
        <v>184</v>
      </c>
      <c r="T6" s="21" t="s">
        <v>185</v>
      </c>
      <c r="U6" s="135" t="s">
        <v>546</v>
      </c>
    </row>
    <row r="7" ht="19.5" customHeight="1" spans="1:21">
      <c r="A7" s="111" t="s">
        <v>64</v>
      </c>
      <c r="B7" s="112"/>
      <c r="C7" s="112"/>
      <c r="D7" s="113"/>
      <c r="E7" s="112"/>
      <c r="F7" s="114"/>
      <c r="G7" s="112"/>
      <c r="H7" s="112"/>
      <c r="I7" s="72">
        <f>I8+I9</f>
        <v>40000</v>
      </c>
      <c r="J7" s="129"/>
      <c r="K7" s="72">
        <f>K8+K9</f>
        <v>40000</v>
      </c>
      <c r="L7" s="72">
        <f>L8+L9</f>
        <v>40000</v>
      </c>
      <c r="M7" s="130" t="s">
        <v>321</v>
      </c>
      <c r="N7" s="130"/>
      <c r="O7" s="130"/>
      <c r="P7" s="130"/>
      <c r="Q7" s="130"/>
      <c r="R7" s="130"/>
      <c r="S7" s="130"/>
      <c r="T7" s="130"/>
      <c r="U7" s="136"/>
    </row>
    <row r="8" ht="19.5" customHeight="1" spans="1:21">
      <c r="A8" s="115" t="s">
        <v>321</v>
      </c>
      <c r="B8" s="112" t="s">
        <v>186</v>
      </c>
      <c r="C8" s="114" t="s">
        <v>564</v>
      </c>
      <c r="D8" s="113" t="s">
        <v>65</v>
      </c>
      <c r="E8" s="112" t="s">
        <v>76</v>
      </c>
      <c r="F8" s="114" t="s">
        <v>189</v>
      </c>
      <c r="G8" s="112" t="s">
        <v>564</v>
      </c>
      <c r="H8" s="112" t="s">
        <v>565</v>
      </c>
      <c r="I8" s="72">
        <v>20000</v>
      </c>
      <c r="J8" s="129"/>
      <c r="K8" s="72">
        <v>20000</v>
      </c>
      <c r="L8" s="72">
        <v>20000</v>
      </c>
      <c r="M8" s="130" t="s">
        <v>321</v>
      </c>
      <c r="N8" s="130"/>
      <c r="O8" s="130"/>
      <c r="P8" s="130"/>
      <c r="Q8" s="130"/>
      <c r="R8" s="130"/>
      <c r="S8" s="130"/>
      <c r="T8" s="130"/>
      <c r="U8" s="137"/>
    </row>
    <row r="9" s="2" customFormat="1" ht="18" customHeight="1" spans="1:21">
      <c r="A9" s="87"/>
      <c r="B9" s="112" t="s">
        <v>186</v>
      </c>
      <c r="C9" s="112" t="s">
        <v>566</v>
      </c>
      <c r="D9" s="113" t="s">
        <v>65</v>
      </c>
      <c r="E9" s="112" t="s">
        <v>76</v>
      </c>
      <c r="F9" s="112" t="s">
        <v>189</v>
      </c>
      <c r="G9" s="112" t="s">
        <v>566</v>
      </c>
      <c r="H9" s="112" t="s">
        <v>567</v>
      </c>
      <c r="I9" s="72">
        <v>20000</v>
      </c>
      <c r="J9" s="131"/>
      <c r="K9" s="72">
        <v>20000</v>
      </c>
      <c r="L9" s="72">
        <v>20000</v>
      </c>
      <c r="M9" s="72"/>
      <c r="N9" s="72"/>
      <c r="O9" s="72"/>
      <c r="P9" s="72"/>
      <c r="Q9" s="72"/>
      <c r="R9" s="72"/>
      <c r="S9" s="72"/>
      <c r="T9" s="72"/>
      <c r="U9" s="72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scale="67" fitToHeight="0" orientation="landscape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0"/>
  <sheetViews>
    <sheetView topLeftCell="A28" workbookViewId="0">
      <selection activeCell="A2" sqref="$A2:$XFD4"/>
    </sheetView>
  </sheetViews>
  <sheetFormatPr defaultColWidth="8.57142857142857" defaultRowHeight="14.25" customHeight="1"/>
  <cols>
    <col min="1" max="1" width="18.1428571428571" style="35" customWidth="1"/>
    <col min="2" max="2" width="23.4285714285714" style="35" customWidth="1"/>
    <col min="3" max="3" width="21.8571428571429" style="35" customWidth="1"/>
    <col min="4" max="4" width="15.5714285714286" style="35" customWidth="1"/>
    <col min="5" max="5" width="31.5714285714286" style="35" customWidth="1"/>
    <col min="6" max="6" width="15.4285714285714" style="35" customWidth="1"/>
    <col min="7" max="7" width="16.4285714285714" style="35" customWidth="1"/>
    <col min="8" max="8" width="29.5714285714286" style="35" customWidth="1"/>
    <col min="9" max="9" width="30.5714285714286" style="35" customWidth="1"/>
    <col min="10" max="10" width="23.8571428571429" style="35" customWidth="1"/>
    <col min="11" max="16384" width="8.57142857142857" style="35" customWidth="1"/>
  </cols>
  <sheetData>
    <row r="1" ht="15" customHeight="1" spans="1:10">
      <c r="A1" s="36"/>
      <c r="B1" s="36"/>
      <c r="C1" s="36"/>
      <c r="D1" s="36"/>
      <c r="E1" s="36"/>
      <c r="F1" s="36"/>
      <c r="G1" s="36"/>
      <c r="H1" s="36"/>
      <c r="I1" s="36"/>
      <c r="J1" s="89"/>
    </row>
    <row r="2" ht="41.25" customHeight="1" spans="1:10">
      <c r="A2" s="36" t="s">
        <v>568</v>
      </c>
      <c r="B2" s="37"/>
      <c r="C2" s="37"/>
      <c r="D2" s="37"/>
      <c r="E2" s="37"/>
      <c r="F2" s="37"/>
      <c r="G2" s="37"/>
      <c r="H2" s="37"/>
      <c r="I2" s="37"/>
      <c r="J2" s="37"/>
    </row>
    <row r="3" ht="17.25" customHeight="1" spans="1:10">
      <c r="A3" s="38" t="s">
        <v>1</v>
      </c>
      <c r="B3" s="38"/>
      <c r="C3" s="39"/>
      <c r="D3" s="40"/>
      <c r="E3" s="40"/>
      <c r="F3" s="40"/>
      <c r="G3" s="40"/>
      <c r="H3" s="40"/>
      <c r="I3" s="40"/>
      <c r="J3" s="89" t="s">
        <v>2</v>
      </c>
    </row>
    <row r="4" ht="30" customHeight="1" spans="1:10">
      <c r="A4" s="41" t="s">
        <v>569</v>
      </c>
      <c r="B4" s="42" t="s">
        <v>570</v>
      </c>
      <c r="C4" s="43"/>
      <c r="D4" s="43"/>
      <c r="E4" s="44"/>
      <c r="F4" s="45" t="s">
        <v>571</v>
      </c>
      <c r="G4" s="44"/>
      <c r="H4" s="46" t="s">
        <v>186</v>
      </c>
      <c r="I4" s="43"/>
      <c r="J4" s="44"/>
    </row>
    <row r="5" ht="32.25" customHeight="1" spans="1:10">
      <c r="A5" s="47" t="s">
        <v>572</v>
      </c>
      <c r="B5" s="48"/>
      <c r="C5" s="48"/>
      <c r="D5" s="48"/>
      <c r="E5" s="48"/>
      <c r="F5" s="48"/>
      <c r="G5" s="48"/>
      <c r="H5" s="48"/>
      <c r="I5" s="90"/>
      <c r="J5" s="91" t="s">
        <v>573</v>
      </c>
    </row>
    <row r="6" ht="99.75" customHeight="1" spans="1:10">
      <c r="A6" s="49" t="s">
        <v>574</v>
      </c>
      <c r="B6" s="50" t="s">
        <v>575</v>
      </c>
      <c r="C6" s="51" t="s">
        <v>576</v>
      </c>
      <c r="D6" s="52"/>
      <c r="E6" s="52"/>
      <c r="F6" s="52"/>
      <c r="G6" s="52"/>
      <c r="H6" s="52"/>
      <c r="I6" s="73"/>
      <c r="J6" s="92" t="s">
        <v>577</v>
      </c>
    </row>
    <row r="7" ht="99.75" customHeight="1" spans="1:10">
      <c r="A7" s="53"/>
      <c r="B7" s="50" t="s">
        <v>578</v>
      </c>
      <c r="C7" s="51" t="s">
        <v>579</v>
      </c>
      <c r="D7" s="52"/>
      <c r="E7" s="52"/>
      <c r="F7" s="52"/>
      <c r="G7" s="52"/>
      <c r="H7" s="52"/>
      <c r="I7" s="73"/>
      <c r="J7" s="92" t="s">
        <v>580</v>
      </c>
    </row>
    <row r="8" ht="75" customHeight="1" spans="1:10">
      <c r="A8" s="50" t="s">
        <v>581</v>
      </c>
      <c r="B8" s="54" t="s">
        <v>582</v>
      </c>
      <c r="C8" s="55" t="s">
        <v>583</v>
      </c>
      <c r="D8" s="56"/>
      <c r="E8" s="56"/>
      <c r="F8" s="56"/>
      <c r="G8" s="56"/>
      <c r="H8" s="56"/>
      <c r="I8" s="93"/>
      <c r="J8" s="94" t="s">
        <v>584</v>
      </c>
    </row>
    <row r="9" ht="32.25" customHeight="1" spans="1:10">
      <c r="A9" s="57" t="s">
        <v>585</v>
      </c>
      <c r="B9" s="58"/>
      <c r="C9" s="58"/>
      <c r="D9" s="58"/>
      <c r="E9" s="58"/>
      <c r="F9" s="58"/>
      <c r="G9" s="58"/>
      <c r="H9" s="58"/>
      <c r="I9" s="58"/>
      <c r="J9" s="95"/>
    </row>
    <row r="10" ht="32.25" customHeight="1" spans="1:10">
      <c r="A10" s="59" t="s">
        <v>586</v>
      </c>
      <c r="B10" s="60"/>
      <c r="C10" s="61" t="s">
        <v>587</v>
      </c>
      <c r="D10" s="62"/>
      <c r="E10" s="62"/>
      <c r="F10" s="62" t="s">
        <v>588</v>
      </c>
      <c r="G10" s="63"/>
      <c r="H10" s="47" t="s">
        <v>589</v>
      </c>
      <c r="I10" s="48"/>
      <c r="J10" s="90"/>
    </row>
    <row r="11" ht="32.25" customHeight="1" spans="1:10">
      <c r="A11" s="64"/>
      <c r="B11" s="65"/>
      <c r="C11" s="66"/>
      <c r="D11" s="67"/>
      <c r="E11" s="67"/>
      <c r="F11" s="67"/>
      <c r="G11" s="68"/>
      <c r="H11" s="50" t="s">
        <v>590</v>
      </c>
      <c r="I11" s="50" t="s">
        <v>591</v>
      </c>
      <c r="J11" s="50" t="s">
        <v>592</v>
      </c>
    </row>
    <row r="12" ht="24" customHeight="1" spans="1:10">
      <c r="A12" s="69" t="s">
        <v>64</v>
      </c>
      <c r="B12" s="70"/>
      <c r="C12" s="70"/>
      <c r="D12" s="70"/>
      <c r="E12" s="70"/>
      <c r="F12" s="70"/>
      <c r="G12" s="71"/>
      <c r="H12" s="72">
        <v>8067442.89</v>
      </c>
      <c r="I12" s="72">
        <v>7997442.89</v>
      </c>
      <c r="J12" s="72">
        <v>70000</v>
      </c>
    </row>
    <row r="13" ht="34.5" customHeight="1" spans="1:10">
      <c r="A13" s="51" t="s">
        <v>593</v>
      </c>
      <c r="B13" s="73"/>
      <c r="C13" s="51" t="s">
        <v>594</v>
      </c>
      <c r="D13" s="52"/>
      <c r="E13" s="52"/>
      <c r="F13" s="52"/>
      <c r="G13" s="73"/>
      <c r="H13" s="74">
        <v>7297442.89</v>
      </c>
      <c r="I13" s="74">
        <v>7297442.89</v>
      </c>
      <c r="J13" s="74"/>
    </row>
    <row r="14" ht="34.5" customHeight="1" spans="1:10">
      <c r="A14" s="51" t="s">
        <v>593</v>
      </c>
      <c r="B14" s="75"/>
      <c r="C14" s="51" t="s">
        <v>307</v>
      </c>
      <c r="D14" s="76"/>
      <c r="E14" s="76"/>
      <c r="F14" s="76"/>
      <c r="G14" s="75"/>
      <c r="H14" s="74">
        <v>70000</v>
      </c>
      <c r="I14" s="74"/>
      <c r="J14" s="74">
        <v>70000</v>
      </c>
    </row>
    <row r="15" ht="34.5" customHeight="1" spans="1:10">
      <c r="A15" s="51" t="s">
        <v>593</v>
      </c>
      <c r="B15" s="75"/>
      <c r="C15" s="51" t="s">
        <v>595</v>
      </c>
      <c r="D15" s="76"/>
      <c r="E15" s="76"/>
      <c r="F15" s="76"/>
      <c r="G15" s="75"/>
      <c r="H15" s="74">
        <v>400000</v>
      </c>
      <c r="I15" s="74">
        <v>400000</v>
      </c>
      <c r="J15" s="74"/>
    </row>
    <row r="16" ht="34.5" customHeight="1" spans="1:10">
      <c r="A16" s="51" t="s">
        <v>593</v>
      </c>
      <c r="B16" s="75"/>
      <c r="C16" s="51" t="s">
        <v>271</v>
      </c>
      <c r="D16" s="76"/>
      <c r="E16" s="76"/>
      <c r="F16" s="76"/>
      <c r="G16" s="75"/>
      <c r="H16" s="74">
        <v>300000</v>
      </c>
      <c r="I16" s="74">
        <v>300000</v>
      </c>
      <c r="J16" s="74"/>
    </row>
    <row r="17" ht="32.25" customHeight="1" spans="1:10">
      <c r="A17" s="77" t="s">
        <v>596</v>
      </c>
      <c r="B17" s="78"/>
      <c r="C17" s="78"/>
      <c r="D17" s="78"/>
      <c r="E17" s="78"/>
      <c r="F17" s="78"/>
      <c r="G17" s="78"/>
      <c r="H17" s="78"/>
      <c r="I17" s="78"/>
      <c r="J17" s="96"/>
    </row>
    <row r="18" ht="32.25" customHeight="1" spans="1:10">
      <c r="A18" s="79" t="s">
        <v>597</v>
      </c>
      <c r="B18" s="80"/>
      <c r="C18" s="80"/>
      <c r="D18" s="80"/>
      <c r="E18" s="80"/>
      <c r="F18" s="80"/>
      <c r="G18" s="81"/>
      <c r="H18" s="82" t="s">
        <v>598</v>
      </c>
      <c r="I18" s="97" t="s">
        <v>373</v>
      </c>
      <c r="J18" s="82" t="s">
        <v>599</v>
      </c>
    </row>
    <row r="19" ht="36" customHeight="1" spans="1:10">
      <c r="A19" s="83" t="s">
        <v>366</v>
      </c>
      <c r="B19" s="83" t="s">
        <v>600</v>
      </c>
      <c r="C19" s="84" t="s">
        <v>368</v>
      </c>
      <c r="D19" s="84" t="s">
        <v>369</v>
      </c>
      <c r="E19" s="84" t="s">
        <v>370</v>
      </c>
      <c r="F19" s="84" t="s">
        <v>371</v>
      </c>
      <c r="G19" s="84" t="s">
        <v>372</v>
      </c>
      <c r="H19" s="85"/>
      <c r="I19" s="85"/>
      <c r="J19" s="85"/>
    </row>
    <row r="20" ht="32.25" customHeight="1" spans="1:10">
      <c r="A20" s="86" t="s">
        <v>601</v>
      </c>
      <c r="B20" s="86" t="s">
        <v>321</v>
      </c>
      <c r="C20" s="87" t="s">
        <v>321</v>
      </c>
      <c r="D20" s="86" t="s">
        <v>321</v>
      </c>
      <c r="E20" s="86" t="s">
        <v>321</v>
      </c>
      <c r="F20" s="86" t="s">
        <v>321</v>
      </c>
      <c r="G20" s="86" t="s">
        <v>321</v>
      </c>
      <c r="H20" s="88" t="s">
        <v>321</v>
      </c>
      <c r="I20" s="98" t="s">
        <v>321</v>
      </c>
      <c r="J20" s="88" t="s">
        <v>321</v>
      </c>
    </row>
    <row r="21" ht="32.25" customHeight="1" spans="1:10">
      <c r="A21" s="86" t="s">
        <v>321</v>
      </c>
      <c r="B21" s="86" t="s">
        <v>378</v>
      </c>
      <c r="C21" s="87" t="s">
        <v>321</v>
      </c>
      <c r="D21" s="86" t="s">
        <v>321</v>
      </c>
      <c r="E21" s="86" t="s">
        <v>321</v>
      </c>
      <c r="F21" s="86" t="s">
        <v>321</v>
      </c>
      <c r="G21" s="86" t="s">
        <v>321</v>
      </c>
      <c r="H21" s="88" t="s">
        <v>321</v>
      </c>
      <c r="I21" s="98" t="s">
        <v>321</v>
      </c>
      <c r="J21" s="88" t="s">
        <v>321</v>
      </c>
    </row>
    <row r="22" ht="32.25" customHeight="1" spans="1:10">
      <c r="A22" s="86" t="s">
        <v>321</v>
      </c>
      <c r="B22" s="86" t="s">
        <v>321</v>
      </c>
      <c r="C22" s="87" t="s">
        <v>602</v>
      </c>
      <c r="D22" s="86" t="s">
        <v>603</v>
      </c>
      <c r="E22" s="86" t="s">
        <v>338</v>
      </c>
      <c r="F22" s="86" t="s">
        <v>604</v>
      </c>
      <c r="G22" s="86" t="s">
        <v>605</v>
      </c>
      <c r="H22" s="88" t="s">
        <v>606</v>
      </c>
      <c r="I22" s="98" t="s">
        <v>607</v>
      </c>
      <c r="J22" s="88" t="s">
        <v>608</v>
      </c>
    </row>
    <row r="23" ht="32.25" customHeight="1" spans="1:10">
      <c r="A23" s="86" t="s">
        <v>321</v>
      </c>
      <c r="B23" s="86" t="s">
        <v>321</v>
      </c>
      <c r="C23" s="87" t="s">
        <v>609</v>
      </c>
      <c r="D23" s="86" t="s">
        <v>397</v>
      </c>
      <c r="E23" s="86" t="s">
        <v>472</v>
      </c>
      <c r="F23" s="86" t="s">
        <v>399</v>
      </c>
      <c r="G23" s="86" t="s">
        <v>605</v>
      </c>
      <c r="H23" s="88" t="s">
        <v>610</v>
      </c>
      <c r="I23" s="98" t="s">
        <v>473</v>
      </c>
      <c r="J23" s="88" t="s">
        <v>608</v>
      </c>
    </row>
    <row r="24" ht="32.25" customHeight="1" spans="1:10">
      <c r="A24" s="86" t="s">
        <v>321</v>
      </c>
      <c r="B24" s="86" t="s">
        <v>321</v>
      </c>
      <c r="C24" s="87" t="s">
        <v>611</v>
      </c>
      <c r="D24" s="86" t="s">
        <v>397</v>
      </c>
      <c r="E24" s="86" t="s">
        <v>338</v>
      </c>
      <c r="F24" s="86" t="s">
        <v>469</v>
      </c>
      <c r="G24" s="86" t="s">
        <v>605</v>
      </c>
      <c r="H24" s="88" t="s">
        <v>612</v>
      </c>
      <c r="I24" s="98" t="s">
        <v>613</v>
      </c>
      <c r="J24" s="88" t="s">
        <v>608</v>
      </c>
    </row>
    <row r="25" ht="32.25" customHeight="1" spans="1:10">
      <c r="A25" s="86" t="s">
        <v>321</v>
      </c>
      <c r="B25" s="86" t="s">
        <v>321</v>
      </c>
      <c r="C25" s="87" t="s">
        <v>614</v>
      </c>
      <c r="D25" s="86" t="s">
        <v>380</v>
      </c>
      <c r="E25" s="86" t="s">
        <v>410</v>
      </c>
      <c r="F25" s="86" t="s">
        <v>399</v>
      </c>
      <c r="G25" s="86" t="s">
        <v>605</v>
      </c>
      <c r="H25" s="88" t="s">
        <v>615</v>
      </c>
      <c r="I25" s="98" t="s">
        <v>616</v>
      </c>
      <c r="J25" s="88" t="s">
        <v>608</v>
      </c>
    </row>
    <row r="26" ht="32.25" customHeight="1" spans="1:10">
      <c r="A26" s="86" t="s">
        <v>321</v>
      </c>
      <c r="B26" s="86" t="s">
        <v>321</v>
      </c>
      <c r="C26" s="87" t="s">
        <v>617</v>
      </c>
      <c r="D26" s="86" t="s">
        <v>397</v>
      </c>
      <c r="E26" s="86" t="s">
        <v>618</v>
      </c>
      <c r="F26" s="86" t="s">
        <v>469</v>
      </c>
      <c r="G26" s="86" t="s">
        <v>605</v>
      </c>
      <c r="H26" s="88" t="s">
        <v>612</v>
      </c>
      <c r="I26" s="98" t="s">
        <v>619</v>
      </c>
      <c r="J26" s="88" t="s">
        <v>608</v>
      </c>
    </row>
    <row r="27" ht="32.25" customHeight="1" spans="1:10">
      <c r="A27" s="86" t="s">
        <v>321</v>
      </c>
      <c r="B27" s="86" t="s">
        <v>321</v>
      </c>
      <c r="C27" s="87" t="s">
        <v>620</v>
      </c>
      <c r="D27" s="86" t="s">
        <v>397</v>
      </c>
      <c r="E27" s="86" t="s">
        <v>621</v>
      </c>
      <c r="F27" s="86" t="s">
        <v>622</v>
      </c>
      <c r="G27" s="86" t="s">
        <v>605</v>
      </c>
      <c r="H27" s="88" t="s">
        <v>623</v>
      </c>
      <c r="I27" s="98" t="s">
        <v>624</v>
      </c>
      <c r="J27" s="88" t="s">
        <v>608</v>
      </c>
    </row>
    <row r="28" ht="32.25" customHeight="1" spans="1:10">
      <c r="A28" s="86" t="s">
        <v>321</v>
      </c>
      <c r="B28" s="86" t="s">
        <v>321</v>
      </c>
      <c r="C28" s="87" t="s">
        <v>409</v>
      </c>
      <c r="D28" s="86" t="s">
        <v>397</v>
      </c>
      <c r="E28" s="86" t="s">
        <v>410</v>
      </c>
      <c r="F28" s="86" t="s">
        <v>411</v>
      </c>
      <c r="G28" s="86" t="s">
        <v>605</v>
      </c>
      <c r="H28" s="88" t="s">
        <v>625</v>
      </c>
      <c r="I28" s="98" t="s">
        <v>626</v>
      </c>
      <c r="J28" s="88" t="s">
        <v>608</v>
      </c>
    </row>
    <row r="29" ht="32.25" customHeight="1" spans="1:10">
      <c r="A29" s="86" t="s">
        <v>321</v>
      </c>
      <c r="B29" s="86" t="s">
        <v>321</v>
      </c>
      <c r="C29" s="87" t="s">
        <v>405</v>
      </c>
      <c r="D29" s="86" t="s">
        <v>380</v>
      </c>
      <c r="E29" s="86" t="s">
        <v>406</v>
      </c>
      <c r="F29" s="86" t="s">
        <v>407</v>
      </c>
      <c r="G29" s="86" t="s">
        <v>605</v>
      </c>
      <c r="H29" s="88" t="s">
        <v>627</v>
      </c>
      <c r="I29" s="98" t="s">
        <v>408</v>
      </c>
      <c r="J29" s="88" t="s">
        <v>608</v>
      </c>
    </row>
    <row r="30" ht="32.25" customHeight="1" spans="1:10">
      <c r="A30" s="86" t="s">
        <v>321</v>
      </c>
      <c r="B30" s="86" t="s">
        <v>321</v>
      </c>
      <c r="C30" s="87" t="s">
        <v>628</v>
      </c>
      <c r="D30" s="86" t="s">
        <v>380</v>
      </c>
      <c r="E30" s="86" t="s">
        <v>629</v>
      </c>
      <c r="F30" s="86" t="s">
        <v>453</v>
      </c>
      <c r="G30" s="86" t="s">
        <v>605</v>
      </c>
      <c r="H30" s="88" t="s">
        <v>630</v>
      </c>
      <c r="I30" s="98" t="s">
        <v>486</v>
      </c>
      <c r="J30" s="88" t="s">
        <v>631</v>
      </c>
    </row>
    <row r="31" ht="32.25" customHeight="1" spans="1:10">
      <c r="A31" s="86" t="s">
        <v>321</v>
      </c>
      <c r="B31" s="86" t="s">
        <v>413</v>
      </c>
      <c r="C31" s="87" t="s">
        <v>321</v>
      </c>
      <c r="D31" s="86" t="s">
        <v>321</v>
      </c>
      <c r="E31" s="86" t="s">
        <v>321</v>
      </c>
      <c r="F31" s="86" t="s">
        <v>321</v>
      </c>
      <c r="G31" s="86" t="s">
        <v>321</v>
      </c>
      <c r="H31" s="88" t="s">
        <v>321</v>
      </c>
      <c r="I31" s="98" t="s">
        <v>321</v>
      </c>
      <c r="J31" s="88" t="s">
        <v>321</v>
      </c>
    </row>
    <row r="32" ht="32.25" customHeight="1" spans="1:10">
      <c r="A32" s="86" t="s">
        <v>321</v>
      </c>
      <c r="B32" s="86" t="s">
        <v>321</v>
      </c>
      <c r="C32" s="87" t="s">
        <v>632</v>
      </c>
      <c r="D32" s="86" t="s">
        <v>380</v>
      </c>
      <c r="E32" s="86" t="s">
        <v>410</v>
      </c>
      <c r="F32" s="86" t="s">
        <v>399</v>
      </c>
      <c r="G32" s="86" t="s">
        <v>633</v>
      </c>
      <c r="H32" s="88" t="s">
        <v>623</v>
      </c>
      <c r="I32" s="98" t="s">
        <v>634</v>
      </c>
      <c r="J32" s="88" t="s">
        <v>608</v>
      </c>
    </row>
    <row r="33" ht="32.25" customHeight="1" spans="1:10">
      <c r="A33" s="86" t="s">
        <v>321</v>
      </c>
      <c r="B33" s="86" t="s">
        <v>416</v>
      </c>
      <c r="C33" s="87" t="s">
        <v>321</v>
      </c>
      <c r="D33" s="86" t="s">
        <v>321</v>
      </c>
      <c r="E33" s="86" t="s">
        <v>321</v>
      </c>
      <c r="F33" s="86" t="s">
        <v>321</v>
      </c>
      <c r="G33" s="86" t="s">
        <v>321</v>
      </c>
      <c r="H33" s="88" t="s">
        <v>321</v>
      </c>
      <c r="I33" s="98" t="s">
        <v>321</v>
      </c>
      <c r="J33" s="88" t="s">
        <v>321</v>
      </c>
    </row>
    <row r="34" ht="32.25" customHeight="1" spans="1:10">
      <c r="A34" s="86" t="s">
        <v>321</v>
      </c>
      <c r="B34" s="86" t="s">
        <v>321</v>
      </c>
      <c r="C34" s="87" t="s">
        <v>635</v>
      </c>
      <c r="D34" s="86" t="s">
        <v>636</v>
      </c>
      <c r="E34" s="86" t="s">
        <v>637</v>
      </c>
      <c r="F34" s="86" t="s">
        <v>638</v>
      </c>
      <c r="G34" s="86" t="s">
        <v>605</v>
      </c>
      <c r="H34" s="88" t="s">
        <v>623</v>
      </c>
      <c r="I34" s="98" t="s">
        <v>634</v>
      </c>
      <c r="J34" s="88" t="s">
        <v>608</v>
      </c>
    </row>
    <row r="35" ht="32.25" customHeight="1" spans="1:10">
      <c r="A35" s="86" t="s">
        <v>639</v>
      </c>
      <c r="B35" s="86" t="s">
        <v>321</v>
      </c>
      <c r="C35" s="87" t="s">
        <v>321</v>
      </c>
      <c r="D35" s="86" t="s">
        <v>321</v>
      </c>
      <c r="E35" s="86" t="s">
        <v>321</v>
      </c>
      <c r="F35" s="86" t="s">
        <v>321</v>
      </c>
      <c r="G35" s="86" t="s">
        <v>321</v>
      </c>
      <c r="H35" s="88" t="s">
        <v>321</v>
      </c>
      <c r="I35" s="98" t="s">
        <v>321</v>
      </c>
      <c r="J35" s="88" t="s">
        <v>321</v>
      </c>
    </row>
    <row r="36" ht="32.25" customHeight="1" spans="1:10">
      <c r="A36" s="86" t="s">
        <v>321</v>
      </c>
      <c r="B36" s="86" t="s">
        <v>389</v>
      </c>
      <c r="C36" s="87" t="s">
        <v>321</v>
      </c>
      <c r="D36" s="86" t="s">
        <v>321</v>
      </c>
      <c r="E36" s="86" t="s">
        <v>321</v>
      </c>
      <c r="F36" s="86" t="s">
        <v>321</v>
      </c>
      <c r="G36" s="86" t="s">
        <v>321</v>
      </c>
      <c r="H36" s="88" t="s">
        <v>321</v>
      </c>
      <c r="I36" s="98" t="s">
        <v>321</v>
      </c>
      <c r="J36" s="88" t="s">
        <v>321</v>
      </c>
    </row>
    <row r="37" ht="32.25" customHeight="1" spans="1:10">
      <c r="A37" s="86" t="s">
        <v>321</v>
      </c>
      <c r="B37" s="86" t="s">
        <v>321</v>
      </c>
      <c r="C37" s="87" t="s">
        <v>640</v>
      </c>
      <c r="D37" s="86" t="s">
        <v>380</v>
      </c>
      <c r="E37" s="86" t="s">
        <v>641</v>
      </c>
      <c r="F37" s="86" t="s">
        <v>642</v>
      </c>
      <c r="G37" s="86" t="s">
        <v>633</v>
      </c>
      <c r="H37" s="88" t="s">
        <v>623</v>
      </c>
      <c r="I37" s="98" t="s">
        <v>634</v>
      </c>
      <c r="J37" s="88" t="s">
        <v>608</v>
      </c>
    </row>
    <row r="38" ht="32.25" customHeight="1" spans="1:10">
      <c r="A38" s="86" t="s">
        <v>643</v>
      </c>
      <c r="B38" s="86" t="s">
        <v>321</v>
      </c>
      <c r="C38" s="87" t="s">
        <v>321</v>
      </c>
      <c r="D38" s="86" t="s">
        <v>321</v>
      </c>
      <c r="E38" s="86" t="s">
        <v>321</v>
      </c>
      <c r="F38" s="86" t="s">
        <v>321</v>
      </c>
      <c r="G38" s="86" t="s">
        <v>321</v>
      </c>
      <c r="H38" s="88" t="s">
        <v>321</v>
      </c>
      <c r="I38" s="98" t="s">
        <v>321</v>
      </c>
      <c r="J38" s="88" t="s">
        <v>321</v>
      </c>
    </row>
    <row r="39" ht="32.25" customHeight="1" spans="1:10">
      <c r="A39" s="86" t="s">
        <v>321</v>
      </c>
      <c r="B39" s="86" t="s">
        <v>395</v>
      </c>
      <c r="C39" s="87" t="s">
        <v>321</v>
      </c>
      <c r="D39" s="86" t="s">
        <v>321</v>
      </c>
      <c r="E39" s="86" t="s">
        <v>321</v>
      </c>
      <c r="F39" s="86" t="s">
        <v>321</v>
      </c>
      <c r="G39" s="86" t="s">
        <v>321</v>
      </c>
      <c r="H39" s="88" t="s">
        <v>321</v>
      </c>
      <c r="I39" s="98" t="s">
        <v>321</v>
      </c>
      <c r="J39" s="88" t="s">
        <v>321</v>
      </c>
    </row>
    <row r="40" ht="32.25" customHeight="1" spans="1:10">
      <c r="A40" s="86" t="s">
        <v>321</v>
      </c>
      <c r="B40" s="86" t="s">
        <v>321</v>
      </c>
      <c r="C40" s="87" t="s">
        <v>644</v>
      </c>
      <c r="D40" s="86" t="s">
        <v>397</v>
      </c>
      <c r="E40" s="86" t="s">
        <v>398</v>
      </c>
      <c r="F40" s="86" t="s">
        <v>399</v>
      </c>
      <c r="G40" s="86" t="s">
        <v>605</v>
      </c>
      <c r="H40" s="88" t="s">
        <v>645</v>
      </c>
      <c r="I40" s="98" t="s">
        <v>646</v>
      </c>
      <c r="J40" s="88" t="s">
        <v>608</v>
      </c>
    </row>
  </sheetData>
  <mergeCells count="2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H18:H19"/>
    <mergeCell ref="I18:I19"/>
    <mergeCell ref="J18:J19"/>
    <mergeCell ref="A10:B11"/>
    <mergeCell ref="C10:G11"/>
  </mergeCells>
  <pageMargins left="0.875" right="0.875" top="0.9375" bottom="0.9375" header="0.375" footer="0.375"/>
  <pageSetup paperSize="9" scale="39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showGridLines="0" tabSelected="1" workbookViewId="0">
      <selection activeCell="F6" sqref="F6:Q6"/>
    </sheetView>
  </sheetViews>
  <sheetFormatPr defaultColWidth="8.57142857142857" defaultRowHeight="12.75" customHeight="1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5.71428571428571" style="1" customWidth="1"/>
    <col min="7" max="7" width="7.14285714285714" style="1" customWidth="1"/>
    <col min="8" max="8" width="6.57142857142857" style="1" customWidth="1"/>
    <col min="9" max="9" width="7.85714285714286" style="1" customWidth="1"/>
    <col min="10" max="10" width="6.57142857142857" style="1" customWidth="1"/>
    <col min="11" max="11" width="7.14285714285714" style="1" customWidth="1"/>
    <col min="12" max="12" width="7" style="1" customWidth="1"/>
    <col min="13" max="13" width="6.42857142857143" style="1" customWidth="1"/>
    <col min="14" max="14" width="6.57142857142857" style="1" customWidth="1"/>
    <col min="15" max="15" width="6.28571428571429" style="1" customWidth="1"/>
    <col min="16" max="16" width="8.14285714285714" style="1" customWidth="1"/>
    <col min="17" max="17" width="8.42857142857143" style="1" customWidth="1"/>
    <col min="18" max="18" width="7.57142857142857" style="1" customWidth="1"/>
    <col min="19" max="19" width="6.85714285714286" style="1" customWidth="1"/>
    <col min="20" max="20" width="8.57142857142857" style="1" customWidth="1"/>
    <col min="21" max="21" width="7.85714285714286" style="1" customWidth="1"/>
    <col min="22" max="22" width="8.28571428571429" style="1" customWidth="1"/>
    <col min="23" max="23" width="8.85714285714286" style="1" customWidth="1"/>
    <col min="24" max="16384" width="8.57142857142857" style="2" customWidth="1"/>
  </cols>
  <sheetData>
    <row r="1" ht="17.25" customHeight="1" spans="1:1">
      <c r="A1" s="3"/>
    </row>
    <row r="2" ht="41.25" customHeight="1" spans="1:1">
      <c r="A2" s="4" t="s">
        <v>647</v>
      </c>
    </row>
    <row r="3" ht="17.25" customHeight="1" spans="1:23">
      <c r="A3" s="17" t="s">
        <v>1</v>
      </c>
      <c r="B3" s="18"/>
      <c r="C3" s="18"/>
      <c r="V3" s="31" t="s">
        <v>648</v>
      </c>
      <c r="W3" s="18"/>
    </row>
    <row r="4" ht="17.25" customHeight="1" spans="1:23">
      <c r="A4" s="19" t="s">
        <v>162</v>
      </c>
      <c r="B4" s="19" t="s">
        <v>649</v>
      </c>
      <c r="C4" s="19" t="s">
        <v>650</v>
      </c>
      <c r="D4" s="19" t="s">
        <v>651</v>
      </c>
      <c r="E4" s="19" t="s">
        <v>652</v>
      </c>
      <c r="F4" s="20" t="s">
        <v>653</v>
      </c>
      <c r="G4" s="9"/>
      <c r="H4" s="9"/>
      <c r="I4" s="9"/>
      <c r="J4" s="9"/>
      <c r="K4" s="9"/>
      <c r="L4" s="16"/>
      <c r="M4" s="20" t="s">
        <v>654</v>
      </c>
      <c r="N4" s="9"/>
      <c r="O4" s="9"/>
      <c r="P4" s="9"/>
      <c r="Q4" s="9"/>
      <c r="R4" s="9"/>
      <c r="S4" s="16"/>
      <c r="T4" s="20" t="s">
        <v>655</v>
      </c>
      <c r="U4" s="9"/>
      <c r="V4" s="16"/>
      <c r="W4" s="19" t="s">
        <v>656</v>
      </c>
    </row>
    <row r="5" ht="62" customHeight="1" spans="1:23">
      <c r="A5" s="10"/>
      <c r="B5" s="10"/>
      <c r="C5" s="10"/>
      <c r="D5" s="10"/>
      <c r="E5" s="10"/>
      <c r="F5" s="21" t="s">
        <v>67</v>
      </c>
      <c r="G5" s="21" t="s">
        <v>657</v>
      </c>
      <c r="H5" s="21" t="s">
        <v>658</v>
      </c>
      <c r="I5" s="21" t="s">
        <v>659</v>
      </c>
      <c r="J5" s="21" t="s">
        <v>660</v>
      </c>
      <c r="K5" s="21" t="s">
        <v>661</v>
      </c>
      <c r="L5" s="21" t="s">
        <v>662</v>
      </c>
      <c r="M5" s="21" t="s">
        <v>67</v>
      </c>
      <c r="N5" s="21" t="s">
        <v>663</v>
      </c>
      <c r="O5" s="21" t="s">
        <v>664</v>
      </c>
      <c r="P5" s="21" t="s">
        <v>665</v>
      </c>
      <c r="Q5" s="21" t="s">
        <v>666</v>
      </c>
      <c r="R5" s="21" t="s">
        <v>667</v>
      </c>
      <c r="S5" s="21" t="s">
        <v>668</v>
      </c>
      <c r="T5" s="21" t="s">
        <v>67</v>
      </c>
      <c r="U5" s="21" t="s">
        <v>669</v>
      </c>
      <c r="V5" s="21" t="s">
        <v>670</v>
      </c>
      <c r="W5" s="10"/>
    </row>
    <row r="6" ht="48" customHeight="1" spans="1:23">
      <c r="A6" s="22" t="s">
        <v>374</v>
      </c>
      <c r="B6" s="22" t="s">
        <v>671</v>
      </c>
      <c r="C6" s="22" t="s">
        <v>672</v>
      </c>
      <c r="D6" s="22" t="s">
        <v>673</v>
      </c>
      <c r="E6" s="23" t="s">
        <v>514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>
        <v>11</v>
      </c>
      <c r="U6" s="24">
        <v>1</v>
      </c>
      <c r="V6" s="24">
        <v>10</v>
      </c>
      <c r="W6" s="24"/>
    </row>
    <row r="7" customHeight="1" spans="1:23">
      <c r="A7" s="25" t="s">
        <v>674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32"/>
    </row>
    <row r="8" customHeight="1" spans="1:23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33"/>
    </row>
    <row r="9" customHeight="1" spans="1:23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33"/>
    </row>
    <row r="10" customHeight="1" spans="1:2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33"/>
    </row>
    <row r="11" customHeight="1" spans="1:23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4"/>
    </row>
  </sheetData>
  <mergeCells count="14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  <mergeCell ref="A7:W11"/>
  </mergeCells>
  <printOptions horizontalCentered="1"/>
  <pageMargins left="1" right="1" top="0.75" bottom="0.75" header="0" footer="0"/>
  <pageSetup paperSize="9" scale="58" orientation="landscape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8.57142857142857" defaultRowHeight="12.75" customHeight="1" outlineLevelCol="1"/>
  <cols>
    <col min="1" max="1" width="37.2857142857143" style="1" customWidth="1"/>
    <col min="2" max="2" width="50.1428571428571" style="1" customWidth="1"/>
    <col min="3" max="16384" width="8.57142857142857" style="2" customWidth="1"/>
  </cols>
  <sheetData>
    <row r="1" ht="15" customHeight="1" spans="1:2">
      <c r="A1" s="139"/>
      <c r="B1" s="139"/>
    </row>
    <row r="2" ht="41.25" customHeight="1" spans="1:1">
      <c r="A2" s="4" t="s">
        <v>48</v>
      </c>
    </row>
    <row r="3" ht="17.25" customHeight="1" spans="1:2">
      <c r="A3" s="17" t="s">
        <v>1</v>
      </c>
      <c r="B3" s="31" t="s">
        <v>2</v>
      </c>
    </row>
    <row r="4" ht="18.75" customHeight="1" spans="1:2">
      <c r="A4" s="20" t="s">
        <v>3</v>
      </c>
      <c r="B4" s="16"/>
    </row>
    <row r="5" ht="18.75" customHeight="1" spans="1:2">
      <c r="A5" s="135" t="s">
        <v>5</v>
      </c>
      <c r="B5" s="261" t="s">
        <v>6</v>
      </c>
    </row>
    <row r="6" ht="17.25" customHeight="1" spans="1:2">
      <c r="A6" s="144" t="s">
        <v>8</v>
      </c>
      <c r="B6" s="288">
        <v>7997442.89</v>
      </c>
    </row>
    <row r="7" ht="17.25" customHeight="1" spans="1:2">
      <c r="A7" s="272" t="s">
        <v>10</v>
      </c>
      <c r="B7" s="233">
        <v>70000</v>
      </c>
    </row>
    <row r="8" ht="17.25" customHeight="1" spans="1:2">
      <c r="A8" s="272" t="s">
        <v>12</v>
      </c>
      <c r="B8" s="289"/>
    </row>
    <row r="9" ht="17.25" customHeight="1" spans="1:2">
      <c r="A9" s="272" t="s">
        <v>14</v>
      </c>
      <c r="B9" s="289"/>
    </row>
    <row r="10" ht="17.25" customHeight="1" spans="1:2">
      <c r="A10" s="290" t="s">
        <v>49</v>
      </c>
      <c r="B10" s="291"/>
    </row>
    <row r="11" ht="17.25" customHeight="1" spans="1:2">
      <c r="A11" s="272" t="s">
        <v>50</v>
      </c>
      <c r="B11" s="289"/>
    </row>
    <row r="12" ht="17.25" customHeight="1" spans="1:2">
      <c r="A12" s="272" t="s">
        <v>51</v>
      </c>
      <c r="B12" s="289"/>
    </row>
    <row r="13" ht="17.25" customHeight="1" spans="1:2">
      <c r="A13" s="272" t="s">
        <v>52</v>
      </c>
      <c r="B13" s="289"/>
    </row>
    <row r="14" ht="17.25" customHeight="1" spans="1:2">
      <c r="A14" s="272" t="s">
        <v>53</v>
      </c>
      <c r="B14" s="289"/>
    </row>
    <row r="15" ht="17.25" customHeight="1" spans="1:2">
      <c r="A15" s="272" t="s">
        <v>54</v>
      </c>
      <c r="B15" s="289"/>
    </row>
    <row r="16" ht="17.25" customHeight="1" spans="1:2">
      <c r="A16" s="292" t="s">
        <v>55</v>
      </c>
      <c r="B16" s="293"/>
    </row>
    <row r="17" ht="17.25" customHeight="1" spans="1:2">
      <c r="A17" s="292" t="s">
        <v>56</v>
      </c>
      <c r="B17" s="293"/>
    </row>
    <row r="18" ht="17.25" customHeight="1" spans="1:2">
      <c r="A18" s="292" t="s">
        <v>57</v>
      </c>
      <c r="B18" s="293"/>
    </row>
    <row r="19" ht="17.25" customHeight="1" spans="1:2">
      <c r="A19" s="292" t="s">
        <v>58</v>
      </c>
      <c r="B19" s="293"/>
    </row>
    <row r="20" ht="17.25" customHeight="1" spans="1:2">
      <c r="A20" s="292" t="s">
        <v>59</v>
      </c>
      <c r="B20" s="293"/>
    </row>
    <row r="21" ht="17.25" customHeight="1" spans="1:2">
      <c r="A21" s="292" t="s">
        <v>60</v>
      </c>
      <c r="B21" s="293"/>
    </row>
    <row r="22" ht="17.25" customHeight="1" spans="1:2">
      <c r="A22" s="281" t="s">
        <v>46</v>
      </c>
      <c r="B22" s="294">
        <v>8067442.89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3"/>
  <sheetViews>
    <sheetView showGridLines="0" workbookViewId="0">
      <selection activeCell="A2" sqref="A2:M2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/>
    </row>
    <row r="2" ht="42" customHeight="1" spans="1:1">
      <c r="A2" s="4" t="s">
        <v>675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147</v>
      </c>
      <c r="B4" s="7" t="s">
        <v>676</v>
      </c>
      <c r="C4" s="7" t="s">
        <v>677</v>
      </c>
      <c r="D4" s="7" t="s">
        <v>678</v>
      </c>
      <c r="E4" s="8" t="s">
        <v>679</v>
      </c>
      <c r="F4" s="9"/>
      <c r="G4" s="9"/>
      <c r="H4" s="9"/>
      <c r="I4" s="16"/>
      <c r="J4" s="7" t="s">
        <v>680</v>
      </c>
      <c r="K4" s="7" t="s">
        <v>681</v>
      </c>
      <c r="L4" s="7" t="s">
        <v>682</v>
      </c>
      <c r="M4" s="7" t="s">
        <v>683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684</v>
      </c>
      <c r="G5" s="11" t="s">
        <v>685</v>
      </c>
      <c r="H5" s="11" t="s">
        <v>686</v>
      </c>
      <c r="I5" s="11" t="s">
        <v>687</v>
      </c>
      <c r="J5" s="10"/>
      <c r="K5" s="10"/>
      <c r="L5" s="10"/>
      <c r="M5" s="10"/>
    </row>
    <row r="6" ht="17.25" customHeight="1" spans="1:13">
      <c r="A6" s="11" t="s">
        <v>688</v>
      </c>
      <c r="B6" s="12"/>
      <c r="C6" s="11" t="s">
        <v>265</v>
      </c>
      <c r="D6" s="11" t="s">
        <v>266</v>
      </c>
      <c r="E6" s="11" t="s">
        <v>317</v>
      </c>
      <c r="F6" s="11" t="s">
        <v>689</v>
      </c>
      <c r="G6" s="11" t="s">
        <v>690</v>
      </c>
      <c r="H6" s="11" t="s">
        <v>406</v>
      </c>
      <c r="I6" s="11" t="s">
        <v>691</v>
      </c>
      <c r="J6" s="11" t="s">
        <v>444</v>
      </c>
      <c r="K6" s="11" t="s">
        <v>692</v>
      </c>
      <c r="L6" s="11" t="s">
        <v>338</v>
      </c>
      <c r="M6" s="11" t="s">
        <v>318</v>
      </c>
    </row>
    <row r="7" ht="17.25" customHeight="1" spans="1:13">
      <c r="A7" s="11"/>
      <c r="B7" s="11">
        <v>1</v>
      </c>
      <c r="C7" s="12">
        <f>D7+E7+J7+K7+L7+M7</f>
        <v>4498679.41</v>
      </c>
      <c r="D7" s="12">
        <v>2889806.63</v>
      </c>
      <c r="E7" s="12">
        <f>F7+G7+H7+I7</f>
        <v>712233.94</v>
      </c>
      <c r="F7" s="12"/>
      <c r="G7" s="12"/>
      <c r="H7" s="12"/>
      <c r="I7" s="12">
        <v>712233.94</v>
      </c>
      <c r="J7" s="12"/>
      <c r="K7" s="12"/>
      <c r="L7" s="12">
        <v>896638.84</v>
      </c>
      <c r="M7" s="12"/>
    </row>
    <row r="8" ht="17.25" customHeight="1" spans="1:13">
      <c r="A8" s="11" t="s">
        <v>64</v>
      </c>
      <c r="B8" s="11"/>
      <c r="C8" s="12">
        <f>D8+E8+J8+K8+L8+M8</f>
        <v>4498680.41</v>
      </c>
      <c r="D8" s="12">
        <v>2889807.63</v>
      </c>
      <c r="E8" s="12">
        <f>F8+G8+H8+I8</f>
        <v>712233.94</v>
      </c>
      <c r="F8" s="12"/>
      <c r="G8" s="12"/>
      <c r="H8" s="12"/>
      <c r="I8" s="12">
        <v>712233.94</v>
      </c>
      <c r="J8" s="12"/>
      <c r="K8" s="12"/>
      <c r="L8" s="12">
        <v>896638.84</v>
      </c>
      <c r="M8" s="12"/>
    </row>
    <row r="9" ht="17.25" customHeight="1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ht="17.25" customHeight="1" spans="1:1">
      <c r="A10" s="14" t="s">
        <v>693</v>
      </c>
    </row>
    <row r="11" ht="17.25" customHeight="1" spans="1:13">
      <c r="A11" s="14"/>
      <c r="B11" s="14" t="s">
        <v>694</v>
      </c>
      <c r="L11" s="14"/>
      <c r="M11" s="14"/>
    </row>
    <row r="12" ht="17.25" customHeight="1" spans="1:13">
      <c r="A12" s="14"/>
      <c r="B12" s="14" t="s">
        <v>695</v>
      </c>
      <c r="L12" s="14"/>
      <c r="M12" s="14"/>
    </row>
    <row r="13" ht="17.25" customHeight="1" spans="1:13">
      <c r="A13" s="14"/>
      <c r="B13" s="14" t="s">
        <v>696</v>
      </c>
      <c r="L13" s="14"/>
      <c r="M13" s="14"/>
    </row>
  </sheetData>
  <mergeCells count="17">
    <mergeCell ref="A1:M1"/>
    <mergeCell ref="A2:M2"/>
    <mergeCell ref="A3:D3"/>
    <mergeCell ref="L3:M3"/>
    <mergeCell ref="E4:I4"/>
    <mergeCell ref="A10:M10"/>
    <mergeCell ref="B11:K11"/>
    <mergeCell ref="B12:K12"/>
    <mergeCell ref="B13:K13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scale="87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25"/>
  <sheetViews>
    <sheetView showGridLines="0" workbookViewId="0">
      <selection activeCell="F21" sqref="F21"/>
    </sheetView>
  </sheetViews>
  <sheetFormatPr defaultColWidth="8.57142857142857" defaultRowHeight="12.75" customHeight="1"/>
  <cols>
    <col min="1" max="1" width="14.2857142857143" style="1" customWidth="1"/>
    <col min="2" max="2" width="37.5714285714286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6384" width="8.57142857142857" style="2" customWidth="1"/>
  </cols>
  <sheetData>
    <row r="1" ht="17.25" customHeight="1" spans="1:1">
      <c r="A1" s="139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21"/>
      <c r="F4" s="223"/>
      <c r="G4" s="119" t="s">
        <v>66</v>
      </c>
      <c r="H4" s="121"/>
      <c r="I4" s="285" t="s">
        <v>66</v>
      </c>
    </row>
    <row r="5" ht="26.25" customHeight="1" spans="1:9">
      <c r="A5" s="53"/>
      <c r="B5" s="283"/>
      <c r="C5" s="283"/>
      <c r="D5" s="111" t="s">
        <v>67</v>
      </c>
      <c r="E5" s="86" t="s">
        <v>68</v>
      </c>
      <c r="F5" s="86" t="s">
        <v>69</v>
      </c>
      <c r="G5" s="284" t="s">
        <v>67</v>
      </c>
      <c r="H5" s="284" t="s">
        <v>70</v>
      </c>
      <c r="I5" s="283" t="s">
        <v>71</v>
      </c>
    </row>
    <row r="6" ht="16.5" customHeight="1" spans="1:9">
      <c r="A6" s="47" t="s">
        <v>64</v>
      </c>
      <c r="B6" s="267"/>
      <c r="C6" s="72">
        <v>8067442.89</v>
      </c>
      <c r="D6" s="72">
        <v>7297442.89</v>
      </c>
      <c r="E6" s="72">
        <v>6609322.89</v>
      </c>
      <c r="F6" s="72">
        <v>688120</v>
      </c>
      <c r="G6" s="72">
        <v>770000</v>
      </c>
      <c r="H6" s="72">
        <v>770000</v>
      </c>
      <c r="I6" s="286"/>
    </row>
    <row r="7" ht="16.5" customHeight="1" spans="1:9">
      <c r="A7" s="87" t="s">
        <v>72</v>
      </c>
      <c r="B7" s="87" t="s">
        <v>73</v>
      </c>
      <c r="C7" s="72">
        <v>6355919.5</v>
      </c>
      <c r="D7" s="72">
        <v>5655919.5</v>
      </c>
      <c r="E7" s="72">
        <v>4967799.5</v>
      </c>
      <c r="F7" s="72">
        <v>688120</v>
      </c>
      <c r="G7" s="72">
        <v>700000</v>
      </c>
      <c r="H7" s="72">
        <v>700000</v>
      </c>
      <c r="I7" s="287"/>
    </row>
    <row r="8" ht="16.5" customHeight="1" spans="1:9">
      <c r="A8" s="87" t="s">
        <v>74</v>
      </c>
      <c r="B8" s="87" t="s">
        <v>75</v>
      </c>
      <c r="C8" s="72">
        <v>6355919.5</v>
      </c>
      <c r="D8" s="72">
        <v>5655919.5</v>
      </c>
      <c r="E8" s="72">
        <v>4967799.5</v>
      </c>
      <c r="F8" s="72">
        <v>688120</v>
      </c>
      <c r="G8" s="72">
        <v>700000</v>
      </c>
      <c r="H8" s="72">
        <v>700000</v>
      </c>
      <c r="I8" s="287"/>
    </row>
    <row r="9" ht="16.5" customHeight="1" spans="1:9">
      <c r="A9" s="87" t="s">
        <v>76</v>
      </c>
      <c r="B9" s="87" t="s">
        <v>77</v>
      </c>
      <c r="C9" s="72">
        <v>5645919.5</v>
      </c>
      <c r="D9" s="72">
        <v>5645919.5</v>
      </c>
      <c r="E9" s="72">
        <v>4967799.5</v>
      </c>
      <c r="F9" s="72">
        <v>678120</v>
      </c>
      <c r="G9" s="72"/>
      <c r="H9" s="72"/>
      <c r="I9" s="287"/>
    </row>
    <row r="10" ht="16.5" customHeight="1" spans="1:9">
      <c r="A10" s="87" t="s">
        <v>78</v>
      </c>
      <c r="B10" s="87" t="s">
        <v>79</v>
      </c>
      <c r="C10" s="72">
        <v>10000</v>
      </c>
      <c r="D10" s="72">
        <v>10000</v>
      </c>
      <c r="E10" s="72"/>
      <c r="F10" s="72">
        <v>10000</v>
      </c>
      <c r="G10" s="72"/>
      <c r="H10" s="72"/>
      <c r="I10" s="287"/>
    </row>
    <row r="11" ht="16.5" customHeight="1" spans="1:9">
      <c r="A11" s="87" t="s">
        <v>80</v>
      </c>
      <c r="B11" s="87" t="s">
        <v>81</v>
      </c>
      <c r="C11" s="72">
        <v>700000</v>
      </c>
      <c r="D11" s="72"/>
      <c r="E11" s="72"/>
      <c r="F11" s="72"/>
      <c r="G11" s="72">
        <v>700000</v>
      </c>
      <c r="H11" s="72">
        <v>700000</v>
      </c>
      <c r="I11" s="287"/>
    </row>
    <row r="12" ht="16.5" customHeight="1" spans="1:9">
      <c r="A12" s="87" t="s">
        <v>82</v>
      </c>
      <c r="B12" s="87" t="s">
        <v>83</v>
      </c>
      <c r="C12" s="72">
        <v>670637.92</v>
      </c>
      <c r="D12" s="72">
        <v>670637.92</v>
      </c>
      <c r="E12" s="72">
        <v>670637.92</v>
      </c>
      <c r="F12" s="72"/>
      <c r="G12" s="72"/>
      <c r="H12" s="72"/>
      <c r="I12" s="287"/>
    </row>
    <row r="13" ht="16.5" customHeight="1" spans="1:9">
      <c r="A13" s="87" t="s">
        <v>84</v>
      </c>
      <c r="B13" s="87" t="s">
        <v>85</v>
      </c>
      <c r="C13" s="72">
        <v>670637.92</v>
      </c>
      <c r="D13" s="72">
        <v>670637.92</v>
      </c>
      <c r="E13" s="72">
        <v>670637.92</v>
      </c>
      <c r="F13" s="72"/>
      <c r="G13" s="72"/>
      <c r="H13" s="72"/>
      <c r="I13" s="287"/>
    </row>
    <row r="14" ht="16.5" customHeight="1" spans="1:9">
      <c r="A14" s="87" t="s">
        <v>86</v>
      </c>
      <c r="B14" s="87" t="s">
        <v>87</v>
      </c>
      <c r="C14" s="72">
        <v>151032</v>
      </c>
      <c r="D14" s="72">
        <v>151032</v>
      </c>
      <c r="E14" s="72">
        <v>151032</v>
      </c>
      <c r="F14" s="72"/>
      <c r="G14" s="72"/>
      <c r="H14" s="72"/>
      <c r="I14" s="287"/>
    </row>
    <row r="15" ht="16.5" customHeight="1" spans="1:9">
      <c r="A15" s="87" t="s">
        <v>88</v>
      </c>
      <c r="B15" s="87" t="s">
        <v>89</v>
      </c>
      <c r="C15" s="72">
        <v>519605.92</v>
      </c>
      <c r="D15" s="72">
        <v>519605.92</v>
      </c>
      <c r="E15" s="72">
        <v>519605.92</v>
      </c>
      <c r="F15" s="72"/>
      <c r="G15" s="72"/>
      <c r="H15" s="72"/>
      <c r="I15" s="287"/>
    </row>
    <row r="16" ht="16.5" customHeight="1" spans="1:9">
      <c r="A16" s="87" t="s">
        <v>90</v>
      </c>
      <c r="B16" s="87" t="s">
        <v>91</v>
      </c>
      <c r="C16" s="72">
        <v>536733.51</v>
      </c>
      <c r="D16" s="72">
        <v>536733.51</v>
      </c>
      <c r="E16" s="72">
        <v>536733.51</v>
      </c>
      <c r="F16" s="72"/>
      <c r="G16" s="72"/>
      <c r="H16" s="72"/>
      <c r="I16" s="287"/>
    </row>
    <row r="17" ht="16.5" customHeight="1" spans="1:9">
      <c r="A17" s="87" t="s">
        <v>92</v>
      </c>
      <c r="B17" s="87" t="s">
        <v>93</v>
      </c>
      <c r="C17" s="72">
        <v>536733.51</v>
      </c>
      <c r="D17" s="72">
        <v>536733.51</v>
      </c>
      <c r="E17" s="72">
        <v>536733.51</v>
      </c>
      <c r="F17" s="72"/>
      <c r="G17" s="72"/>
      <c r="H17" s="72"/>
      <c r="I17" s="287"/>
    </row>
    <row r="18" ht="16.5" customHeight="1" spans="1:9">
      <c r="A18" s="87" t="s">
        <v>94</v>
      </c>
      <c r="B18" s="87" t="s">
        <v>95</v>
      </c>
      <c r="C18" s="72">
        <v>338728.56</v>
      </c>
      <c r="D18" s="72">
        <v>338728.56</v>
      </c>
      <c r="E18" s="72">
        <v>338728.56</v>
      </c>
      <c r="F18" s="72"/>
      <c r="G18" s="72"/>
      <c r="H18" s="72"/>
      <c r="I18" s="287"/>
    </row>
    <row r="19" ht="16.5" customHeight="1" spans="1:9">
      <c r="A19" s="87" t="s">
        <v>96</v>
      </c>
      <c r="B19" s="87" t="s">
        <v>97</v>
      </c>
      <c r="C19" s="72">
        <v>198004.95</v>
      </c>
      <c r="D19" s="72">
        <v>198004.95</v>
      </c>
      <c r="E19" s="72">
        <v>198004.95</v>
      </c>
      <c r="F19" s="72"/>
      <c r="G19" s="72"/>
      <c r="H19" s="72"/>
      <c r="I19" s="287"/>
    </row>
    <row r="20" ht="16.5" customHeight="1" spans="1:9">
      <c r="A20" s="87" t="s">
        <v>98</v>
      </c>
      <c r="B20" s="87" t="s">
        <v>99</v>
      </c>
      <c r="C20" s="72">
        <v>70000</v>
      </c>
      <c r="D20" s="72"/>
      <c r="E20" s="72"/>
      <c r="F20" s="72"/>
      <c r="G20" s="72">
        <v>70000</v>
      </c>
      <c r="H20" s="72">
        <v>70000</v>
      </c>
      <c r="I20" s="287"/>
    </row>
    <row r="21" ht="16.5" customHeight="1" spans="1:9">
      <c r="A21" s="87" t="s">
        <v>100</v>
      </c>
      <c r="B21" s="87" t="s">
        <v>101</v>
      </c>
      <c r="C21" s="72">
        <v>70000</v>
      </c>
      <c r="D21" s="72"/>
      <c r="E21" s="72"/>
      <c r="F21" s="72"/>
      <c r="G21" s="72">
        <v>70000</v>
      </c>
      <c r="H21" s="72">
        <v>70000</v>
      </c>
      <c r="I21" s="287"/>
    </row>
    <row r="22" ht="16.5" customHeight="1" spans="1:9">
      <c r="A22" s="87" t="s">
        <v>102</v>
      </c>
      <c r="B22" s="87" t="s">
        <v>103</v>
      </c>
      <c r="C22" s="72">
        <v>70000</v>
      </c>
      <c r="D22" s="72"/>
      <c r="E22" s="72"/>
      <c r="F22" s="72"/>
      <c r="G22" s="72">
        <v>70000</v>
      </c>
      <c r="H22" s="72">
        <v>70000</v>
      </c>
      <c r="I22" s="287"/>
    </row>
    <row r="23" ht="16.5" customHeight="1" spans="1:9">
      <c r="A23" s="87" t="s">
        <v>104</v>
      </c>
      <c r="B23" s="87" t="s">
        <v>105</v>
      </c>
      <c r="C23" s="72">
        <v>434151.96</v>
      </c>
      <c r="D23" s="72">
        <v>434151.96</v>
      </c>
      <c r="E23" s="72">
        <v>434151.96</v>
      </c>
      <c r="F23" s="72"/>
      <c r="G23" s="72"/>
      <c r="H23" s="72"/>
      <c r="I23" s="287"/>
    </row>
    <row r="24" ht="16.5" customHeight="1" spans="1:9">
      <c r="A24" s="87" t="s">
        <v>106</v>
      </c>
      <c r="B24" s="87" t="s">
        <v>107</v>
      </c>
      <c r="C24" s="72">
        <v>434151.96</v>
      </c>
      <c r="D24" s="72">
        <v>434151.96</v>
      </c>
      <c r="E24" s="72">
        <v>434151.96</v>
      </c>
      <c r="F24" s="72"/>
      <c r="G24" s="72"/>
      <c r="H24" s="72"/>
      <c r="I24" s="287"/>
    </row>
    <row r="25" ht="16.5" customHeight="1" spans="1:9">
      <c r="A25" s="87" t="s">
        <v>108</v>
      </c>
      <c r="B25" s="87" t="s">
        <v>109</v>
      </c>
      <c r="C25" s="72">
        <v>434151.96</v>
      </c>
      <c r="D25" s="72">
        <v>434151.96</v>
      </c>
      <c r="E25" s="72">
        <v>434151.96</v>
      </c>
      <c r="F25" s="72"/>
      <c r="G25" s="72"/>
      <c r="H25" s="72"/>
      <c r="I25" s="287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scale="58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8.57142857142857" defaultRowHeight="12.75" customHeight="1" outlineLevelCol="3"/>
  <cols>
    <col min="1" max="1" width="38.5714285714286" style="1" customWidth="1"/>
    <col min="2" max="2" width="28.5714285714286" style="1" customWidth="1"/>
    <col min="3" max="3" width="38.5714285714286" style="1" customWidth="1"/>
    <col min="4" max="4" width="28.5714285714286" style="1" customWidth="1"/>
    <col min="5" max="16384" width="8.57142857142857" style="2" customWidth="1"/>
  </cols>
  <sheetData>
    <row r="1" ht="15" customHeight="1" spans="1:4">
      <c r="A1" s="151"/>
      <c r="B1" s="139"/>
      <c r="C1" s="139"/>
      <c r="D1" s="139"/>
    </row>
    <row r="2" ht="41.25" customHeight="1" spans="1:1">
      <c r="A2" s="4" t="s">
        <v>110</v>
      </c>
    </row>
    <row r="3" ht="17.25" customHeight="1" spans="1:4">
      <c r="A3" s="17" t="s">
        <v>1</v>
      </c>
      <c r="B3" s="6"/>
      <c r="D3" s="139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72" t="s">
        <v>111</v>
      </c>
      <c r="B6" s="273">
        <v>8067442.89</v>
      </c>
      <c r="C6" s="274" t="s">
        <v>112</v>
      </c>
      <c r="D6" s="273">
        <v>8067442.89</v>
      </c>
    </row>
    <row r="7" ht="15" customHeight="1" spans="1:4">
      <c r="A7" s="272" t="s">
        <v>113</v>
      </c>
      <c r="B7" s="273">
        <v>7997442.89</v>
      </c>
      <c r="C7" s="274" t="s">
        <v>114</v>
      </c>
      <c r="D7" s="273"/>
    </row>
    <row r="8" ht="15" customHeight="1" spans="1:4">
      <c r="A8" s="272" t="s">
        <v>115</v>
      </c>
      <c r="B8" s="273">
        <v>70000</v>
      </c>
      <c r="C8" s="274" t="s">
        <v>116</v>
      </c>
      <c r="D8" s="273"/>
    </row>
    <row r="9" ht="15" customHeight="1" spans="1:4">
      <c r="A9" s="272" t="s">
        <v>117</v>
      </c>
      <c r="B9" s="275"/>
      <c r="C9" s="274" t="s">
        <v>118</v>
      </c>
      <c r="D9" s="273"/>
    </row>
    <row r="10" ht="15" customHeight="1" spans="1:4">
      <c r="A10" s="272" t="s">
        <v>119</v>
      </c>
      <c r="B10" s="275"/>
      <c r="C10" s="274" t="s">
        <v>120</v>
      </c>
      <c r="D10" s="273">
        <v>6355919.5</v>
      </c>
    </row>
    <row r="11" ht="15" customHeight="1" spans="1:4">
      <c r="A11" s="272" t="s">
        <v>121</v>
      </c>
      <c r="B11" s="275"/>
      <c r="C11" s="274" t="s">
        <v>122</v>
      </c>
      <c r="D11" s="273"/>
    </row>
    <row r="12" ht="15" customHeight="1" spans="1:4">
      <c r="A12" s="276"/>
      <c r="B12" s="277"/>
      <c r="C12" s="98" t="s">
        <v>123</v>
      </c>
      <c r="D12" s="278"/>
    </row>
    <row r="13" ht="15" customHeight="1" spans="1:4">
      <c r="A13" s="276"/>
      <c r="B13" s="277"/>
      <c r="C13" s="98" t="s">
        <v>124</v>
      </c>
      <c r="D13" s="278"/>
    </row>
    <row r="14" ht="15" customHeight="1" spans="1:4">
      <c r="A14" s="276"/>
      <c r="B14" s="277"/>
      <c r="C14" s="98" t="s">
        <v>125</v>
      </c>
      <c r="D14" s="278">
        <v>670637.92</v>
      </c>
    </row>
    <row r="15" ht="15" customHeight="1" spans="1:4">
      <c r="A15" s="276"/>
      <c r="B15" s="277"/>
      <c r="C15" s="98" t="s">
        <v>126</v>
      </c>
      <c r="D15" s="278">
        <v>536733.51</v>
      </c>
    </row>
    <row r="16" ht="15" customHeight="1" spans="1:4">
      <c r="A16" s="276"/>
      <c r="B16" s="277"/>
      <c r="C16" s="98" t="s">
        <v>127</v>
      </c>
      <c r="D16" s="278"/>
    </row>
    <row r="17" ht="15" customHeight="1" spans="1:4">
      <c r="A17" s="276"/>
      <c r="B17" s="277"/>
      <c r="C17" s="98" t="s">
        <v>128</v>
      </c>
      <c r="D17" s="278">
        <v>70000</v>
      </c>
    </row>
    <row r="18" ht="15" customHeight="1" spans="1:4">
      <c r="A18" s="276"/>
      <c r="B18" s="277"/>
      <c r="C18" s="98" t="s">
        <v>129</v>
      </c>
      <c r="D18" s="278"/>
    </row>
    <row r="19" ht="15" customHeight="1" spans="1:4">
      <c r="A19" s="276"/>
      <c r="B19" s="277"/>
      <c r="C19" s="98" t="s">
        <v>130</v>
      </c>
      <c r="D19" s="278"/>
    </row>
    <row r="20" ht="15" customHeight="1" spans="1:4">
      <c r="A20" s="276"/>
      <c r="B20" s="277"/>
      <c r="C20" s="98" t="s">
        <v>131</v>
      </c>
      <c r="D20" s="278"/>
    </row>
    <row r="21" ht="15" customHeight="1" spans="1:4">
      <c r="A21" s="276"/>
      <c r="B21" s="277"/>
      <c r="C21" s="98" t="s">
        <v>132</v>
      </c>
      <c r="D21" s="278"/>
    </row>
    <row r="22" ht="15" customHeight="1" spans="1:4">
      <c r="A22" s="276"/>
      <c r="B22" s="277"/>
      <c r="C22" s="98" t="s">
        <v>133</v>
      </c>
      <c r="D22" s="278"/>
    </row>
    <row r="23" ht="15" customHeight="1" spans="1:4">
      <c r="A23" s="276"/>
      <c r="B23" s="277"/>
      <c r="C23" s="98" t="s">
        <v>134</v>
      </c>
      <c r="D23" s="278"/>
    </row>
    <row r="24" ht="15" customHeight="1" spans="1:4">
      <c r="A24" s="276"/>
      <c r="B24" s="277"/>
      <c r="C24" s="98" t="s">
        <v>135</v>
      </c>
      <c r="D24" s="278"/>
    </row>
    <row r="25" ht="15" customHeight="1" spans="1:4">
      <c r="A25" s="276"/>
      <c r="B25" s="277"/>
      <c r="C25" s="98" t="s">
        <v>136</v>
      </c>
      <c r="D25" s="278">
        <v>434151.96</v>
      </c>
    </row>
    <row r="26" ht="15" customHeight="1" spans="1:4">
      <c r="A26" s="276"/>
      <c r="B26" s="277"/>
      <c r="C26" s="98" t="s">
        <v>137</v>
      </c>
      <c r="D26" s="278"/>
    </row>
    <row r="27" ht="15" customHeight="1" spans="1:4">
      <c r="A27" s="276"/>
      <c r="B27" s="277"/>
      <c r="C27" s="98" t="s">
        <v>138</v>
      </c>
      <c r="D27" s="278"/>
    </row>
    <row r="28" customHeight="1" spans="1:4">
      <c r="A28" s="276"/>
      <c r="B28" s="277"/>
      <c r="C28" s="279" t="s">
        <v>139</v>
      </c>
      <c r="D28" s="273"/>
    </row>
    <row r="29" ht="15" customHeight="1" spans="1:4">
      <c r="A29" s="276"/>
      <c r="B29" s="277"/>
      <c r="C29" s="98" t="s">
        <v>140</v>
      </c>
      <c r="D29" s="273"/>
    </row>
    <row r="30" ht="15" customHeight="1" spans="1:4">
      <c r="A30" s="276"/>
      <c r="B30" s="277"/>
      <c r="C30" s="98" t="s">
        <v>141</v>
      </c>
      <c r="D30" s="273"/>
    </row>
    <row r="31" ht="15" customHeight="1" spans="1:4">
      <c r="A31" s="276"/>
      <c r="B31" s="277"/>
      <c r="C31" s="98" t="s">
        <v>142</v>
      </c>
      <c r="D31" s="280"/>
    </row>
    <row r="32" ht="15" customHeight="1" spans="1:4">
      <c r="A32" s="281" t="s">
        <v>46</v>
      </c>
      <c r="B32" s="282">
        <v>8067442.89</v>
      </c>
      <c r="C32" s="281" t="s">
        <v>47</v>
      </c>
      <c r="D32" s="282">
        <v>8067442.89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98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F25" sqref="F25"/>
    </sheetView>
  </sheetViews>
  <sheetFormatPr defaultColWidth="8.57142857142857" defaultRowHeight="15" customHeight="1" outlineLevelCol="6"/>
  <cols>
    <col min="1" max="1" width="20" style="2" customWidth="1"/>
    <col min="2" max="2" width="27.7142857142857" style="2" customWidth="1"/>
    <col min="3" max="7" width="28" style="2" customWidth="1"/>
    <col min="8" max="16384" width="8.57142857142857" style="2" customWidth="1"/>
  </cols>
  <sheetData>
    <row r="1" customHeight="1" spans="1:1">
      <c r="A1" s="224"/>
    </row>
    <row r="2" ht="41.25" customHeight="1" spans="1:1">
      <c r="A2" s="224" t="s">
        <v>143</v>
      </c>
    </row>
    <row r="3" customHeight="1" spans="1:7">
      <c r="A3" s="176" t="s">
        <v>1</v>
      </c>
      <c r="G3" s="152" t="s">
        <v>2</v>
      </c>
    </row>
    <row r="4" ht="18.75" customHeight="1" spans="1:7">
      <c r="A4" s="226" t="s">
        <v>144</v>
      </c>
      <c r="B4" s="227"/>
      <c r="C4" s="228" t="s">
        <v>64</v>
      </c>
      <c r="D4" s="229" t="s">
        <v>65</v>
      </c>
      <c r="E4" s="229" t="s">
        <v>145</v>
      </c>
      <c r="F4" s="227"/>
      <c r="G4" s="228" t="s">
        <v>66</v>
      </c>
    </row>
    <row r="5" ht="18.75" customHeight="1" spans="1:7">
      <c r="A5" s="199" t="s">
        <v>62</v>
      </c>
      <c r="B5" s="230" t="s">
        <v>63</v>
      </c>
      <c r="C5" s="230"/>
      <c r="D5" s="230" t="s">
        <v>67</v>
      </c>
      <c r="E5" s="230" t="s">
        <v>68</v>
      </c>
      <c r="F5" s="230" t="s">
        <v>69</v>
      </c>
      <c r="G5" s="230" t="s">
        <v>66</v>
      </c>
    </row>
    <row r="6" ht="16.5" customHeight="1" spans="1:7">
      <c r="A6" s="268" t="s">
        <v>72</v>
      </c>
      <c r="B6" s="269" t="s">
        <v>73</v>
      </c>
      <c r="C6" s="233">
        <v>6355919.5</v>
      </c>
      <c r="D6" s="233">
        <v>5655919.5</v>
      </c>
      <c r="E6" s="233">
        <v>4967799.5</v>
      </c>
      <c r="F6" s="233">
        <v>688120</v>
      </c>
      <c r="G6" s="233">
        <v>700000</v>
      </c>
    </row>
    <row r="7" ht="16.5" customHeight="1" spans="1:7">
      <c r="A7" s="268" t="s">
        <v>74</v>
      </c>
      <c r="B7" s="269" t="s">
        <v>75</v>
      </c>
      <c r="C7" s="233">
        <v>6355919.5</v>
      </c>
      <c r="D7" s="233">
        <v>5655919.5</v>
      </c>
      <c r="E7" s="233">
        <v>4967799.5</v>
      </c>
      <c r="F7" s="233">
        <v>688120</v>
      </c>
      <c r="G7" s="233">
        <v>700000</v>
      </c>
    </row>
    <row r="8" ht="16.5" customHeight="1" spans="1:7">
      <c r="A8" s="268" t="s">
        <v>76</v>
      </c>
      <c r="B8" s="269" t="s">
        <v>77</v>
      </c>
      <c r="C8" s="233">
        <v>5645919.5</v>
      </c>
      <c r="D8" s="233">
        <v>5645919.5</v>
      </c>
      <c r="E8" s="233">
        <v>4967799.5</v>
      </c>
      <c r="F8" s="233">
        <v>678120</v>
      </c>
      <c r="G8" s="233"/>
    </row>
    <row r="9" ht="16.5" customHeight="1" spans="1:7">
      <c r="A9" s="268" t="s">
        <v>78</v>
      </c>
      <c r="B9" s="269" t="s">
        <v>79</v>
      </c>
      <c r="C9" s="233">
        <v>10000</v>
      </c>
      <c r="D9" s="233">
        <v>10000</v>
      </c>
      <c r="E9" s="233"/>
      <c r="F9" s="233">
        <v>10000</v>
      </c>
      <c r="G9" s="233"/>
    </row>
    <row r="10" ht="16.5" customHeight="1" spans="1:7">
      <c r="A10" s="268" t="s">
        <v>80</v>
      </c>
      <c r="B10" s="269" t="s">
        <v>81</v>
      </c>
      <c r="C10" s="233">
        <v>700000</v>
      </c>
      <c r="D10" s="233"/>
      <c r="E10" s="233"/>
      <c r="F10" s="233"/>
      <c r="G10" s="233">
        <v>700000</v>
      </c>
    </row>
    <row r="11" ht="16.5" customHeight="1" spans="1:7">
      <c r="A11" s="268" t="s">
        <v>82</v>
      </c>
      <c r="B11" s="269" t="s">
        <v>83</v>
      </c>
      <c r="C11" s="233">
        <v>670637.92</v>
      </c>
      <c r="D11" s="233">
        <v>670637.92</v>
      </c>
      <c r="E11" s="233">
        <v>670637.92</v>
      </c>
      <c r="F11" s="233"/>
      <c r="G11" s="233"/>
    </row>
    <row r="12" ht="16.5" customHeight="1" spans="1:7">
      <c r="A12" s="268" t="s">
        <v>84</v>
      </c>
      <c r="B12" s="269" t="s">
        <v>85</v>
      </c>
      <c r="C12" s="233">
        <v>670637.92</v>
      </c>
      <c r="D12" s="233">
        <v>670637.92</v>
      </c>
      <c r="E12" s="233">
        <v>670637.92</v>
      </c>
      <c r="F12" s="233"/>
      <c r="G12" s="233"/>
    </row>
    <row r="13" ht="16.5" customHeight="1" spans="1:7">
      <c r="A13" s="268" t="s">
        <v>86</v>
      </c>
      <c r="B13" s="269" t="s">
        <v>87</v>
      </c>
      <c r="C13" s="233">
        <v>151032</v>
      </c>
      <c r="D13" s="233">
        <v>151032</v>
      </c>
      <c r="E13" s="233">
        <v>151032</v>
      </c>
      <c r="F13" s="233"/>
      <c r="G13" s="233"/>
    </row>
    <row r="14" ht="30" customHeight="1" spans="1:7">
      <c r="A14" s="268" t="s">
        <v>88</v>
      </c>
      <c r="B14" s="269" t="s">
        <v>89</v>
      </c>
      <c r="C14" s="233">
        <v>519605.92</v>
      </c>
      <c r="D14" s="233">
        <v>519605.92</v>
      </c>
      <c r="E14" s="233">
        <v>519605.92</v>
      </c>
      <c r="F14" s="233"/>
      <c r="G14" s="233"/>
    </row>
    <row r="15" ht="16.5" customHeight="1" spans="1:7">
      <c r="A15" s="268" t="s">
        <v>90</v>
      </c>
      <c r="B15" s="269" t="s">
        <v>91</v>
      </c>
      <c r="C15" s="233">
        <v>536733.51</v>
      </c>
      <c r="D15" s="233">
        <v>536733.51</v>
      </c>
      <c r="E15" s="233">
        <v>536733.51</v>
      </c>
      <c r="F15" s="233"/>
      <c r="G15" s="233"/>
    </row>
    <row r="16" ht="16.5" customHeight="1" spans="1:7">
      <c r="A16" s="268" t="s">
        <v>92</v>
      </c>
      <c r="B16" s="269" t="s">
        <v>93</v>
      </c>
      <c r="C16" s="233">
        <v>536733.51</v>
      </c>
      <c r="D16" s="233">
        <v>536733.51</v>
      </c>
      <c r="E16" s="233">
        <v>536733.51</v>
      </c>
      <c r="F16" s="233"/>
      <c r="G16" s="233"/>
    </row>
    <row r="17" ht="16.5" customHeight="1" spans="1:7">
      <c r="A17" s="268" t="s">
        <v>94</v>
      </c>
      <c r="B17" s="269" t="s">
        <v>95</v>
      </c>
      <c r="C17" s="233">
        <v>338728.56</v>
      </c>
      <c r="D17" s="233">
        <v>338728.56</v>
      </c>
      <c r="E17" s="233">
        <v>338728.56</v>
      </c>
      <c r="F17" s="233"/>
      <c r="G17" s="233"/>
    </row>
    <row r="18" ht="16.5" customHeight="1" spans="1:7">
      <c r="A18" s="268" t="s">
        <v>96</v>
      </c>
      <c r="B18" s="269" t="s">
        <v>97</v>
      </c>
      <c r="C18" s="233">
        <v>198004.95</v>
      </c>
      <c r="D18" s="233">
        <v>198004.95</v>
      </c>
      <c r="E18" s="233">
        <v>198004.95</v>
      </c>
      <c r="F18" s="233"/>
      <c r="G18" s="233"/>
    </row>
    <row r="19" ht="16.5" customHeight="1" spans="1:7">
      <c r="A19" s="268" t="s">
        <v>104</v>
      </c>
      <c r="B19" s="269" t="s">
        <v>105</v>
      </c>
      <c r="C19" s="233">
        <v>434151.96</v>
      </c>
      <c r="D19" s="233">
        <v>434151.96</v>
      </c>
      <c r="E19" s="233">
        <v>434151.96</v>
      </c>
      <c r="F19" s="233"/>
      <c r="G19" s="233"/>
    </row>
    <row r="20" ht="16.5" customHeight="1" spans="1:7">
      <c r="A20" s="268" t="s">
        <v>106</v>
      </c>
      <c r="B20" s="269" t="s">
        <v>107</v>
      </c>
      <c r="C20" s="233">
        <v>434151.96</v>
      </c>
      <c r="D20" s="233">
        <v>434151.96</v>
      </c>
      <c r="E20" s="233">
        <v>434151.96</v>
      </c>
      <c r="F20" s="233"/>
      <c r="G20" s="233"/>
    </row>
    <row r="21" ht="16.5" customHeight="1" spans="1:7">
      <c r="A21" s="268" t="s">
        <v>108</v>
      </c>
      <c r="B21" s="269" t="s">
        <v>109</v>
      </c>
      <c r="C21" s="233">
        <v>434151.96</v>
      </c>
      <c r="D21" s="233">
        <v>434151.96</v>
      </c>
      <c r="E21" s="233">
        <v>434151.96</v>
      </c>
      <c r="F21" s="233"/>
      <c r="G21" s="233"/>
    </row>
    <row r="22" ht="16.5" customHeight="1" spans="1:7">
      <c r="A22" s="270" t="s">
        <v>64</v>
      </c>
      <c r="B22" s="271"/>
      <c r="C22" s="233">
        <v>7997442.89</v>
      </c>
      <c r="D22" s="233">
        <v>7297442.89</v>
      </c>
      <c r="E22" s="233">
        <v>6609322.89</v>
      </c>
      <c r="F22" s="233">
        <v>688120</v>
      </c>
      <c r="G22" s="233">
        <v>700000</v>
      </c>
    </row>
  </sheetData>
  <mergeCells count="7">
    <mergeCell ref="A2:G2"/>
    <mergeCell ref="A3:B3"/>
    <mergeCell ref="A4:B4"/>
    <mergeCell ref="D4:F4"/>
    <mergeCell ref="A22:B22"/>
    <mergeCell ref="C4:C5"/>
    <mergeCell ref="G4:G5"/>
  </mergeCells>
  <printOptions headings="1" gridLines="1"/>
  <pageMargins left="0" right="0" top="0" bottom="0" header="0" footer="0"/>
  <pageSetup paperSize="9" scale="80" fitToHeight="0" orientation="landscape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C17" sqref="C17"/>
    </sheetView>
  </sheetViews>
  <sheetFormatPr defaultColWidth="8.57142857142857" defaultRowHeight="12.75" customHeight="1" outlineLevelCol="4"/>
  <cols>
    <col min="1" max="1" width="28.2857142857143" style="1" customWidth="1"/>
    <col min="2" max="2" width="21.8571428571429" style="1" customWidth="1"/>
    <col min="3" max="3" width="20.2857142857143" style="1" customWidth="1"/>
    <col min="4" max="4" width="26.5714285714286" style="1" customWidth="1"/>
    <col min="5" max="5" width="19.1428571428571" style="1" customWidth="1"/>
    <col min="6" max="16384" width="8.57142857142857" style="2" customWidth="1"/>
  </cols>
  <sheetData>
    <row r="1" ht="17.25" customHeight="1" spans="1:1">
      <c r="A1" s="3"/>
    </row>
    <row r="2" ht="33.75" customHeight="1" spans="1:1">
      <c r="A2" s="262" t="s">
        <v>146</v>
      </c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147</v>
      </c>
      <c r="B4" s="19" t="s">
        <v>148</v>
      </c>
      <c r="C4" s="19" t="s">
        <v>149</v>
      </c>
      <c r="D4" s="20" t="s">
        <v>150</v>
      </c>
      <c r="E4" s="16"/>
    </row>
    <row r="5" ht="37.5" customHeight="1" spans="1:5">
      <c r="A5" s="10"/>
      <c r="B5" s="10"/>
      <c r="C5" s="10"/>
      <c r="D5" s="21" t="s">
        <v>151</v>
      </c>
      <c r="E5" s="21" t="s">
        <v>152</v>
      </c>
    </row>
    <row r="6" ht="17.25" customHeight="1" spans="1:5">
      <c r="A6" s="86" t="s">
        <v>64</v>
      </c>
      <c r="B6" s="263">
        <f>B7+B8+B9</f>
        <v>200800</v>
      </c>
      <c r="C6" s="263">
        <f>C7+C8+C9</f>
        <v>210400</v>
      </c>
      <c r="D6" s="263">
        <f t="shared" ref="D6:D11" si="0">B6-C6</f>
        <v>-9600</v>
      </c>
      <c r="E6" s="264">
        <f t="shared" ref="E6:E11" si="1">D6/C6</f>
        <v>-0.0456273764258555</v>
      </c>
    </row>
    <row r="7" ht="17.25" customHeight="1" spans="1:5">
      <c r="A7" s="144" t="s">
        <v>153</v>
      </c>
      <c r="B7" s="263"/>
      <c r="C7" s="263">
        <v>0</v>
      </c>
      <c r="D7" s="263">
        <f t="shared" si="0"/>
        <v>0</v>
      </c>
      <c r="E7" s="264">
        <v>0</v>
      </c>
    </row>
    <row r="8" ht="17.25" customHeight="1" spans="1:5">
      <c r="A8" s="144" t="s">
        <v>154</v>
      </c>
      <c r="B8" s="263">
        <v>50000</v>
      </c>
      <c r="C8" s="263">
        <v>50000</v>
      </c>
      <c r="D8" s="263">
        <f t="shared" si="0"/>
        <v>0</v>
      </c>
      <c r="E8" s="264">
        <f t="shared" si="1"/>
        <v>0</v>
      </c>
    </row>
    <row r="9" ht="17.25" customHeight="1" spans="1:5">
      <c r="A9" s="144" t="s">
        <v>155</v>
      </c>
      <c r="B9" s="263">
        <f>B10+B11</f>
        <v>150800</v>
      </c>
      <c r="C9" s="263">
        <v>160400</v>
      </c>
      <c r="D9" s="263">
        <f t="shared" si="0"/>
        <v>-9600</v>
      </c>
      <c r="E9" s="264">
        <f t="shared" si="1"/>
        <v>-0.0598503740648379</v>
      </c>
    </row>
    <row r="10" ht="17.25" customHeight="1" spans="1:5">
      <c r="A10" s="144" t="s">
        <v>156</v>
      </c>
      <c r="B10" s="263">
        <v>92800</v>
      </c>
      <c r="C10" s="263">
        <v>102400</v>
      </c>
      <c r="D10" s="263">
        <f t="shared" si="0"/>
        <v>-9600</v>
      </c>
      <c r="E10" s="264">
        <f t="shared" si="1"/>
        <v>-0.09375</v>
      </c>
    </row>
    <row r="11" ht="17.25" customHeight="1" spans="1:5">
      <c r="A11" s="144" t="s">
        <v>157</v>
      </c>
      <c r="B11" s="263">
        <v>58000</v>
      </c>
      <c r="C11" s="263">
        <v>58000</v>
      </c>
      <c r="D11" s="263">
        <f t="shared" si="0"/>
        <v>0</v>
      </c>
      <c r="E11" s="264">
        <f t="shared" si="1"/>
        <v>0</v>
      </c>
    </row>
    <row r="12" ht="138" customHeight="1" spans="1:5">
      <c r="A12" s="265" t="s">
        <v>158</v>
      </c>
      <c r="B12" s="266"/>
      <c r="C12" s="266"/>
      <c r="D12" s="266"/>
      <c r="E12" s="267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35"/>
  <sheetViews>
    <sheetView showGridLines="0" zoomScale="90" zoomScaleNormal="90" topLeftCell="A7" workbookViewId="0">
      <selection activeCell="E35" sqref="E35"/>
    </sheetView>
  </sheetViews>
  <sheetFormatPr defaultColWidth="8.57142857142857" defaultRowHeight="12.75" customHeight="1"/>
  <cols>
    <col min="1" max="1" width="14.2761904761905" style="2" customWidth="1"/>
    <col min="2" max="2" width="14.2857142857143" style="2" customWidth="1"/>
    <col min="3" max="3" width="21.4190476190476" style="2" customWidth="1"/>
    <col min="4" max="4" width="25.3904761904762" style="2" customWidth="1"/>
    <col min="5" max="5" width="14.4285714285714" style="2" customWidth="1"/>
    <col min="6" max="6" width="33.647619047619" style="2" customWidth="1"/>
    <col min="7" max="7" width="10.8571428571429" style="2" customWidth="1"/>
    <col min="8" max="8" width="37.3047619047619" style="2" customWidth="1"/>
    <col min="9" max="9" width="11.7142857142857" style="2" customWidth="1"/>
    <col min="10" max="10" width="14.7619047619048" style="1" customWidth="1"/>
    <col min="11" max="11" width="14.1238095238095" style="1" customWidth="1"/>
    <col min="12" max="12" width="13.647619047619" style="2" customWidth="1"/>
    <col min="13" max="13" width="15.8666666666667" style="1" customWidth="1"/>
    <col min="14" max="14" width="12.847619047619" style="1" customWidth="1"/>
    <col min="15" max="15" width="13.8" style="1" customWidth="1"/>
    <col min="16" max="16" width="12.6952380952381" style="1" customWidth="1"/>
    <col min="17" max="17" width="13.1714285714286" style="1" customWidth="1"/>
    <col min="18" max="18" width="9.83809523809524" style="1" customWidth="1"/>
    <col min="19" max="19" width="10.6380952380952" style="2" customWidth="1"/>
    <col min="20" max="20" width="13.8" style="2" customWidth="1"/>
    <col min="21" max="21" width="12.5333333333333" style="1" customWidth="1"/>
    <col min="22" max="22" width="15.0857142857143" style="1" customWidth="1"/>
    <col min="23" max="16384" width="8.57142857142857" style="2" customWidth="1"/>
  </cols>
  <sheetData>
    <row r="1" ht="15" customHeight="1" spans="1:10">
      <c r="A1" s="152"/>
      <c r="B1" s="152"/>
      <c r="C1" s="152"/>
      <c r="D1" s="152"/>
      <c r="E1" s="152"/>
      <c r="F1" s="152"/>
      <c r="G1" s="152"/>
      <c r="H1" s="152"/>
      <c r="I1" s="152"/>
      <c r="J1" s="3"/>
    </row>
    <row r="2" ht="41.25" customHeight="1" spans="1:10">
      <c r="A2" s="246" t="s">
        <v>159</v>
      </c>
      <c r="B2" s="246"/>
      <c r="C2" s="246"/>
      <c r="D2" s="246"/>
      <c r="E2" s="246"/>
      <c r="F2" s="246"/>
      <c r="G2" s="246"/>
      <c r="H2" s="246"/>
      <c r="I2" s="246"/>
      <c r="J2" s="4" t="s">
        <v>160</v>
      </c>
    </row>
    <row r="3" ht="17.25" customHeight="1" spans="1:22">
      <c r="A3" s="247" t="s">
        <v>1</v>
      </c>
      <c r="B3" s="248"/>
      <c r="C3" s="248"/>
      <c r="D3" s="248"/>
      <c r="E3" s="248"/>
      <c r="F3" s="248"/>
      <c r="G3" s="248"/>
      <c r="H3" s="249"/>
      <c r="I3" s="249"/>
      <c r="J3" s="256"/>
      <c r="K3" s="256"/>
      <c r="L3" s="152"/>
      <c r="M3" s="3" t="s">
        <v>2</v>
      </c>
      <c r="N3" s="256"/>
      <c r="O3" s="256"/>
      <c r="P3" s="256"/>
      <c r="Q3" s="256"/>
      <c r="R3" s="256"/>
      <c r="S3" s="249"/>
      <c r="T3" s="249"/>
      <c r="U3" s="256"/>
      <c r="V3" s="256"/>
    </row>
    <row r="4" ht="17.25" customHeight="1" spans="1:22">
      <c r="A4" s="250" t="s">
        <v>161</v>
      </c>
      <c r="B4" s="250" t="s">
        <v>162</v>
      </c>
      <c r="C4" s="250" t="s">
        <v>163</v>
      </c>
      <c r="D4" s="125" t="s">
        <v>164</v>
      </c>
      <c r="E4" s="19" t="s">
        <v>165</v>
      </c>
      <c r="F4" s="19" t="s">
        <v>166</v>
      </c>
      <c r="G4" s="19" t="s">
        <v>167</v>
      </c>
      <c r="H4" s="19" t="s">
        <v>168</v>
      </c>
      <c r="I4" s="19" t="s">
        <v>169</v>
      </c>
      <c r="J4" s="188" t="s">
        <v>170</v>
      </c>
      <c r="K4" s="47" t="s">
        <v>171</v>
      </c>
      <c r="L4" s="121"/>
      <c r="M4" s="48"/>
      <c r="N4" s="48"/>
      <c r="O4" s="48"/>
      <c r="P4" s="48"/>
      <c r="Q4" s="48"/>
      <c r="R4" s="48"/>
      <c r="S4" s="121"/>
      <c r="T4" s="121"/>
      <c r="U4" s="48"/>
      <c r="V4" s="90"/>
    </row>
    <row r="5" ht="21.75" customHeight="1" spans="1:22">
      <c r="A5" s="251" t="s">
        <v>161</v>
      </c>
      <c r="B5" s="251"/>
      <c r="C5" s="251" t="s">
        <v>163</v>
      </c>
      <c r="D5" s="252" t="s">
        <v>164</v>
      </c>
      <c r="E5" s="252" t="s">
        <v>165</v>
      </c>
      <c r="F5" s="252" t="s">
        <v>166</v>
      </c>
      <c r="G5" s="252"/>
      <c r="H5" s="252"/>
      <c r="I5" s="252"/>
      <c r="J5" s="252" t="s">
        <v>172</v>
      </c>
      <c r="K5" s="125" t="s">
        <v>64</v>
      </c>
      <c r="L5" s="125" t="s">
        <v>173</v>
      </c>
      <c r="M5" s="119" t="s">
        <v>174</v>
      </c>
      <c r="N5" s="121"/>
      <c r="O5" s="121"/>
      <c r="P5" s="223" t="s">
        <v>175</v>
      </c>
      <c r="Q5" s="259" t="s">
        <v>176</v>
      </c>
      <c r="R5" s="197"/>
      <c r="S5" s="197"/>
      <c r="T5" s="197"/>
      <c r="U5" s="198"/>
      <c r="V5" s="260" t="s">
        <v>177</v>
      </c>
    </row>
    <row r="6" ht="33" customHeight="1" spans="1:22">
      <c r="A6" s="253"/>
      <c r="B6" s="253"/>
      <c r="C6" s="253"/>
      <c r="D6" s="135"/>
      <c r="E6" s="135"/>
      <c r="F6" s="135"/>
      <c r="G6" s="135"/>
      <c r="H6" s="135"/>
      <c r="I6" s="135"/>
      <c r="J6" s="135"/>
      <c r="K6" s="257"/>
      <c r="L6" s="257"/>
      <c r="M6" s="177" t="s">
        <v>178</v>
      </c>
      <c r="N6" s="21" t="s">
        <v>179</v>
      </c>
      <c r="O6" s="21" t="s">
        <v>180</v>
      </c>
      <c r="P6" s="21" t="s">
        <v>181</v>
      </c>
      <c r="Q6" s="21" t="s">
        <v>67</v>
      </c>
      <c r="R6" s="21" t="s">
        <v>182</v>
      </c>
      <c r="S6" s="177" t="s">
        <v>183</v>
      </c>
      <c r="T6" s="21" t="s">
        <v>184</v>
      </c>
      <c r="U6" s="21" t="s">
        <v>185</v>
      </c>
      <c r="V6" s="261" t="s">
        <v>185</v>
      </c>
    </row>
    <row r="7" ht="17.25" customHeight="1" spans="1:22">
      <c r="A7" s="254" t="s">
        <v>64</v>
      </c>
      <c r="B7" s="255"/>
      <c r="C7" s="255"/>
      <c r="D7" s="255"/>
      <c r="E7" s="255"/>
      <c r="F7" s="255"/>
      <c r="G7" s="255"/>
      <c r="H7" s="255"/>
      <c r="I7" s="255"/>
      <c r="J7" s="258"/>
      <c r="K7" s="72">
        <v>7297442.89</v>
      </c>
      <c r="L7" s="130"/>
      <c r="M7" s="72">
        <v>7297442.89</v>
      </c>
      <c r="N7" s="72"/>
      <c r="O7" s="130"/>
      <c r="P7" s="130"/>
      <c r="Q7" s="130"/>
      <c r="R7" s="130"/>
      <c r="S7" s="130"/>
      <c r="T7" s="130"/>
      <c r="U7" s="130"/>
      <c r="V7" s="130"/>
    </row>
    <row r="8" ht="17.25" customHeight="1" spans="1:22">
      <c r="A8" s="112" t="s">
        <v>186</v>
      </c>
      <c r="B8" s="112" t="s">
        <v>186</v>
      </c>
      <c r="C8" s="112" t="s">
        <v>187</v>
      </c>
      <c r="D8" s="112" t="s">
        <v>188</v>
      </c>
      <c r="E8" s="112" t="s">
        <v>76</v>
      </c>
      <c r="F8" s="112" t="s">
        <v>189</v>
      </c>
      <c r="G8" s="112" t="s">
        <v>190</v>
      </c>
      <c r="H8" s="112" t="s">
        <v>191</v>
      </c>
      <c r="I8" s="112" t="s">
        <v>192</v>
      </c>
      <c r="J8" s="87" t="s">
        <v>193</v>
      </c>
      <c r="K8" s="72">
        <v>540000</v>
      </c>
      <c r="L8" s="130"/>
      <c r="M8" s="72">
        <v>540000</v>
      </c>
      <c r="N8" s="72"/>
      <c r="O8" s="130"/>
      <c r="P8" s="130"/>
      <c r="Q8" s="130"/>
      <c r="R8" s="130"/>
      <c r="S8" s="130"/>
      <c r="T8" s="130"/>
      <c r="U8" s="130"/>
      <c r="V8" s="130"/>
    </row>
    <row r="9" ht="17.25" customHeight="1" spans="1:22">
      <c r="A9" s="112" t="s">
        <v>186</v>
      </c>
      <c r="B9" s="112" t="s">
        <v>186</v>
      </c>
      <c r="C9" s="112" t="s">
        <v>187</v>
      </c>
      <c r="D9" s="112" t="s">
        <v>194</v>
      </c>
      <c r="E9" s="112" t="s">
        <v>76</v>
      </c>
      <c r="F9" s="112" t="s">
        <v>189</v>
      </c>
      <c r="G9" s="112" t="s">
        <v>190</v>
      </c>
      <c r="H9" s="112" t="s">
        <v>191</v>
      </c>
      <c r="I9" s="112" t="s">
        <v>192</v>
      </c>
      <c r="J9" s="87" t="s">
        <v>193</v>
      </c>
      <c r="K9" s="72">
        <v>8268</v>
      </c>
      <c r="L9" s="221"/>
      <c r="M9" s="72">
        <v>8268</v>
      </c>
      <c r="N9" s="72"/>
      <c r="O9" s="150"/>
      <c r="P9" s="150"/>
      <c r="Q9" s="150"/>
      <c r="R9" s="150"/>
      <c r="S9" s="221"/>
      <c r="T9" s="221"/>
      <c r="U9" s="150"/>
      <c r="V9" s="150"/>
    </row>
    <row r="10" ht="17.25" customHeight="1" spans="1:22">
      <c r="A10" s="112" t="s">
        <v>186</v>
      </c>
      <c r="B10" s="112" t="s">
        <v>186</v>
      </c>
      <c r="C10" s="112" t="s">
        <v>187</v>
      </c>
      <c r="D10" s="112" t="s">
        <v>195</v>
      </c>
      <c r="E10" s="112" t="s">
        <v>86</v>
      </c>
      <c r="F10" s="112" t="s">
        <v>196</v>
      </c>
      <c r="G10" s="112" t="s">
        <v>197</v>
      </c>
      <c r="H10" s="112" t="s">
        <v>195</v>
      </c>
      <c r="I10" s="112" t="s">
        <v>198</v>
      </c>
      <c r="J10" s="87" t="s">
        <v>199</v>
      </c>
      <c r="K10" s="72">
        <v>151032</v>
      </c>
      <c r="L10" s="221"/>
      <c r="M10" s="72">
        <v>151032</v>
      </c>
      <c r="N10" s="72"/>
      <c r="O10" s="150"/>
      <c r="P10" s="150"/>
      <c r="Q10" s="150"/>
      <c r="R10" s="150"/>
      <c r="S10" s="221"/>
      <c r="T10" s="221"/>
      <c r="U10" s="150"/>
      <c r="V10" s="150"/>
    </row>
    <row r="11" ht="17.25" customHeight="1" spans="1:22">
      <c r="A11" s="112" t="s">
        <v>186</v>
      </c>
      <c r="B11" s="112" t="s">
        <v>186</v>
      </c>
      <c r="C11" s="112" t="s">
        <v>187</v>
      </c>
      <c r="D11" s="112" t="s">
        <v>188</v>
      </c>
      <c r="E11" s="112" t="s">
        <v>76</v>
      </c>
      <c r="F11" s="112" t="s">
        <v>189</v>
      </c>
      <c r="G11" s="112" t="s">
        <v>190</v>
      </c>
      <c r="H11" s="112" t="s">
        <v>191</v>
      </c>
      <c r="I11" s="112" t="s">
        <v>192</v>
      </c>
      <c r="J11" s="87" t="s">
        <v>193</v>
      </c>
      <c r="K11" s="72">
        <v>600000</v>
      </c>
      <c r="L11" s="221"/>
      <c r="M11" s="72">
        <v>600000</v>
      </c>
      <c r="N11" s="72"/>
      <c r="O11" s="150"/>
      <c r="P11" s="150"/>
      <c r="Q11" s="150"/>
      <c r="R11" s="150"/>
      <c r="S11" s="221"/>
      <c r="T11" s="221"/>
      <c r="U11" s="150"/>
      <c r="V11" s="150"/>
    </row>
    <row r="12" ht="17.25" customHeight="1" spans="1:22">
      <c r="A12" s="112" t="s">
        <v>186</v>
      </c>
      <c r="B12" s="112" t="s">
        <v>186</v>
      </c>
      <c r="C12" s="112" t="s">
        <v>187</v>
      </c>
      <c r="D12" s="112" t="s">
        <v>188</v>
      </c>
      <c r="E12" s="112" t="s">
        <v>76</v>
      </c>
      <c r="F12" s="112" t="s">
        <v>189</v>
      </c>
      <c r="G12" s="112" t="s">
        <v>190</v>
      </c>
      <c r="H12" s="112" t="s">
        <v>191</v>
      </c>
      <c r="I12" s="112" t="s">
        <v>192</v>
      </c>
      <c r="J12" s="87" t="s">
        <v>193</v>
      </c>
      <c r="K12" s="72">
        <v>17928</v>
      </c>
      <c r="L12" s="221"/>
      <c r="M12" s="72">
        <v>17928</v>
      </c>
      <c r="N12" s="72"/>
      <c r="O12" s="150"/>
      <c r="P12" s="150"/>
      <c r="Q12" s="150"/>
      <c r="R12" s="150"/>
      <c r="S12" s="221"/>
      <c r="T12" s="221"/>
      <c r="U12" s="150"/>
      <c r="V12" s="150"/>
    </row>
    <row r="13" ht="17.25" customHeight="1" spans="1:22">
      <c r="A13" s="112" t="s">
        <v>186</v>
      </c>
      <c r="B13" s="112" t="s">
        <v>186</v>
      </c>
      <c r="C13" s="112" t="s">
        <v>187</v>
      </c>
      <c r="D13" s="112" t="s">
        <v>188</v>
      </c>
      <c r="E13" s="112" t="s">
        <v>76</v>
      </c>
      <c r="F13" s="112" t="s">
        <v>189</v>
      </c>
      <c r="G13" s="112" t="s">
        <v>190</v>
      </c>
      <c r="H13" s="112" t="s">
        <v>191</v>
      </c>
      <c r="I13" s="112" t="s">
        <v>192</v>
      </c>
      <c r="J13" s="87" t="s">
        <v>193</v>
      </c>
      <c r="K13" s="72">
        <v>104976</v>
      </c>
      <c r="L13" s="221"/>
      <c r="M13" s="72">
        <v>104976</v>
      </c>
      <c r="N13" s="72"/>
      <c r="O13" s="150"/>
      <c r="P13" s="150"/>
      <c r="Q13" s="150"/>
      <c r="R13" s="150"/>
      <c r="S13" s="221"/>
      <c r="T13" s="221"/>
      <c r="U13" s="150"/>
      <c r="V13" s="150"/>
    </row>
    <row r="14" ht="17.25" customHeight="1" spans="1:22">
      <c r="A14" s="112" t="s">
        <v>186</v>
      </c>
      <c r="B14" s="112" t="s">
        <v>186</v>
      </c>
      <c r="C14" s="112" t="s">
        <v>200</v>
      </c>
      <c r="D14" s="112" t="s">
        <v>201</v>
      </c>
      <c r="E14" s="112" t="s">
        <v>76</v>
      </c>
      <c r="F14" s="112" t="s">
        <v>189</v>
      </c>
      <c r="G14" s="112" t="s">
        <v>202</v>
      </c>
      <c r="H14" s="112" t="s">
        <v>203</v>
      </c>
      <c r="I14" s="112" t="s">
        <v>204</v>
      </c>
      <c r="J14" s="87" t="s">
        <v>205</v>
      </c>
      <c r="K14" s="72">
        <v>292200</v>
      </c>
      <c r="L14" s="221"/>
      <c r="M14" s="72">
        <v>292200</v>
      </c>
      <c r="N14" s="72"/>
      <c r="O14" s="150"/>
      <c r="P14" s="150"/>
      <c r="Q14" s="150"/>
      <c r="R14" s="150"/>
      <c r="S14" s="221"/>
      <c r="T14" s="221"/>
      <c r="U14" s="150"/>
      <c r="V14" s="150"/>
    </row>
    <row r="15" ht="17.25" customHeight="1" spans="1:22">
      <c r="A15" s="112" t="s">
        <v>186</v>
      </c>
      <c r="B15" s="112" t="s">
        <v>186</v>
      </c>
      <c r="C15" s="112" t="s">
        <v>206</v>
      </c>
      <c r="D15" s="112" t="s">
        <v>207</v>
      </c>
      <c r="E15" s="112" t="s">
        <v>76</v>
      </c>
      <c r="F15" s="112" t="s">
        <v>189</v>
      </c>
      <c r="G15" s="112" t="s">
        <v>208</v>
      </c>
      <c r="H15" s="112" t="s">
        <v>209</v>
      </c>
      <c r="I15" s="112" t="s">
        <v>210</v>
      </c>
      <c r="J15" s="87" t="s">
        <v>211</v>
      </c>
      <c r="K15" s="72">
        <v>1184412</v>
      </c>
      <c r="L15" s="221"/>
      <c r="M15" s="72">
        <v>1184412</v>
      </c>
      <c r="N15" s="72"/>
      <c r="O15" s="150"/>
      <c r="P15" s="150"/>
      <c r="Q15" s="150"/>
      <c r="R15" s="150"/>
      <c r="S15" s="221"/>
      <c r="T15" s="221"/>
      <c r="U15" s="150"/>
      <c r="V15" s="150"/>
    </row>
    <row r="16" ht="17.25" customHeight="1" spans="1:22">
      <c r="A16" s="112" t="s">
        <v>186</v>
      </c>
      <c r="B16" s="112" t="s">
        <v>186</v>
      </c>
      <c r="C16" s="112" t="s">
        <v>206</v>
      </c>
      <c r="D16" s="112" t="s">
        <v>212</v>
      </c>
      <c r="E16" s="112" t="s">
        <v>76</v>
      </c>
      <c r="F16" s="112" t="s">
        <v>189</v>
      </c>
      <c r="G16" s="112" t="s">
        <v>213</v>
      </c>
      <c r="H16" s="112" t="s">
        <v>214</v>
      </c>
      <c r="I16" s="112" t="s">
        <v>210</v>
      </c>
      <c r="J16" s="87" t="s">
        <v>211</v>
      </c>
      <c r="K16" s="72">
        <v>2305224</v>
      </c>
      <c r="L16" s="221"/>
      <c r="M16" s="72">
        <v>2305224</v>
      </c>
      <c r="N16" s="72"/>
      <c r="O16" s="150"/>
      <c r="P16" s="150"/>
      <c r="Q16" s="150"/>
      <c r="R16" s="150"/>
      <c r="S16" s="221"/>
      <c r="T16" s="221"/>
      <c r="U16" s="150"/>
      <c r="V16" s="150"/>
    </row>
    <row r="17" ht="17.25" customHeight="1" spans="1:22">
      <c r="A17" s="112" t="s">
        <v>186</v>
      </c>
      <c r="B17" s="112" t="s">
        <v>186</v>
      </c>
      <c r="C17" s="112" t="s">
        <v>206</v>
      </c>
      <c r="D17" s="112" t="s">
        <v>215</v>
      </c>
      <c r="E17" s="112" t="s">
        <v>76</v>
      </c>
      <c r="F17" s="112" t="s">
        <v>189</v>
      </c>
      <c r="G17" s="112" t="s">
        <v>213</v>
      </c>
      <c r="H17" s="112" t="s">
        <v>214</v>
      </c>
      <c r="I17" s="112" t="s">
        <v>210</v>
      </c>
      <c r="J17" s="87" t="s">
        <v>211</v>
      </c>
      <c r="K17" s="72">
        <v>54000</v>
      </c>
      <c r="L17" s="221"/>
      <c r="M17" s="72">
        <v>54000</v>
      </c>
      <c r="N17" s="72"/>
      <c r="O17" s="150"/>
      <c r="P17" s="150"/>
      <c r="Q17" s="150"/>
      <c r="R17" s="150"/>
      <c r="S17" s="221"/>
      <c r="T17" s="221"/>
      <c r="U17" s="150"/>
      <c r="V17" s="150"/>
    </row>
    <row r="18" ht="17.25" customHeight="1" spans="1:22">
      <c r="A18" s="112" t="s">
        <v>186</v>
      </c>
      <c r="B18" s="112" t="s">
        <v>186</v>
      </c>
      <c r="C18" s="112" t="s">
        <v>206</v>
      </c>
      <c r="D18" s="112" t="s">
        <v>216</v>
      </c>
      <c r="E18" s="112" t="s">
        <v>76</v>
      </c>
      <c r="F18" s="112" t="s">
        <v>189</v>
      </c>
      <c r="G18" s="112" t="s">
        <v>217</v>
      </c>
      <c r="H18" s="112" t="s">
        <v>218</v>
      </c>
      <c r="I18" s="112" t="s">
        <v>210</v>
      </c>
      <c r="J18" s="87" t="s">
        <v>211</v>
      </c>
      <c r="K18" s="72">
        <v>98701</v>
      </c>
      <c r="L18" s="221"/>
      <c r="M18" s="72">
        <v>98701</v>
      </c>
      <c r="N18" s="72"/>
      <c r="O18" s="150"/>
      <c r="P18" s="150"/>
      <c r="Q18" s="150"/>
      <c r="R18" s="150"/>
      <c r="S18" s="221"/>
      <c r="T18" s="221"/>
      <c r="U18" s="150"/>
      <c r="V18" s="150"/>
    </row>
    <row r="19" ht="17.25" customHeight="1" spans="1:22">
      <c r="A19" s="112" t="s">
        <v>186</v>
      </c>
      <c r="B19" s="112" t="s">
        <v>186</v>
      </c>
      <c r="C19" s="112" t="s">
        <v>219</v>
      </c>
      <c r="D19" s="112" t="s">
        <v>220</v>
      </c>
      <c r="E19" s="112" t="s">
        <v>96</v>
      </c>
      <c r="F19" s="112" t="s">
        <v>221</v>
      </c>
      <c r="G19" s="112" t="s">
        <v>222</v>
      </c>
      <c r="H19" s="112" t="s">
        <v>223</v>
      </c>
      <c r="I19" s="112" t="s">
        <v>224</v>
      </c>
      <c r="J19" s="87" t="s">
        <v>219</v>
      </c>
      <c r="K19" s="72">
        <v>35628.1</v>
      </c>
      <c r="L19" s="221"/>
      <c r="M19" s="72">
        <v>35628.1</v>
      </c>
      <c r="N19" s="72"/>
      <c r="O19" s="150"/>
      <c r="P19" s="150"/>
      <c r="Q19" s="150"/>
      <c r="R19" s="150"/>
      <c r="S19" s="221"/>
      <c r="T19" s="221"/>
      <c r="U19" s="150"/>
      <c r="V19" s="150"/>
    </row>
    <row r="20" ht="17.25" customHeight="1" spans="1:22">
      <c r="A20" s="112" t="s">
        <v>186</v>
      </c>
      <c r="B20" s="112" t="s">
        <v>186</v>
      </c>
      <c r="C20" s="112" t="s">
        <v>219</v>
      </c>
      <c r="D20" s="112" t="s">
        <v>225</v>
      </c>
      <c r="E20" s="112" t="s">
        <v>94</v>
      </c>
      <c r="F20" s="112" t="s">
        <v>226</v>
      </c>
      <c r="G20" s="112" t="s">
        <v>227</v>
      </c>
      <c r="H20" s="112" t="s">
        <v>228</v>
      </c>
      <c r="I20" s="112" t="s">
        <v>224</v>
      </c>
      <c r="J20" s="87" t="s">
        <v>219</v>
      </c>
      <c r="K20" s="72">
        <v>4416</v>
      </c>
      <c r="L20" s="221"/>
      <c r="M20" s="72">
        <v>4416</v>
      </c>
      <c r="N20" s="72"/>
      <c r="O20" s="150"/>
      <c r="P20" s="150"/>
      <c r="Q20" s="150"/>
      <c r="R20" s="150"/>
      <c r="S20" s="221"/>
      <c r="T20" s="221"/>
      <c r="U20" s="150"/>
      <c r="V20" s="150"/>
    </row>
    <row r="21" ht="17.25" customHeight="1" spans="1:22">
      <c r="A21" s="112" t="s">
        <v>186</v>
      </c>
      <c r="B21" s="112" t="s">
        <v>186</v>
      </c>
      <c r="C21" s="112" t="s">
        <v>219</v>
      </c>
      <c r="D21" s="112" t="s">
        <v>229</v>
      </c>
      <c r="E21" s="112" t="s">
        <v>94</v>
      </c>
      <c r="F21" s="112" t="s">
        <v>226</v>
      </c>
      <c r="G21" s="112" t="s">
        <v>227</v>
      </c>
      <c r="H21" s="112" t="s">
        <v>228</v>
      </c>
      <c r="I21" s="112" t="s">
        <v>224</v>
      </c>
      <c r="J21" s="87" t="s">
        <v>219</v>
      </c>
      <c r="K21" s="72">
        <v>12806.4</v>
      </c>
      <c r="L21" s="221"/>
      <c r="M21" s="72">
        <v>12806.4</v>
      </c>
      <c r="N21" s="72"/>
      <c r="O21" s="150"/>
      <c r="P21" s="150"/>
      <c r="Q21" s="150"/>
      <c r="R21" s="150"/>
      <c r="S21" s="221"/>
      <c r="T21" s="221"/>
      <c r="U21" s="150"/>
      <c r="V21" s="150"/>
    </row>
    <row r="22" ht="17.25" customHeight="1" spans="1:22">
      <c r="A22" s="112" t="s">
        <v>186</v>
      </c>
      <c r="B22" s="112" t="s">
        <v>186</v>
      </c>
      <c r="C22" s="112" t="s">
        <v>219</v>
      </c>
      <c r="D22" s="112" t="s">
        <v>230</v>
      </c>
      <c r="E22" s="112" t="s">
        <v>76</v>
      </c>
      <c r="F22" s="112" t="s">
        <v>189</v>
      </c>
      <c r="G22" s="112" t="s">
        <v>231</v>
      </c>
      <c r="H22" s="112" t="s">
        <v>232</v>
      </c>
      <c r="I22" s="112" t="s">
        <v>224</v>
      </c>
      <c r="J22" s="87" t="s">
        <v>219</v>
      </c>
      <c r="K22" s="72">
        <v>5845.57</v>
      </c>
      <c r="L22" s="221"/>
      <c r="M22" s="72">
        <v>5845.57</v>
      </c>
      <c r="N22" s="72"/>
      <c r="O22" s="150"/>
      <c r="P22" s="150"/>
      <c r="Q22" s="150"/>
      <c r="R22" s="150"/>
      <c r="S22" s="221"/>
      <c r="T22" s="221"/>
      <c r="U22" s="150"/>
      <c r="V22" s="150"/>
    </row>
    <row r="23" ht="17.25" customHeight="1" spans="1:22">
      <c r="A23" s="112" t="s">
        <v>186</v>
      </c>
      <c r="B23" s="112" t="s">
        <v>186</v>
      </c>
      <c r="C23" s="112" t="s">
        <v>219</v>
      </c>
      <c r="D23" s="112" t="s">
        <v>233</v>
      </c>
      <c r="E23" s="112" t="s">
        <v>76</v>
      </c>
      <c r="F23" s="112" t="s">
        <v>189</v>
      </c>
      <c r="G23" s="112" t="s">
        <v>231</v>
      </c>
      <c r="H23" s="112" t="s">
        <v>232</v>
      </c>
      <c r="I23" s="112" t="s">
        <v>224</v>
      </c>
      <c r="J23" s="87" t="s">
        <v>219</v>
      </c>
      <c r="K23" s="72">
        <v>752.84</v>
      </c>
      <c r="L23" s="221"/>
      <c r="M23" s="72">
        <v>752.84</v>
      </c>
      <c r="N23" s="72"/>
      <c r="O23" s="150"/>
      <c r="P23" s="150"/>
      <c r="Q23" s="150"/>
      <c r="R23" s="150"/>
      <c r="S23" s="221"/>
      <c r="T23" s="221"/>
      <c r="U23" s="150"/>
      <c r="V23" s="150"/>
    </row>
    <row r="24" ht="17.25" customHeight="1" spans="1:22">
      <c r="A24" s="112" t="s">
        <v>186</v>
      </c>
      <c r="B24" s="112" t="s">
        <v>186</v>
      </c>
      <c r="C24" s="112" t="s">
        <v>219</v>
      </c>
      <c r="D24" s="112" t="s">
        <v>234</v>
      </c>
      <c r="E24" s="112" t="s">
        <v>88</v>
      </c>
      <c r="F24" s="112" t="s">
        <v>235</v>
      </c>
      <c r="G24" s="112" t="s">
        <v>236</v>
      </c>
      <c r="H24" s="112" t="s">
        <v>237</v>
      </c>
      <c r="I24" s="112" t="s">
        <v>224</v>
      </c>
      <c r="J24" s="87" t="s">
        <v>219</v>
      </c>
      <c r="K24" s="72">
        <v>519605.92</v>
      </c>
      <c r="L24" s="221"/>
      <c r="M24" s="72">
        <v>519605.92</v>
      </c>
      <c r="N24" s="72"/>
      <c r="O24" s="150"/>
      <c r="P24" s="150"/>
      <c r="Q24" s="150"/>
      <c r="R24" s="150"/>
      <c r="S24" s="221"/>
      <c r="T24" s="221"/>
      <c r="U24" s="150"/>
      <c r="V24" s="150"/>
    </row>
    <row r="25" ht="17.25" customHeight="1" spans="1:22">
      <c r="A25" s="112" t="s">
        <v>186</v>
      </c>
      <c r="B25" s="112" t="s">
        <v>186</v>
      </c>
      <c r="C25" s="112" t="s">
        <v>219</v>
      </c>
      <c r="D25" s="112" t="s">
        <v>238</v>
      </c>
      <c r="E25" s="112" t="s">
        <v>94</v>
      </c>
      <c r="F25" s="112" t="s">
        <v>226</v>
      </c>
      <c r="G25" s="112" t="s">
        <v>227</v>
      </c>
      <c r="H25" s="112" t="s">
        <v>228</v>
      </c>
      <c r="I25" s="112" t="s">
        <v>224</v>
      </c>
      <c r="J25" s="87" t="s">
        <v>219</v>
      </c>
      <c r="K25" s="72">
        <v>321506.16</v>
      </c>
      <c r="L25" s="221"/>
      <c r="M25" s="72">
        <v>321506.16</v>
      </c>
      <c r="N25" s="72"/>
      <c r="O25" s="150"/>
      <c r="P25" s="150"/>
      <c r="Q25" s="150"/>
      <c r="R25" s="150"/>
      <c r="S25" s="221"/>
      <c r="T25" s="221"/>
      <c r="U25" s="150"/>
      <c r="V25" s="150"/>
    </row>
    <row r="26" ht="17.25" customHeight="1" spans="1:22">
      <c r="A26" s="112" t="s">
        <v>186</v>
      </c>
      <c r="B26" s="112" t="s">
        <v>186</v>
      </c>
      <c r="C26" s="112" t="s">
        <v>219</v>
      </c>
      <c r="D26" s="112" t="s">
        <v>239</v>
      </c>
      <c r="E26" s="112" t="s">
        <v>96</v>
      </c>
      <c r="F26" s="112" t="s">
        <v>221</v>
      </c>
      <c r="G26" s="112" t="s">
        <v>222</v>
      </c>
      <c r="H26" s="112" t="s">
        <v>223</v>
      </c>
      <c r="I26" s="112" t="s">
        <v>224</v>
      </c>
      <c r="J26" s="87" t="s">
        <v>219</v>
      </c>
      <c r="K26" s="72">
        <v>162376.85</v>
      </c>
      <c r="L26" s="221"/>
      <c r="M26" s="72">
        <v>162376.85</v>
      </c>
      <c r="N26" s="72"/>
      <c r="O26" s="150"/>
      <c r="P26" s="150"/>
      <c r="Q26" s="150"/>
      <c r="R26" s="150"/>
      <c r="S26" s="221"/>
      <c r="T26" s="221"/>
      <c r="U26" s="150"/>
      <c r="V26" s="150"/>
    </row>
    <row r="27" ht="17.25" customHeight="1" spans="1:22">
      <c r="A27" s="112" t="s">
        <v>186</v>
      </c>
      <c r="B27" s="112" t="s">
        <v>186</v>
      </c>
      <c r="C27" s="112" t="s">
        <v>219</v>
      </c>
      <c r="D27" s="112" t="s">
        <v>240</v>
      </c>
      <c r="E27" s="112" t="s">
        <v>76</v>
      </c>
      <c r="F27" s="112" t="s">
        <v>189</v>
      </c>
      <c r="G27" s="112" t="s">
        <v>231</v>
      </c>
      <c r="H27" s="112" t="s">
        <v>232</v>
      </c>
      <c r="I27" s="112" t="s">
        <v>224</v>
      </c>
      <c r="J27" s="87" t="s">
        <v>219</v>
      </c>
      <c r="K27" s="72">
        <v>47692.09</v>
      </c>
      <c r="L27" s="221"/>
      <c r="M27" s="72">
        <v>47692.09</v>
      </c>
      <c r="N27" s="72"/>
      <c r="O27" s="150"/>
      <c r="P27" s="150"/>
      <c r="Q27" s="150"/>
      <c r="R27" s="150"/>
      <c r="S27" s="221"/>
      <c r="T27" s="221"/>
      <c r="U27" s="150"/>
      <c r="V27" s="150"/>
    </row>
    <row r="28" ht="17.25" customHeight="1" spans="1:22">
      <c r="A28" s="112" t="s">
        <v>186</v>
      </c>
      <c r="B28" s="112" t="s">
        <v>186</v>
      </c>
      <c r="C28" s="112" t="s">
        <v>241</v>
      </c>
      <c r="D28" s="112" t="s">
        <v>69</v>
      </c>
      <c r="E28" s="112" t="s">
        <v>76</v>
      </c>
      <c r="F28" s="112" t="s">
        <v>189</v>
      </c>
      <c r="G28" s="112" t="s">
        <v>242</v>
      </c>
      <c r="H28" s="112" t="s">
        <v>243</v>
      </c>
      <c r="I28" s="112" t="s">
        <v>204</v>
      </c>
      <c r="J28" s="87" t="s">
        <v>205</v>
      </c>
      <c r="K28" s="72">
        <v>92800</v>
      </c>
      <c r="L28" s="221"/>
      <c r="M28" s="72">
        <v>92800</v>
      </c>
      <c r="N28" s="72"/>
      <c r="O28" s="150"/>
      <c r="P28" s="150"/>
      <c r="Q28" s="150"/>
      <c r="R28" s="150"/>
      <c r="S28" s="221"/>
      <c r="T28" s="221"/>
      <c r="U28" s="150"/>
      <c r="V28" s="150"/>
    </row>
    <row r="29" ht="17.25" customHeight="1" spans="1:22">
      <c r="A29" s="112" t="s">
        <v>186</v>
      </c>
      <c r="B29" s="112" t="s">
        <v>186</v>
      </c>
      <c r="C29" s="112" t="s">
        <v>241</v>
      </c>
      <c r="D29" s="112" t="s">
        <v>69</v>
      </c>
      <c r="E29" s="112" t="s">
        <v>76</v>
      </c>
      <c r="F29" s="112" t="s">
        <v>189</v>
      </c>
      <c r="G29" s="112" t="s">
        <v>242</v>
      </c>
      <c r="H29" s="112" t="s">
        <v>243</v>
      </c>
      <c r="I29" s="112" t="s">
        <v>204</v>
      </c>
      <c r="J29" s="87" t="s">
        <v>205</v>
      </c>
      <c r="K29" s="72">
        <v>10000</v>
      </c>
      <c r="L29" s="221"/>
      <c r="M29" s="72">
        <v>10000</v>
      </c>
      <c r="N29" s="72"/>
      <c r="O29" s="150"/>
      <c r="P29" s="150"/>
      <c r="Q29" s="150"/>
      <c r="R29" s="150"/>
      <c r="S29" s="221"/>
      <c r="T29" s="221"/>
      <c r="U29" s="150"/>
      <c r="V29" s="150"/>
    </row>
    <row r="30" ht="17.25" customHeight="1" spans="1:22">
      <c r="A30" s="112" t="s">
        <v>186</v>
      </c>
      <c r="B30" s="112" t="s">
        <v>186</v>
      </c>
      <c r="C30" s="112" t="s">
        <v>241</v>
      </c>
      <c r="D30" s="112" t="s">
        <v>69</v>
      </c>
      <c r="E30" s="112" t="s">
        <v>76</v>
      </c>
      <c r="F30" s="112" t="s">
        <v>189</v>
      </c>
      <c r="G30" s="112" t="s">
        <v>242</v>
      </c>
      <c r="H30" s="112" t="s">
        <v>243</v>
      </c>
      <c r="I30" s="112" t="s">
        <v>204</v>
      </c>
      <c r="J30" s="87" t="s">
        <v>205</v>
      </c>
      <c r="K30" s="72">
        <v>107600</v>
      </c>
      <c r="L30" s="221"/>
      <c r="M30" s="72">
        <v>107600</v>
      </c>
      <c r="N30" s="72"/>
      <c r="O30" s="150"/>
      <c r="P30" s="150"/>
      <c r="Q30" s="150"/>
      <c r="R30" s="150"/>
      <c r="S30" s="221"/>
      <c r="T30" s="221"/>
      <c r="U30" s="150"/>
      <c r="V30" s="150"/>
    </row>
    <row r="31" ht="17.25" customHeight="1" spans="1:22">
      <c r="A31" s="112" t="s">
        <v>186</v>
      </c>
      <c r="B31" s="112" t="s">
        <v>186</v>
      </c>
      <c r="C31" s="112" t="s">
        <v>241</v>
      </c>
      <c r="D31" s="112" t="s">
        <v>244</v>
      </c>
      <c r="E31" s="112" t="s">
        <v>76</v>
      </c>
      <c r="F31" s="112" t="s">
        <v>189</v>
      </c>
      <c r="G31" s="112" t="s">
        <v>245</v>
      </c>
      <c r="H31" s="112" t="s">
        <v>244</v>
      </c>
      <c r="I31" s="112" t="s">
        <v>204</v>
      </c>
      <c r="J31" s="87" t="s">
        <v>205</v>
      </c>
      <c r="K31" s="72">
        <v>66700</v>
      </c>
      <c r="L31" s="221"/>
      <c r="M31" s="72">
        <v>66700</v>
      </c>
      <c r="N31" s="72"/>
      <c r="O31" s="150"/>
      <c r="P31" s="150"/>
      <c r="Q31" s="150"/>
      <c r="R31" s="150"/>
      <c r="S31" s="221"/>
      <c r="T31" s="221"/>
      <c r="U31" s="150"/>
      <c r="V31" s="150"/>
    </row>
    <row r="32" ht="17.25" customHeight="1" spans="1:22">
      <c r="A32" s="112" t="s">
        <v>186</v>
      </c>
      <c r="B32" s="112" t="s">
        <v>186</v>
      </c>
      <c r="C32" s="112" t="s">
        <v>241</v>
      </c>
      <c r="D32" s="112" t="s">
        <v>246</v>
      </c>
      <c r="E32" s="112" t="s">
        <v>76</v>
      </c>
      <c r="F32" s="112" t="s">
        <v>189</v>
      </c>
      <c r="G32" s="112" t="s">
        <v>202</v>
      </c>
      <c r="H32" s="112" t="s">
        <v>203</v>
      </c>
      <c r="I32" s="112" t="s">
        <v>204</v>
      </c>
      <c r="J32" s="87" t="s">
        <v>205</v>
      </c>
      <c r="K32" s="72">
        <v>29220</v>
      </c>
      <c r="L32" s="221"/>
      <c r="M32" s="72">
        <v>29220</v>
      </c>
      <c r="N32" s="72"/>
      <c r="O32" s="150"/>
      <c r="P32" s="150"/>
      <c r="Q32" s="150"/>
      <c r="R32" s="150"/>
      <c r="S32" s="221"/>
      <c r="T32" s="221"/>
      <c r="U32" s="150"/>
      <c r="V32" s="150"/>
    </row>
    <row r="33" ht="17.25" customHeight="1" spans="1:22">
      <c r="A33" s="112" t="s">
        <v>186</v>
      </c>
      <c r="B33" s="112" t="s">
        <v>186</v>
      </c>
      <c r="C33" s="112" t="s">
        <v>241</v>
      </c>
      <c r="D33" s="112" t="s">
        <v>247</v>
      </c>
      <c r="E33" s="112" t="s">
        <v>78</v>
      </c>
      <c r="F33" s="112" t="s">
        <v>248</v>
      </c>
      <c r="G33" s="112" t="s">
        <v>249</v>
      </c>
      <c r="H33" s="112" t="s">
        <v>250</v>
      </c>
      <c r="I33" s="112" t="s">
        <v>251</v>
      </c>
      <c r="J33" s="87" t="s">
        <v>252</v>
      </c>
      <c r="K33" s="72">
        <v>10000</v>
      </c>
      <c r="L33" s="221"/>
      <c r="M33" s="72">
        <v>10000</v>
      </c>
      <c r="N33" s="72"/>
      <c r="O33" s="150"/>
      <c r="P33" s="150"/>
      <c r="Q33" s="150"/>
      <c r="R33" s="150"/>
      <c r="S33" s="221"/>
      <c r="T33" s="221"/>
      <c r="U33" s="150"/>
      <c r="V33" s="150"/>
    </row>
    <row r="34" ht="17.25" customHeight="1" spans="1:22">
      <c r="A34" s="112" t="s">
        <v>186</v>
      </c>
      <c r="B34" s="112" t="s">
        <v>186</v>
      </c>
      <c r="C34" s="112" t="s">
        <v>241</v>
      </c>
      <c r="D34" s="112" t="s">
        <v>69</v>
      </c>
      <c r="E34" s="112" t="s">
        <v>76</v>
      </c>
      <c r="F34" s="112" t="s">
        <v>189</v>
      </c>
      <c r="G34" s="112" t="s">
        <v>242</v>
      </c>
      <c r="H34" s="112" t="s">
        <v>243</v>
      </c>
      <c r="I34" s="112" t="s">
        <v>204</v>
      </c>
      <c r="J34" s="87" t="s">
        <v>205</v>
      </c>
      <c r="K34" s="72">
        <v>79600</v>
      </c>
      <c r="L34" s="221"/>
      <c r="M34" s="72">
        <v>79600</v>
      </c>
      <c r="N34" s="72"/>
      <c r="O34" s="150"/>
      <c r="P34" s="150"/>
      <c r="Q34" s="150"/>
      <c r="R34" s="150"/>
      <c r="S34" s="221"/>
      <c r="T34" s="221"/>
      <c r="U34" s="150"/>
      <c r="V34" s="150"/>
    </row>
    <row r="35" ht="17.25" customHeight="1" spans="1:22">
      <c r="A35" s="112" t="s">
        <v>186</v>
      </c>
      <c r="B35" s="112" t="s">
        <v>186</v>
      </c>
      <c r="C35" s="112" t="s">
        <v>253</v>
      </c>
      <c r="D35" s="112" t="s">
        <v>253</v>
      </c>
      <c r="E35" s="112" t="s">
        <v>108</v>
      </c>
      <c r="F35" s="112" t="s">
        <v>253</v>
      </c>
      <c r="G35" s="112" t="s">
        <v>254</v>
      </c>
      <c r="H35" s="112" t="s">
        <v>253</v>
      </c>
      <c r="I35" s="112" t="s">
        <v>255</v>
      </c>
      <c r="J35" s="87" t="s">
        <v>253</v>
      </c>
      <c r="K35" s="72">
        <v>434151.96</v>
      </c>
      <c r="L35" s="221"/>
      <c r="M35" s="72">
        <v>434151.96</v>
      </c>
      <c r="N35" s="72"/>
      <c r="O35" s="150"/>
      <c r="P35" s="150"/>
      <c r="Q35" s="150"/>
      <c r="R35" s="150"/>
      <c r="S35" s="221"/>
      <c r="T35" s="221"/>
      <c r="U35" s="150"/>
      <c r="V35" s="150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0.156944444444444" right="0.275" top="0.75" bottom="0.75" header="0" footer="0"/>
  <pageSetup paperSize="9" scale="47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GridLines="0" zoomScale="80" zoomScaleNormal="80" topLeftCell="E1" workbookViewId="0">
      <selection activeCell="I28" sqref="I28"/>
    </sheetView>
  </sheetViews>
  <sheetFormatPr defaultColWidth="8.57142857142857" defaultRowHeight="25" customHeight="1"/>
  <cols>
    <col min="1" max="1" width="27.1428571428571" style="1" customWidth="1"/>
    <col min="2" max="6" width="27.1428571428571" style="2" customWidth="1"/>
    <col min="7" max="7" width="27.1428571428571" style="138" customWidth="1"/>
    <col min="8" max="8" width="27.1428571428571" style="1" customWidth="1"/>
    <col min="9" max="9" width="38.0285714285714" style="1" customWidth="1"/>
    <col min="10" max="23" width="27.1428571428571" style="1" customWidth="1"/>
    <col min="24" max="24" width="27.1428571428571" style="2" customWidth="1"/>
    <col min="25" max="26" width="27.1428571428571" style="1" customWidth="1"/>
    <col min="27" max="16384" width="8.57142857142857" style="2" customWidth="1"/>
  </cols>
  <sheetData>
    <row r="1" customHeight="1" spans="1:26">
      <c r="A1" s="102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Y1" s="235"/>
      <c r="Z1" s="235"/>
    </row>
    <row r="2" customHeight="1" spans="1:1">
      <c r="A2" s="4" t="s">
        <v>256</v>
      </c>
    </row>
    <row r="3" customHeight="1" spans="1:26">
      <c r="A3" s="17" t="s">
        <v>1</v>
      </c>
      <c r="Z3" s="31" t="s">
        <v>2</v>
      </c>
    </row>
    <row r="4" customHeight="1" spans="1:26">
      <c r="A4" s="19" t="s">
        <v>161</v>
      </c>
      <c r="B4" s="125" t="s">
        <v>162</v>
      </c>
      <c r="C4" s="125" t="s">
        <v>257</v>
      </c>
      <c r="D4" s="19" t="s">
        <v>163</v>
      </c>
      <c r="E4" s="125" t="s">
        <v>258</v>
      </c>
      <c r="F4" s="19" t="s">
        <v>259</v>
      </c>
      <c r="G4" s="106" t="s">
        <v>164</v>
      </c>
      <c r="H4" s="19" t="s">
        <v>165</v>
      </c>
      <c r="I4" s="19" t="s">
        <v>166</v>
      </c>
      <c r="J4" s="19" t="s">
        <v>167</v>
      </c>
      <c r="K4" s="19" t="s">
        <v>168</v>
      </c>
      <c r="L4" s="19" t="s">
        <v>169</v>
      </c>
      <c r="M4" s="19" t="s">
        <v>170</v>
      </c>
      <c r="N4" s="20" t="s">
        <v>171</v>
      </c>
      <c r="O4" s="9"/>
      <c r="P4" s="9"/>
      <c r="Q4" s="9"/>
      <c r="R4" s="9"/>
      <c r="S4" s="9"/>
      <c r="T4" s="9"/>
      <c r="U4" s="9"/>
      <c r="V4" s="9"/>
      <c r="W4" s="9"/>
      <c r="X4" s="243"/>
      <c r="Y4" s="9"/>
      <c r="Z4" s="16"/>
    </row>
    <row r="5" customHeight="1" spans="1:26">
      <c r="A5" s="236"/>
      <c r="B5" s="141"/>
      <c r="C5" s="141"/>
      <c r="D5" s="237"/>
      <c r="E5" s="237"/>
      <c r="F5" s="237"/>
      <c r="G5" s="238"/>
      <c r="H5" s="236"/>
      <c r="I5" s="236"/>
      <c r="J5" s="236"/>
      <c r="K5" s="236"/>
      <c r="L5" s="236"/>
      <c r="M5" s="236"/>
      <c r="N5" s="19" t="s">
        <v>260</v>
      </c>
      <c r="O5" s="19" t="s">
        <v>173</v>
      </c>
      <c r="P5" s="20" t="s">
        <v>174</v>
      </c>
      <c r="Q5" s="9"/>
      <c r="R5" s="9"/>
      <c r="S5" s="9"/>
      <c r="T5" s="16"/>
      <c r="U5" s="20" t="s">
        <v>261</v>
      </c>
      <c r="V5" s="9"/>
      <c r="W5" s="9"/>
      <c r="X5" s="243"/>
      <c r="Y5" s="16"/>
      <c r="Z5" s="244" t="s">
        <v>177</v>
      </c>
    </row>
    <row r="6" ht="37" customHeight="1" spans="1:26">
      <c r="A6" s="10"/>
      <c r="B6" s="239"/>
      <c r="C6" s="239"/>
      <c r="D6" s="240"/>
      <c r="E6" s="240"/>
      <c r="F6" s="240"/>
      <c r="G6" s="241"/>
      <c r="H6" s="10"/>
      <c r="I6" s="10"/>
      <c r="J6" s="10"/>
      <c r="K6" s="10"/>
      <c r="L6" s="10"/>
      <c r="M6" s="10"/>
      <c r="N6" s="10"/>
      <c r="O6" s="135" t="s">
        <v>67</v>
      </c>
      <c r="P6" s="21" t="s">
        <v>64</v>
      </c>
      <c r="Q6" s="21" t="s">
        <v>262</v>
      </c>
      <c r="R6" s="21" t="s">
        <v>179</v>
      </c>
      <c r="S6" s="21" t="s">
        <v>180</v>
      </c>
      <c r="T6" s="21" t="s">
        <v>181</v>
      </c>
      <c r="U6" s="21" t="s">
        <v>67</v>
      </c>
      <c r="V6" s="21" t="s">
        <v>182</v>
      </c>
      <c r="W6" s="21" t="s">
        <v>183</v>
      </c>
      <c r="X6" s="21" t="s">
        <v>184</v>
      </c>
      <c r="Y6" s="21" t="s">
        <v>185</v>
      </c>
      <c r="Z6" s="245" t="s">
        <v>263</v>
      </c>
    </row>
    <row r="7" customHeight="1" spans="1:26">
      <c r="A7" s="86" t="s">
        <v>264</v>
      </c>
      <c r="B7" s="204"/>
      <c r="C7" s="204"/>
      <c r="D7" s="204"/>
      <c r="E7" s="204"/>
      <c r="F7" s="204"/>
      <c r="G7" s="154"/>
      <c r="H7" s="86"/>
      <c r="I7" s="86"/>
      <c r="J7" s="86"/>
      <c r="K7" s="86"/>
      <c r="L7" s="86"/>
      <c r="M7" s="86"/>
      <c r="N7" s="86" t="s">
        <v>265</v>
      </c>
      <c r="O7" s="86" t="s">
        <v>266</v>
      </c>
      <c r="P7" s="154">
        <v>3</v>
      </c>
      <c r="Q7" s="154">
        <v>4</v>
      </c>
      <c r="R7" s="154">
        <v>5</v>
      </c>
      <c r="S7" s="154">
        <v>6</v>
      </c>
      <c r="T7" s="154">
        <v>7</v>
      </c>
      <c r="U7" s="154">
        <v>8</v>
      </c>
      <c r="V7" s="154">
        <v>9</v>
      </c>
      <c r="W7" s="154">
        <v>10</v>
      </c>
      <c r="X7" s="204">
        <v>11</v>
      </c>
      <c r="Y7" s="154">
        <v>12</v>
      </c>
      <c r="Z7" s="154">
        <v>13</v>
      </c>
    </row>
    <row r="8" customHeight="1" spans="1:26">
      <c r="A8" s="86" t="s">
        <v>64</v>
      </c>
      <c r="B8" s="130"/>
      <c r="C8" s="130"/>
      <c r="D8" s="130"/>
      <c r="E8" s="130"/>
      <c r="F8" s="130"/>
      <c r="G8" s="129"/>
      <c r="H8" s="200"/>
      <c r="I8" s="200"/>
      <c r="J8" s="200"/>
      <c r="K8" s="200"/>
      <c r="L8" s="200"/>
      <c r="M8" s="200"/>
      <c r="N8" s="242">
        <v>1352100</v>
      </c>
      <c r="O8" s="242"/>
      <c r="P8" s="242">
        <v>770000</v>
      </c>
      <c r="Q8" s="242">
        <v>700000</v>
      </c>
      <c r="R8" s="242">
        <v>70000</v>
      </c>
      <c r="S8" s="242"/>
      <c r="T8" s="242"/>
      <c r="U8" s="242">
        <v>582100</v>
      </c>
      <c r="V8" s="242"/>
      <c r="W8" s="242"/>
      <c r="X8" s="143" t="s">
        <v>38</v>
      </c>
      <c r="Y8" s="242">
        <v>582100</v>
      </c>
      <c r="Z8" s="143"/>
    </row>
    <row r="9" customHeight="1" spans="1:26">
      <c r="A9" s="87" t="s">
        <v>186</v>
      </c>
      <c r="B9" s="112" t="s">
        <v>186</v>
      </c>
      <c r="C9" s="87" t="s">
        <v>267</v>
      </c>
      <c r="D9" s="112" t="s">
        <v>268</v>
      </c>
      <c r="E9" s="112" t="s">
        <v>269</v>
      </c>
      <c r="F9" s="112" t="s">
        <v>270</v>
      </c>
      <c r="G9" s="87" t="s">
        <v>271</v>
      </c>
      <c r="H9" s="87" t="s">
        <v>80</v>
      </c>
      <c r="I9" s="87" t="s">
        <v>272</v>
      </c>
      <c r="J9" s="87" t="s">
        <v>273</v>
      </c>
      <c r="K9" s="87" t="s">
        <v>274</v>
      </c>
      <c r="L9" s="87" t="s">
        <v>275</v>
      </c>
      <c r="M9" s="87" t="s">
        <v>274</v>
      </c>
      <c r="N9" s="242">
        <v>300000</v>
      </c>
      <c r="O9" s="242"/>
      <c r="P9" s="242">
        <v>300000</v>
      </c>
      <c r="Q9" s="242">
        <v>300000</v>
      </c>
      <c r="R9" s="242"/>
      <c r="S9" s="242"/>
      <c r="T9" s="242"/>
      <c r="U9" s="242"/>
      <c r="V9" s="242"/>
      <c r="W9" s="242"/>
      <c r="X9" s="143" t="s">
        <v>38</v>
      </c>
      <c r="Y9" s="242"/>
      <c r="Z9" s="143"/>
    </row>
    <row r="10" customHeight="1" spans="1:26">
      <c r="A10" s="87" t="s">
        <v>186</v>
      </c>
      <c r="B10" s="112" t="s">
        <v>186</v>
      </c>
      <c r="C10" s="87" t="s">
        <v>267</v>
      </c>
      <c r="D10" s="112" t="s">
        <v>276</v>
      </c>
      <c r="E10" s="112" t="s">
        <v>269</v>
      </c>
      <c r="F10" s="112" t="s">
        <v>270</v>
      </c>
      <c r="G10" s="87" t="s">
        <v>277</v>
      </c>
      <c r="H10" s="87" t="s">
        <v>80</v>
      </c>
      <c r="I10" s="87" t="s">
        <v>272</v>
      </c>
      <c r="J10" s="87" t="s">
        <v>249</v>
      </c>
      <c r="K10" s="87" t="s">
        <v>250</v>
      </c>
      <c r="L10" s="87" t="s">
        <v>251</v>
      </c>
      <c r="M10" s="87" t="s">
        <v>252</v>
      </c>
      <c r="N10" s="242">
        <v>400000</v>
      </c>
      <c r="O10" s="242"/>
      <c r="P10" s="242">
        <v>400000</v>
      </c>
      <c r="Q10" s="242">
        <v>400000</v>
      </c>
      <c r="R10" s="242"/>
      <c r="S10" s="242"/>
      <c r="T10" s="242"/>
      <c r="U10" s="242"/>
      <c r="V10" s="242"/>
      <c r="W10" s="242"/>
      <c r="X10" s="143" t="s">
        <v>38</v>
      </c>
      <c r="Y10" s="242"/>
      <c r="Z10" s="150"/>
    </row>
    <row r="11" customHeight="1" spans="1:26">
      <c r="A11" s="87" t="s">
        <v>186</v>
      </c>
      <c r="B11" s="112" t="s">
        <v>186</v>
      </c>
      <c r="C11" s="87" t="s">
        <v>267</v>
      </c>
      <c r="D11" s="112" t="s">
        <v>278</v>
      </c>
      <c r="E11" s="112" t="s">
        <v>269</v>
      </c>
      <c r="F11" s="112" t="s">
        <v>270</v>
      </c>
      <c r="G11" s="87" t="s">
        <v>279</v>
      </c>
      <c r="H11" s="87" t="s">
        <v>76</v>
      </c>
      <c r="I11" s="87" t="s">
        <v>189</v>
      </c>
      <c r="J11" s="87" t="s">
        <v>280</v>
      </c>
      <c r="K11" s="87" t="s">
        <v>281</v>
      </c>
      <c r="L11" s="87" t="s">
        <v>282</v>
      </c>
      <c r="M11" s="87" t="s">
        <v>281</v>
      </c>
      <c r="N11" s="242">
        <v>20000</v>
      </c>
      <c r="O11" s="242"/>
      <c r="P11" s="242"/>
      <c r="Q11" s="242"/>
      <c r="R11" s="242"/>
      <c r="S11" s="242"/>
      <c r="T11" s="242"/>
      <c r="U11" s="242">
        <v>20000</v>
      </c>
      <c r="V11" s="242"/>
      <c r="W11" s="242"/>
      <c r="X11" s="143" t="s">
        <v>38</v>
      </c>
      <c r="Y11" s="242">
        <v>20000</v>
      </c>
      <c r="Z11" s="150"/>
    </row>
    <row r="12" customHeight="1" spans="1:26">
      <c r="A12" s="87" t="s">
        <v>186</v>
      </c>
      <c r="B12" s="112" t="s">
        <v>186</v>
      </c>
      <c r="C12" s="87" t="s">
        <v>267</v>
      </c>
      <c r="D12" s="112" t="s">
        <v>278</v>
      </c>
      <c r="E12" s="112" t="s">
        <v>269</v>
      </c>
      <c r="F12" s="112" t="s">
        <v>270</v>
      </c>
      <c r="G12" s="87" t="s">
        <v>283</v>
      </c>
      <c r="H12" s="87" t="s">
        <v>76</v>
      </c>
      <c r="I12" s="87" t="s">
        <v>189</v>
      </c>
      <c r="J12" s="87" t="s">
        <v>280</v>
      </c>
      <c r="K12" s="87" t="s">
        <v>281</v>
      </c>
      <c r="L12" s="87" t="s">
        <v>282</v>
      </c>
      <c r="M12" s="87" t="s">
        <v>281</v>
      </c>
      <c r="N12" s="242">
        <v>20000</v>
      </c>
      <c r="O12" s="242"/>
      <c r="P12" s="242"/>
      <c r="Q12" s="242"/>
      <c r="R12" s="242"/>
      <c r="S12" s="242"/>
      <c r="T12" s="242"/>
      <c r="U12" s="242">
        <v>20000</v>
      </c>
      <c r="V12" s="242"/>
      <c r="W12" s="242"/>
      <c r="X12" s="143" t="s">
        <v>38</v>
      </c>
      <c r="Y12" s="242">
        <v>20000</v>
      </c>
      <c r="Z12" s="150"/>
    </row>
    <row r="13" customHeight="1" spans="1:26">
      <c r="A13" s="87" t="s">
        <v>186</v>
      </c>
      <c r="B13" s="112" t="s">
        <v>186</v>
      </c>
      <c r="C13" s="87" t="s">
        <v>267</v>
      </c>
      <c r="D13" s="112" t="s">
        <v>278</v>
      </c>
      <c r="E13" s="112" t="s">
        <v>269</v>
      </c>
      <c r="F13" s="112" t="s">
        <v>270</v>
      </c>
      <c r="G13" s="87" t="s">
        <v>284</v>
      </c>
      <c r="H13" s="87" t="s">
        <v>80</v>
      </c>
      <c r="I13" s="87" t="s">
        <v>272</v>
      </c>
      <c r="J13" s="87" t="s">
        <v>242</v>
      </c>
      <c r="K13" s="87" t="s">
        <v>243</v>
      </c>
      <c r="L13" s="87" t="s">
        <v>204</v>
      </c>
      <c r="M13" s="87" t="s">
        <v>205</v>
      </c>
      <c r="N13" s="242">
        <v>30000</v>
      </c>
      <c r="O13" s="242"/>
      <c r="P13" s="242"/>
      <c r="Q13" s="242"/>
      <c r="R13" s="242"/>
      <c r="S13" s="242"/>
      <c r="T13" s="242"/>
      <c r="U13" s="242">
        <v>30000</v>
      </c>
      <c r="V13" s="242"/>
      <c r="W13" s="242"/>
      <c r="X13" s="143" t="s">
        <v>38</v>
      </c>
      <c r="Y13" s="242">
        <v>30000</v>
      </c>
      <c r="Z13" s="150"/>
    </row>
    <row r="14" customHeight="1" spans="1:26">
      <c r="A14" s="87" t="s">
        <v>186</v>
      </c>
      <c r="B14" s="112" t="s">
        <v>186</v>
      </c>
      <c r="C14" s="87" t="s">
        <v>267</v>
      </c>
      <c r="D14" s="112" t="s">
        <v>278</v>
      </c>
      <c r="E14" s="112" t="s">
        <v>269</v>
      </c>
      <c r="F14" s="112" t="s">
        <v>270</v>
      </c>
      <c r="G14" s="87" t="s">
        <v>285</v>
      </c>
      <c r="H14" s="87" t="s">
        <v>80</v>
      </c>
      <c r="I14" s="87" t="s">
        <v>272</v>
      </c>
      <c r="J14" s="87" t="s">
        <v>286</v>
      </c>
      <c r="K14" s="87" t="s">
        <v>287</v>
      </c>
      <c r="L14" s="87" t="s">
        <v>288</v>
      </c>
      <c r="M14" s="87" t="s">
        <v>289</v>
      </c>
      <c r="N14" s="242">
        <v>2000</v>
      </c>
      <c r="O14" s="242"/>
      <c r="P14" s="242"/>
      <c r="Q14" s="242"/>
      <c r="R14" s="242"/>
      <c r="S14" s="242"/>
      <c r="T14" s="242"/>
      <c r="U14" s="242">
        <v>2000</v>
      </c>
      <c r="V14" s="242"/>
      <c r="W14" s="242"/>
      <c r="X14" s="143" t="s">
        <v>38</v>
      </c>
      <c r="Y14" s="242">
        <v>2000</v>
      </c>
      <c r="Z14" s="150"/>
    </row>
    <row r="15" customHeight="1" spans="1:26">
      <c r="A15" s="87" t="s">
        <v>186</v>
      </c>
      <c r="B15" s="112" t="s">
        <v>186</v>
      </c>
      <c r="C15" s="87" t="s">
        <v>267</v>
      </c>
      <c r="D15" s="112" t="s">
        <v>278</v>
      </c>
      <c r="E15" s="112" t="s">
        <v>269</v>
      </c>
      <c r="F15" s="112" t="s">
        <v>270</v>
      </c>
      <c r="G15" s="87" t="s">
        <v>290</v>
      </c>
      <c r="H15" s="87" t="s">
        <v>80</v>
      </c>
      <c r="I15" s="87" t="s">
        <v>272</v>
      </c>
      <c r="J15" s="87" t="s">
        <v>286</v>
      </c>
      <c r="K15" s="87" t="s">
        <v>287</v>
      </c>
      <c r="L15" s="87" t="s">
        <v>288</v>
      </c>
      <c r="M15" s="87" t="s">
        <v>289</v>
      </c>
      <c r="N15" s="242">
        <v>12000</v>
      </c>
      <c r="O15" s="242"/>
      <c r="P15" s="242"/>
      <c r="Q15" s="242"/>
      <c r="R15" s="242"/>
      <c r="S15" s="242"/>
      <c r="T15" s="242"/>
      <c r="U15" s="242">
        <v>12000</v>
      </c>
      <c r="V15" s="242"/>
      <c r="W15" s="242"/>
      <c r="X15" s="143" t="s">
        <v>38</v>
      </c>
      <c r="Y15" s="242">
        <v>12000</v>
      </c>
      <c r="Z15" s="150"/>
    </row>
    <row r="16" customHeight="1" spans="1:26">
      <c r="A16" s="87" t="s">
        <v>186</v>
      </c>
      <c r="B16" s="112" t="s">
        <v>186</v>
      </c>
      <c r="C16" s="87" t="s">
        <v>267</v>
      </c>
      <c r="D16" s="112" t="s">
        <v>278</v>
      </c>
      <c r="E16" s="112" t="s">
        <v>269</v>
      </c>
      <c r="F16" s="112" t="s">
        <v>270</v>
      </c>
      <c r="G16" s="87" t="s">
        <v>291</v>
      </c>
      <c r="H16" s="87" t="s">
        <v>80</v>
      </c>
      <c r="I16" s="87" t="s">
        <v>272</v>
      </c>
      <c r="J16" s="87" t="s">
        <v>286</v>
      </c>
      <c r="K16" s="87" t="s">
        <v>287</v>
      </c>
      <c r="L16" s="87" t="s">
        <v>288</v>
      </c>
      <c r="M16" s="87" t="s">
        <v>289</v>
      </c>
      <c r="N16" s="242">
        <v>12400</v>
      </c>
      <c r="O16" s="242"/>
      <c r="P16" s="242"/>
      <c r="Q16" s="242"/>
      <c r="R16" s="242"/>
      <c r="S16" s="242"/>
      <c r="T16" s="242"/>
      <c r="U16" s="242">
        <v>12400</v>
      </c>
      <c r="V16" s="242"/>
      <c r="W16" s="242"/>
      <c r="X16" s="143" t="s">
        <v>38</v>
      </c>
      <c r="Y16" s="242">
        <v>12400</v>
      </c>
      <c r="Z16" s="150"/>
    </row>
    <row r="17" customHeight="1" spans="1:26">
      <c r="A17" s="87" t="s">
        <v>186</v>
      </c>
      <c r="B17" s="112" t="s">
        <v>186</v>
      </c>
      <c r="C17" s="87" t="s">
        <v>267</v>
      </c>
      <c r="D17" s="112" t="s">
        <v>278</v>
      </c>
      <c r="E17" s="112" t="s">
        <v>269</v>
      </c>
      <c r="F17" s="112" t="s">
        <v>270</v>
      </c>
      <c r="G17" s="87" t="s">
        <v>292</v>
      </c>
      <c r="H17" s="87" t="s">
        <v>80</v>
      </c>
      <c r="I17" s="87" t="s">
        <v>272</v>
      </c>
      <c r="J17" s="87" t="s">
        <v>286</v>
      </c>
      <c r="K17" s="87" t="s">
        <v>287</v>
      </c>
      <c r="L17" s="87" t="s">
        <v>288</v>
      </c>
      <c r="M17" s="87" t="s">
        <v>289</v>
      </c>
      <c r="N17" s="242">
        <v>12500</v>
      </c>
      <c r="O17" s="242"/>
      <c r="P17" s="242"/>
      <c r="Q17" s="242"/>
      <c r="R17" s="242"/>
      <c r="S17" s="242"/>
      <c r="T17" s="242"/>
      <c r="U17" s="242">
        <v>12500</v>
      </c>
      <c r="V17" s="242"/>
      <c r="W17" s="242"/>
      <c r="X17" s="143" t="s">
        <v>38</v>
      </c>
      <c r="Y17" s="242">
        <v>12500</v>
      </c>
      <c r="Z17" s="150"/>
    </row>
    <row r="18" customHeight="1" spans="1:26">
      <c r="A18" s="87" t="s">
        <v>186</v>
      </c>
      <c r="B18" s="112" t="s">
        <v>186</v>
      </c>
      <c r="C18" s="87" t="s">
        <v>267</v>
      </c>
      <c r="D18" s="112" t="s">
        <v>278</v>
      </c>
      <c r="E18" s="112" t="s">
        <v>269</v>
      </c>
      <c r="F18" s="112" t="s">
        <v>270</v>
      </c>
      <c r="G18" s="87" t="s">
        <v>293</v>
      </c>
      <c r="H18" s="87" t="s">
        <v>80</v>
      </c>
      <c r="I18" s="87" t="s">
        <v>272</v>
      </c>
      <c r="J18" s="87" t="s">
        <v>286</v>
      </c>
      <c r="K18" s="87" t="s">
        <v>287</v>
      </c>
      <c r="L18" s="87" t="s">
        <v>288</v>
      </c>
      <c r="M18" s="87" t="s">
        <v>289</v>
      </c>
      <c r="N18" s="242">
        <v>2400</v>
      </c>
      <c r="O18" s="242"/>
      <c r="P18" s="242"/>
      <c r="Q18" s="242"/>
      <c r="R18" s="242"/>
      <c r="S18" s="242"/>
      <c r="T18" s="242"/>
      <c r="U18" s="242">
        <v>2400</v>
      </c>
      <c r="V18" s="242"/>
      <c r="W18" s="242"/>
      <c r="X18" s="143" t="s">
        <v>38</v>
      </c>
      <c r="Y18" s="242">
        <v>2400</v>
      </c>
      <c r="Z18" s="150"/>
    </row>
    <row r="19" customHeight="1" spans="1:26">
      <c r="A19" s="87" t="s">
        <v>186</v>
      </c>
      <c r="B19" s="112" t="s">
        <v>186</v>
      </c>
      <c r="C19" s="87" t="s">
        <v>267</v>
      </c>
      <c r="D19" s="112" t="s">
        <v>278</v>
      </c>
      <c r="E19" s="112" t="s">
        <v>269</v>
      </c>
      <c r="F19" s="112" t="s">
        <v>270</v>
      </c>
      <c r="G19" s="87" t="s">
        <v>294</v>
      </c>
      <c r="H19" s="87" t="s">
        <v>80</v>
      </c>
      <c r="I19" s="87" t="s">
        <v>272</v>
      </c>
      <c r="J19" s="87" t="s">
        <v>286</v>
      </c>
      <c r="K19" s="87" t="s">
        <v>287</v>
      </c>
      <c r="L19" s="87" t="s">
        <v>288</v>
      </c>
      <c r="M19" s="87" t="s">
        <v>289</v>
      </c>
      <c r="N19" s="242">
        <v>5000</v>
      </c>
      <c r="O19" s="242"/>
      <c r="P19" s="242"/>
      <c r="Q19" s="242"/>
      <c r="R19" s="242"/>
      <c r="S19" s="242"/>
      <c r="T19" s="242"/>
      <c r="U19" s="242">
        <v>5000</v>
      </c>
      <c r="V19" s="242"/>
      <c r="W19" s="242"/>
      <c r="X19" s="143" t="s">
        <v>38</v>
      </c>
      <c r="Y19" s="242">
        <v>5000</v>
      </c>
      <c r="Z19" s="150"/>
    </row>
    <row r="20" customHeight="1" spans="1:26">
      <c r="A20" s="87" t="s">
        <v>186</v>
      </c>
      <c r="B20" s="112" t="s">
        <v>186</v>
      </c>
      <c r="C20" s="87" t="s">
        <v>267</v>
      </c>
      <c r="D20" s="112" t="s">
        <v>278</v>
      </c>
      <c r="E20" s="112" t="s">
        <v>269</v>
      </c>
      <c r="F20" s="112" t="s">
        <v>270</v>
      </c>
      <c r="G20" s="87" t="s">
        <v>295</v>
      </c>
      <c r="H20" s="87" t="s">
        <v>80</v>
      </c>
      <c r="I20" s="87" t="s">
        <v>272</v>
      </c>
      <c r="J20" s="87" t="s">
        <v>286</v>
      </c>
      <c r="K20" s="87" t="s">
        <v>287</v>
      </c>
      <c r="L20" s="87" t="s">
        <v>288</v>
      </c>
      <c r="M20" s="87" t="s">
        <v>289</v>
      </c>
      <c r="N20" s="242">
        <v>16000</v>
      </c>
      <c r="O20" s="242"/>
      <c r="P20" s="242"/>
      <c r="Q20" s="242"/>
      <c r="R20" s="242"/>
      <c r="S20" s="242"/>
      <c r="T20" s="242"/>
      <c r="U20" s="242">
        <v>16000</v>
      </c>
      <c r="V20" s="242"/>
      <c r="W20" s="242"/>
      <c r="X20" s="143" t="s">
        <v>38</v>
      </c>
      <c r="Y20" s="242">
        <v>16000</v>
      </c>
      <c r="Z20" s="150"/>
    </row>
    <row r="21" customHeight="1" spans="1:26">
      <c r="A21" s="87" t="s">
        <v>186</v>
      </c>
      <c r="B21" s="112" t="s">
        <v>186</v>
      </c>
      <c r="C21" s="87" t="s">
        <v>267</v>
      </c>
      <c r="D21" s="112" t="s">
        <v>278</v>
      </c>
      <c r="E21" s="112" t="s">
        <v>269</v>
      </c>
      <c r="F21" s="112" t="s">
        <v>270</v>
      </c>
      <c r="G21" s="87" t="s">
        <v>296</v>
      </c>
      <c r="H21" s="87" t="s">
        <v>80</v>
      </c>
      <c r="I21" s="87" t="s">
        <v>272</v>
      </c>
      <c r="J21" s="87" t="s">
        <v>286</v>
      </c>
      <c r="K21" s="87" t="s">
        <v>287</v>
      </c>
      <c r="L21" s="87" t="s">
        <v>288</v>
      </c>
      <c r="M21" s="87" t="s">
        <v>289</v>
      </c>
      <c r="N21" s="242">
        <v>5000</v>
      </c>
      <c r="O21" s="242"/>
      <c r="P21" s="242"/>
      <c r="Q21" s="242"/>
      <c r="R21" s="242"/>
      <c r="S21" s="242"/>
      <c r="T21" s="242"/>
      <c r="U21" s="242">
        <v>5000</v>
      </c>
      <c r="V21" s="242"/>
      <c r="W21" s="242"/>
      <c r="X21" s="143" t="s">
        <v>38</v>
      </c>
      <c r="Y21" s="242">
        <v>5000</v>
      </c>
      <c r="Z21" s="150"/>
    </row>
    <row r="22" customHeight="1" spans="1:26">
      <c r="A22" s="87" t="s">
        <v>186</v>
      </c>
      <c r="B22" s="112" t="s">
        <v>186</v>
      </c>
      <c r="C22" s="87" t="s">
        <v>267</v>
      </c>
      <c r="D22" s="112" t="s">
        <v>278</v>
      </c>
      <c r="E22" s="112" t="s">
        <v>269</v>
      </c>
      <c r="F22" s="112" t="s">
        <v>270</v>
      </c>
      <c r="G22" s="87" t="s">
        <v>297</v>
      </c>
      <c r="H22" s="87" t="s">
        <v>80</v>
      </c>
      <c r="I22" s="87" t="s">
        <v>272</v>
      </c>
      <c r="J22" s="87" t="s">
        <v>286</v>
      </c>
      <c r="K22" s="87" t="s">
        <v>287</v>
      </c>
      <c r="L22" s="87" t="s">
        <v>288</v>
      </c>
      <c r="M22" s="87" t="s">
        <v>289</v>
      </c>
      <c r="N22" s="242">
        <v>16000</v>
      </c>
      <c r="O22" s="242"/>
      <c r="P22" s="242"/>
      <c r="Q22" s="242"/>
      <c r="R22" s="242"/>
      <c r="S22" s="242"/>
      <c r="T22" s="242"/>
      <c r="U22" s="242">
        <v>16000</v>
      </c>
      <c r="V22" s="242"/>
      <c r="W22" s="242"/>
      <c r="X22" s="143" t="s">
        <v>38</v>
      </c>
      <c r="Y22" s="242">
        <v>16000</v>
      </c>
      <c r="Z22" s="150"/>
    </row>
    <row r="23" customHeight="1" spans="1:26">
      <c r="A23" s="87" t="s">
        <v>186</v>
      </c>
      <c r="B23" s="112" t="s">
        <v>186</v>
      </c>
      <c r="C23" s="87" t="s">
        <v>267</v>
      </c>
      <c r="D23" s="112" t="s">
        <v>278</v>
      </c>
      <c r="E23" s="112" t="s">
        <v>269</v>
      </c>
      <c r="F23" s="112" t="s">
        <v>270</v>
      </c>
      <c r="G23" s="87" t="s">
        <v>298</v>
      </c>
      <c r="H23" s="87" t="s">
        <v>80</v>
      </c>
      <c r="I23" s="87" t="s">
        <v>272</v>
      </c>
      <c r="J23" s="87" t="s">
        <v>286</v>
      </c>
      <c r="K23" s="87" t="s">
        <v>287</v>
      </c>
      <c r="L23" s="87" t="s">
        <v>288</v>
      </c>
      <c r="M23" s="87" t="s">
        <v>289</v>
      </c>
      <c r="N23" s="242">
        <v>55000</v>
      </c>
      <c r="O23" s="242"/>
      <c r="P23" s="242"/>
      <c r="Q23" s="242"/>
      <c r="R23" s="242"/>
      <c r="S23" s="242"/>
      <c r="T23" s="242"/>
      <c r="U23" s="242">
        <v>55000</v>
      </c>
      <c r="V23" s="242"/>
      <c r="W23" s="242"/>
      <c r="X23" s="143" t="s">
        <v>38</v>
      </c>
      <c r="Y23" s="242">
        <v>55000</v>
      </c>
      <c r="Z23" s="150"/>
    </row>
    <row r="24" customHeight="1" spans="1:26">
      <c r="A24" s="87" t="s">
        <v>186</v>
      </c>
      <c r="B24" s="112" t="s">
        <v>186</v>
      </c>
      <c r="C24" s="87" t="s">
        <v>267</v>
      </c>
      <c r="D24" s="112" t="s">
        <v>278</v>
      </c>
      <c r="E24" s="112" t="s">
        <v>269</v>
      </c>
      <c r="F24" s="112" t="s">
        <v>270</v>
      </c>
      <c r="G24" s="87" t="s">
        <v>299</v>
      </c>
      <c r="H24" s="87" t="s">
        <v>80</v>
      </c>
      <c r="I24" s="87" t="s">
        <v>272</v>
      </c>
      <c r="J24" s="87" t="s">
        <v>286</v>
      </c>
      <c r="K24" s="87" t="s">
        <v>287</v>
      </c>
      <c r="L24" s="87" t="s">
        <v>288</v>
      </c>
      <c r="M24" s="87" t="s">
        <v>289</v>
      </c>
      <c r="N24" s="242">
        <v>8400</v>
      </c>
      <c r="O24" s="242"/>
      <c r="P24" s="242"/>
      <c r="Q24" s="242"/>
      <c r="R24" s="242"/>
      <c r="S24" s="242"/>
      <c r="T24" s="242"/>
      <c r="U24" s="242">
        <v>8400</v>
      </c>
      <c r="V24" s="242"/>
      <c r="W24" s="242"/>
      <c r="X24" s="143" t="s">
        <v>38</v>
      </c>
      <c r="Y24" s="242">
        <v>8400</v>
      </c>
      <c r="Z24" s="150"/>
    </row>
    <row r="25" customHeight="1" spans="1:26">
      <c r="A25" s="87" t="s">
        <v>186</v>
      </c>
      <c r="B25" s="112" t="s">
        <v>186</v>
      </c>
      <c r="C25" s="87" t="s">
        <v>267</v>
      </c>
      <c r="D25" s="112" t="s">
        <v>278</v>
      </c>
      <c r="E25" s="112" t="s">
        <v>269</v>
      </c>
      <c r="F25" s="112" t="s">
        <v>270</v>
      </c>
      <c r="G25" s="87" t="s">
        <v>300</v>
      </c>
      <c r="H25" s="87" t="s">
        <v>80</v>
      </c>
      <c r="I25" s="87" t="s">
        <v>272</v>
      </c>
      <c r="J25" s="87" t="s">
        <v>286</v>
      </c>
      <c r="K25" s="87" t="s">
        <v>287</v>
      </c>
      <c r="L25" s="87" t="s">
        <v>288</v>
      </c>
      <c r="M25" s="87" t="s">
        <v>289</v>
      </c>
      <c r="N25" s="242">
        <v>4000</v>
      </c>
      <c r="O25" s="242"/>
      <c r="P25" s="242"/>
      <c r="Q25" s="242"/>
      <c r="R25" s="242"/>
      <c r="S25" s="242"/>
      <c r="T25" s="242"/>
      <c r="U25" s="242">
        <v>4000</v>
      </c>
      <c r="V25" s="242"/>
      <c r="W25" s="242"/>
      <c r="X25" s="143" t="s">
        <v>38</v>
      </c>
      <c r="Y25" s="242">
        <v>4000</v>
      </c>
      <c r="Z25" s="150"/>
    </row>
    <row r="26" customHeight="1" spans="1:26">
      <c r="A26" s="87" t="s">
        <v>186</v>
      </c>
      <c r="B26" s="112" t="s">
        <v>186</v>
      </c>
      <c r="C26" s="87" t="s">
        <v>267</v>
      </c>
      <c r="D26" s="112" t="s">
        <v>278</v>
      </c>
      <c r="E26" s="112" t="s">
        <v>269</v>
      </c>
      <c r="F26" s="112" t="s">
        <v>270</v>
      </c>
      <c r="G26" s="87" t="s">
        <v>301</v>
      </c>
      <c r="H26" s="87" t="s">
        <v>80</v>
      </c>
      <c r="I26" s="87" t="s">
        <v>272</v>
      </c>
      <c r="J26" s="87" t="s">
        <v>286</v>
      </c>
      <c r="K26" s="87" t="s">
        <v>287</v>
      </c>
      <c r="L26" s="87" t="s">
        <v>288</v>
      </c>
      <c r="M26" s="87" t="s">
        <v>289</v>
      </c>
      <c r="N26" s="242">
        <v>11400</v>
      </c>
      <c r="O26" s="242"/>
      <c r="P26" s="242"/>
      <c r="Q26" s="242"/>
      <c r="R26" s="242"/>
      <c r="S26" s="242"/>
      <c r="T26" s="242"/>
      <c r="U26" s="242">
        <v>11400</v>
      </c>
      <c r="V26" s="242"/>
      <c r="W26" s="242"/>
      <c r="X26" s="143" t="s">
        <v>38</v>
      </c>
      <c r="Y26" s="242">
        <v>11400</v>
      </c>
      <c r="Z26" s="150"/>
    </row>
    <row r="27" customHeight="1" spans="1:26">
      <c r="A27" s="87" t="s">
        <v>186</v>
      </c>
      <c r="B27" s="112" t="s">
        <v>186</v>
      </c>
      <c r="C27" s="87" t="s">
        <v>267</v>
      </c>
      <c r="D27" s="112" t="s">
        <v>278</v>
      </c>
      <c r="E27" s="112" t="s">
        <v>269</v>
      </c>
      <c r="F27" s="112" t="s">
        <v>270</v>
      </c>
      <c r="G27" s="87" t="s">
        <v>302</v>
      </c>
      <c r="H27" s="87" t="s">
        <v>80</v>
      </c>
      <c r="I27" s="87" t="s">
        <v>272</v>
      </c>
      <c r="J27" s="87" t="s">
        <v>303</v>
      </c>
      <c r="K27" s="87" t="s">
        <v>304</v>
      </c>
      <c r="L27" s="87" t="s">
        <v>305</v>
      </c>
      <c r="M27" s="87" t="s">
        <v>304</v>
      </c>
      <c r="N27" s="242">
        <v>350000</v>
      </c>
      <c r="O27" s="242"/>
      <c r="P27" s="242"/>
      <c r="Q27" s="242"/>
      <c r="R27" s="242"/>
      <c r="S27" s="242"/>
      <c r="T27" s="242"/>
      <c r="U27" s="242">
        <v>350000</v>
      </c>
      <c r="V27" s="242"/>
      <c r="W27" s="242"/>
      <c r="X27" s="143" t="s">
        <v>38</v>
      </c>
      <c r="Y27" s="242">
        <v>350000</v>
      </c>
      <c r="Z27" s="150"/>
    </row>
    <row r="28" ht="42" customHeight="1" spans="1:26">
      <c r="A28" s="87" t="s">
        <v>186</v>
      </c>
      <c r="B28" s="112" t="s">
        <v>186</v>
      </c>
      <c r="C28" s="87" t="s">
        <v>267</v>
      </c>
      <c r="D28" s="112" t="s">
        <v>306</v>
      </c>
      <c r="E28" s="112" t="s">
        <v>269</v>
      </c>
      <c r="F28" s="112" t="s">
        <v>270</v>
      </c>
      <c r="G28" s="87" t="s">
        <v>307</v>
      </c>
      <c r="H28" s="87" t="s">
        <v>102</v>
      </c>
      <c r="I28" s="87" t="s">
        <v>308</v>
      </c>
      <c r="J28" s="87" t="s">
        <v>249</v>
      </c>
      <c r="K28" s="87" t="s">
        <v>250</v>
      </c>
      <c r="L28" s="87" t="s">
        <v>251</v>
      </c>
      <c r="M28" s="87" t="s">
        <v>252</v>
      </c>
      <c r="N28" s="242">
        <v>70000</v>
      </c>
      <c r="O28" s="242"/>
      <c r="P28" s="242">
        <v>70000</v>
      </c>
      <c r="Q28" s="242"/>
      <c r="R28" s="242">
        <v>70000</v>
      </c>
      <c r="S28" s="242"/>
      <c r="T28" s="242"/>
      <c r="U28" s="242"/>
      <c r="V28" s="242"/>
      <c r="W28" s="242"/>
      <c r="X28" s="143" t="s">
        <v>38</v>
      </c>
      <c r="Y28" s="242"/>
      <c r="Z28" s="150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0.196527777777778" right="0.275" top="0.75" bottom="0.75" header="0" footer="0"/>
  <pageSetup paperSize="9" scale="44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workbookViewId="0">
      <selection activeCell="A1" sqref="$A1:$XFD1"/>
    </sheetView>
  </sheetViews>
  <sheetFormatPr defaultColWidth="8.57142857142857" defaultRowHeight="15" customHeight="1" outlineLevelRow="7" outlineLevelCol="6"/>
  <cols>
    <col min="1" max="1" width="18.5714285714286" style="2" customWidth="1"/>
    <col min="2" max="2" width="27.1428571428571" style="2" customWidth="1"/>
    <col min="3" max="7" width="22" style="2" customWidth="1"/>
    <col min="8" max="16384" width="8.57142857142857" style="2" customWidth="1"/>
  </cols>
  <sheetData>
    <row r="1" ht="68" customHeight="1" spans="1:1">
      <c r="A1" s="224" t="s">
        <v>309</v>
      </c>
    </row>
    <row r="2" customHeight="1" spans="1:7">
      <c r="A2" s="17" t="s">
        <v>1</v>
      </c>
      <c r="F2" s="152"/>
      <c r="G2" s="225" t="s">
        <v>2</v>
      </c>
    </row>
    <row r="3" ht="18.75" customHeight="1" spans="1:7">
      <c r="A3" s="226" t="s">
        <v>144</v>
      </c>
      <c r="B3" s="227" t="s">
        <v>63</v>
      </c>
      <c r="C3" s="228" t="s">
        <v>64</v>
      </c>
      <c r="D3" s="229" t="s">
        <v>65</v>
      </c>
      <c r="E3" s="229"/>
      <c r="F3" s="227"/>
      <c r="G3" s="228" t="s">
        <v>66</v>
      </c>
    </row>
    <row r="4" ht="18.75" customHeight="1" spans="1:7">
      <c r="A4" s="190" t="s">
        <v>62</v>
      </c>
      <c r="B4" s="227" t="s">
        <v>63</v>
      </c>
      <c r="C4" s="230"/>
      <c r="D4" s="230" t="s">
        <v>67</v>
      </c>
      <c r="E4" s="230" t="s">
        <v>68</v>
      </c>
      <c r="F4" s="230" t="s">
        <v>69</v>
      </c>
      <c r="G4" s="230" t="s">
        <v>66</v>
      </c>
    </row>
    <row r="5" customHeight="1" spans="1:7">
      <c r="A5" s="231" t="s">
        <v>98</v>
      </c>
      <c r="B5" s="232" t="s">
        <v>99</v>
      </c>
      <c r="C5" s="233">
        <v>70000</v>
      </c>
      <c r="D5" s="233"/>
      <c r="E5" s="233"/>
      <c r="F5" s="233"/>
      <c r="G5" s="233">
        <v>70000</v>
      </c>
    </row>
    <row r="6" ht="31" customHeight="1" spans="1:7">
      <c r="A6" s="231" t="s">
        <v>100</v>
      </c>
      <c r="B6" s="232" t="s">
        <v>101</v>
      </c>
      <c r="C6" s="233">
        <v>70000</v>
      </c>
      <c r="D6" s="233"/>
      <c r="E6" s="233"/>
      <c r="F6" s="233"/>
      <c r="G6" s="233">
        <v>70000</v>
      </c>
    </row>
    <row r="7" ht="26" customHeight="1" spans="1:7">
      <c r="A7" s="231" t="s">
        <v>102</v>
      </c>
      <c r="B7" s="232" t="s">
        <v>103</v>
      </c>
      <c r="C7" s="233">
        <v>70000</v>
      </c>
      <c r="D7" s="233"/>
      <c r="E7" s="233"/>
      <c r="F7" s="233"/>
      <c r="G7" s="233">
        <v>70000</v>
      </c>
    </row>
    <row r="8" customHeight="1" spans="1:7">
      <c r="A8" s="234" t="s">
        <v>64</v>
      </c>
      <c r="B8" s="232"/>
      <c r="C8" s="233">
        <v>70000</v>
      </c>
      <c r="D8" s="233"/>
      <c r="E8" s="233"/>
      <c r="F8" s="233"/>
      <c r="G8" s="233">
        <v>70000</v>
      </c>
    </row>
  </sheetData>
  <mergeCells count="7">
    <mergeCell ref="A1:G1"/>
    <mergeCell ref="A2:B2"/>
    <mergeCell ref="A3:B3"/>
    <mergeCell ref="D3:F3"/>
    <mergeCell ref="A8:B8"/>
    <mergeCell ref="C3:C4"/>
    <mergeCell ref="G3:G4"/>
  </mergeCells>
  <printOptions headings="1" gridLines="1"/>
  <pageMargins left="0" right="0" top="0" bottom="0" header="0" footer="0"/>
  <pageSetup paperSize="9" orientation="landscape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5.部门一般公共预算支出预算表(按功能科目分类)</vt:lpstr>
      <vt:lpstr>6.一般公共预算“三公”经费支出预算表</vt:lpstr>
      <vt:lpstr>7.部门基本支出预算表（人员类、运转类公用经费项目）</vt:lpstr>
      <vt:lpstr>8.部门项目支出预算表（其他运转类、特定目标类项目）</vt:lpstr>
      <vt:lpstr>9.部门政府性基金预算支出预算表(按功能科目分类 )</vt:lpstr>
      <vt:lpstr>10.财政拨款支出明细表（按经济科目分类）</vt:lpstr>
      <vt:lpstr>11.县（区）本级项目支出绩效目标表(本次下达)-1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2021-02-16T02:02:00Z</dcterms:created>
  <dcterms:modified xsi:type="dcterms:W3CDTF">2024-12-10T06:35:33Z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1FBE6A54F9104264900510DCB5C612DB</vt:lpwstr>
  </property>
</Properties>
</file>