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7" activeTab="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<sst xmlns="http://schemas.openxmlformats.org/spreadsheetml/2006/main" count="2087" uniqueCount="680">
  <si>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</si>
  <si>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</si>
  <si>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</si>
  <si>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</si>
  <si>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</si>
  <si>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</si>
  <si>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</si>
  <si>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</si>
  <si>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</si>
  <si>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</si>
  <si>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</si>
  <si>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</si>
  <si>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</si>
  <si>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</si>
  <si>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</si>
  <si>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</si>
  <si>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</si>
  <si>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</si>
  <si>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</si>
  <si>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</si>
  <si>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</si>
  <si>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</si>
  <si>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</si>
  <si>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</si>
  <si>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</si>
  <si>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</si>
  <si>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</si>
  <si>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</si>
  <si>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</si>
  <si>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</si>
  <si>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</si>
  <si>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</si>
  <si>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</si>
  <si>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</si>
  <si>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</si>
  <si>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</si>
  <si>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</si>
  <si>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</si>
  <si>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</si>
  <si>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</si>
  <si>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</si>
  <si>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</si>
  <si>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</si>
  <si>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</si>
  <si>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</si>
  <si>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</si>
  <si>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</si>
  <si>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</si>
  <si>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</si>
  <si>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</si>
  <si>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</si>
  <si>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</si>
  <si>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</si>
  <si>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</si>
  <si>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</si>
  <si>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</si>
  <si>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</si>
  <si>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</si>
  <si>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</si>
  <si>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</si>
  <si>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</si>
  <si>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</si>
  <si>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</si>
  <si>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</si>
  <si>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</si>
  <si>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</si>
  <si>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133</t>
  </si>
  <si>
    <t>富民县应急管理局</t>
  </si>
  <si>
    <t>133001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</si>
  <si>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</si>
  <si>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</si>
  <si>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</si>
  <si>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</si>
  <si>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</si>
  <si>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</si>
  <si>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</si>
  <si>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</si>
  <si>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</si>
  <si>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</si>
  <si>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</si>
  <si>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</si>
  <si>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</si>
  <si>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</si>
  <si>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</si>
  <si>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</si>
  <si>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</si>
  <si>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</si>
  <si>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</si>
  <si>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</si>
  <si>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</si>
  <si>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</si>
  <si>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</si>
  <si>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</si>
  <si>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</si>
  <si>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</si>
  <si>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</si>
  <si>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</si>
  <si>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</si>
  <si>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</si>
  <si>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</si>
  <si>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</si>
  <si>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</si>
  <si>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</si>
  <si>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</si>
  <si>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</si>
  <si>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</si>
  <si>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</si>
  <si>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</si>
  <si>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</si>
  <si>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</si>
  <si>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</si>
  <si>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</si>
  <si>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</si>
  <si>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</si>
  <si>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</si>
  <si>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</si>
  <si>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</si>
  <si>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</si>
  <si>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</si>
  <si>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</si>
  <si>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</si>
  <si>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</si>
  <si>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</si>
  <si>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</si>
  <si>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</si>
  <si>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</si>
  <si>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</si>
  <si>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2240109</t>
  </si>
  <si>
    <t>应急管理</t>
  </si>
  <si>
    <t>22405</t>
  </si>
  <si>
    <t>地震事务</t>
  </si>
  <si>
    <t>2240504</t>
  </si>
  <si>
    <t>地震监测</t>
  </si>
  <si>
    <t>2240505</t>
  </si>
  <si>
    <t>地震预测预报</t>
  </si>
  <si>
    <t>2240507</t>
  </si>
  <si>
    <t>地震应急救援</t>
  </si>
  <si>
    <t>2240508</t>
  </si>
  <si>
    <t>地震环境探察</t>
  </si>
  <si>
    <t>22406</t>
  </si>
  <si>
    <t>自然灾害防治</t>
  </si>
  <si>
    <t>2240699</t>
  </si>
  <si>
    <t>其他自然灾害防治支出</t>
  </si>
  <si>
    <t>22407</t>
  </si>
  <si>
    <t>自然灾害救灾及恢复重建支出</t>
  </si>
  <si>
    <t>2240703</t>
  </si>
  <si>
    <t>自然灾害救灾补助</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</si>
  <si>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</si>
  <si>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</si>
  <si>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</si>
  <si>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</si>
  <si>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</si>
  <si>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</si>
  <si>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</si>
  <si>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</si>
  <si>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</si>
  <si>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</si>
  <si>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</si>
  <si>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</si>
  <si>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</si>
  <si>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</si>
  <si>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</si>
  <si>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</si>
  <si>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</si>
  <si>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</si>
  <si>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</si>
  <si>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</si>
  <si>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</si>
  <si>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</si>
  <si>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</si>
  <si>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</si>
  <si>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</si>
  <si>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</si>
  <si>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</si>
  <si>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</si>
  <si>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</si>
  <si>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</si>
  <si>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</si>
  <si>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</si>
  <si>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</si>
  <si>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</si>
  <si>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</si>
  <si>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</si>
  <si>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</si>
  <si>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</si>
  <si>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</si>
  <si>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</si>
  <si>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</si>
  <si>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</si>
  <si>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</si>
  <si>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</si>
  <si>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</si>
  <si>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</si>
  <si>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</si>
  <si>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</si>
  <si>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</si>
  <si>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</si>
  <si>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</si>
  <si>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</si>
  <si>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</si>
  <si>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</si>
  <si>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</si>
  <si>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</si>
  <si>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</si>
  <si>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</si>
  <si>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</si>
  <si>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</si>
  <si>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</si>
  <si>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</si>
  <si>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</si>
  <si>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</si>
  <si>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</si>
  <si>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</si>
  <si>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</si>
  <si>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</si>
  <si>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</si>
  <si>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</si>
  <si>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530124210000000000749</t>
  </si>
  <si>
    <t>行政人员支出工资</t>
  </si>
  <si>
    <t>30101</t>
  </si>
  <si>
    <t>基本工资</t>
  </si>
  <si>
    <t>30103</t>
  </si>
  <si>
    <t>奖金</t>
  </si>
  <si>
    <t>530124210000000000750</t>
  </si>
  <si>
    <t>事业人员支出工资</t>
  </si>
  <si>
    <t>530124210000000000752</t>
  </si>
  <si>
    <t>30113</t>
  </si>
  <si>
    <t>530124210000000000754</t>
  </si>
  <si>
    <t>公务用车运行维护费</t>
  </si>
  <si>
    <t>30231</t>
  </si>
  <si>
    <t>530124210000000001902</t>
  </si>
  <si>
    <t>一般公用经费</t>
  </si>
  <si>
    <t>30201</t>
  </si>
  <si>
    <t>办公费</t>
  </si>
  <si>
    <t>30204</t>
  </si>
  <si>
    <t>手续费</t>
  </si>
  <si>
    <t>30205</t>
  </si>
  <si>
    <t>水费</t>
  </si>
  <si>
    <t>30207</t>
  </si>
  <si>
    <t>邮电费</t>
  </si>
  <si>
    <t>30209</t>
  </si>
  <si>
    <t>物业管理费</t>
  </si>
  <si>
    <t>30211</t>
  </si>
  <si>
    <t>差旅费</t>
  </si>
  <si>
    <t>30213</t>
  </si>
  <si>
    <t>维修（护）费</t>
  </si>
  <si>
    <t>30215</t>
  </si>
  <si>
    <t>会议费</t>
  </si>
  <si>
    <t>30227</t>
  </si>
  <si>
    <t>委托业务费</t>
  </si>
  <si>
    <t>30299</t>
  </si>
  <si>
    <t>其他商品和服务支出</t>
  </si>
  <si>
    <t>530124210000000001922</t>
  </si>
  <si>
    <t>30217</t>
  </si>
  <si>
    <t>530124231100001348062</t>
  </si>
  <si>
    <t>工会经费</t>
  </si>
  <si>
    <t>30228</t>
  </si>
  <si>
    <t>530124231100001348084</t>
  </si>
  <si>
    <t>遗属生活补助</t>
  </si>
  <si>
    <t>30305</t>
  </si>
  <si>
    <t>生活补助</t>
  </si>
  <si>
    <t>530124231100001375203</t>
  </si>
  <si>
    <t>行政在职津贴补贴</t>
  </si>
  <si>
    <t>30102</t>
  </si>
  <si>
    <t>津贴补贴</t>
  </si>
  <si>
    <t>530124231100001375206</t>
  </si>
  <si>
    <t>事业绩效工资</t>
  </si>
  <si>
    <t>30107</t>
  </si>
  <si>
    <t>绩效工资</t>
  </si>
  <si>
    <t>530124231100001375212</t>
  </si>
  <si>
    <t>公务员基础绩效奖</t>
  </si>
  <si>
    <t>530124231100001375223</t>
  </si>
  <si>
    <t>事业在职津贴补贴</t>
  </si>
  <si>
    <t>530124231100001375227</t>
  </si>
  <si>
    <t>工伤保险支出</t>
  </si>
  <si>
    <t>30112</t>
  </si>
  <si>
    <t>其他社会保障缴费</t>
  </si>
  <si>
    <t>530124231100001375236</t>
  </si>
  <si>
    <t>失业保险支出</t>
  </si>
  <si>
    <t>530124231100001375238</t>
  </si>
  <si>
    <t>医疗保险支出</t>
  </si>
  <si>
    <t>30110</t>
  </si>
  <si>
    <t>职工基本医疗保险缴费</t>
  </si>
  <si>
    <t>30111</t>
  </si>
  <si>
    <t>公务员医疗补助缴费</t>
  </si>
  <si>
    <t>530124231100001375244</t>
  </si>
  <si>
    <t>公务交通补贴</t>
  </si>
  <si>
    <t>30239</t>
  </si>
  <si>
    <t>其他交通费用</t>
  </si>
  <si>
    <t>530124231100001375258</t>
  </si>
  <si>
    <t>养老保险支出</t>
  </si>
  <si>
    <t>30108</t>
  </si>
  <si>
    <t>机关事业单位基本养老保险缴费</t>
  </si>
  <si>
    <t>530124231100001375267</t>
  </si>
  <si>
    <t>公共交通专项经费</t>
  </si>
  <si>
    <t>530124231100001381551</t>
  </si>
  <si>
    <t>协勤辅助人员工资</t>
  </si>
  <si>
    <t>530124241100002420297</t>
  </si>
  <si>
    <t>劳务派遣人员经费</t>
  </si>
  <si>
    <t>30226</t>
  </si>
  <si>
    <t>劳务费</t>
  </si>
  <si>
    <t>530124241100002448917</t>
  </si>
  <si>
    <t>事业绩效奖励</t>
  </si>
  <si>
    <t>预算05-1表</t>
  </si>
  <si>
    <t>项目分类</t>
  </si>
  <si>
    <t>项目单位</t>
  </si>
  <si>
    <t>经济科目编码</t>
  </si>
  <si>
    <t>经济科目名称</t>
  </si>
  <si>
    <t>本年拨款</t>
  </si>
  <si>
    <t>其中：本次下达</t>
  </si>
  <si>
    <t>专项业务类</t>
  </si>
  <si>
    <t>530124241100003366719</t>
  </si>
  <si>
    <t>2024年市级冬春救助补助资金</t>
  </si>
  <si>
    <t>30306</t>
  </si>
  <si>
    <t>救济费</t>
  </si>
  <si>
    <t>530124251100003858640</t>
  </si>
  <si>
    <t>安全生产专项经费</t>
  </si>
  <si>
    <t>30218</t>
  </si>
  <si>
    <t>专用材料费</t>
  </si>
  <si>
    <t>31002</t>
  </si>
  <si>
    <t>办公设备购置</t>
  </si>
  <si>
    <t>530124251100003865280</t>
  </si>
  <si>
    <t>应急管理专项经费</t>
  </si>
  <si>
    <t>30206</t>
  </si>
  <si>
    <t>电费</t>
  </si>
  <si>
    <t>30216</t>
  </si>
  <si>
    <t>培训费</t>
  </si>
  <si>
    <t>530124251100003865289</t>
  </si>
  <si>
    <t>防灾减灾相关经费</t>
  </si>
  <si>
    <t>530124251100003865317</t>
  </si>
  <si>
    <t>“互联网+企业生产”信息化综合管理服务平台运行维护专项经费</t>
  </si>
  <si>
    <t>30214</t>
  </si>
  <si>
    <t>租赁费</t>
  </si>
  <si>
    <t>530124251100003942465</t>
  </si>
  <si>
    <t>2024盘活结转结余昆财建〔2022〕64号地震应急避难场所维护管理专项经费</t>
  </si>
  <si>
    <t>530124251100003942511</t>
  </si>
  <si>
    <t>2024盘活结转结余昆财建〔2024〕40号2024年应急管理专项转移支付资金</t>
  </si>
  <si>
    <t>530124251100003942543</t>
  </si>
  <si>
    <t>2024盘活结转结余昆财建〔2023〕110号2023年省级防汛应急救灾资金</t>
  </si>
  <si>
    <t>530124251100003942567</t>
  </si>
  <si>
    <t>2024盘活结转结余昆财建〔2023〕33号2022年自然灾害防治体系建设补助资金</t>
  </si>
  <si>
    <t>31008</t>
  </si>
  <si>
    <t>物资储备</t>
  </si>
  <si>
    <t>530124251100003942573</t>
  </si>
  <si>
    <t>2024盘活结转结余昆财建〔2023〕137号2023年省级防汛应急救灾第二批补助资金</t>
  </si>
  <si>
    <t>530124251100003942605</t>
  </si>
  <si>
    <t>2024盘活结转结余昆财建〔2023〕41号2023年应急管理专项转移支付资金</t>
  </si>
  <si>
    <t>530124251100003942628</t>
  </si>
  <si>
    <t>2024盘活结转结余昆财建〔2024〕32号2024年防震减灾专项转移支付资金</t>
  </si>
  <si>
    <t>民生类</t>
  </si>
  <si>
    <t>530124231100001813884</t>
  </si>
  <si>
    <t>2023年省级冬春救助补助资金</t>
  </si>
  <si>
    <t>事业发展类</t>
  </si>
  <si>
    <t>530124251100003942722</t>
  </si>
  <si>
    <t>富民县应急管理局计算机终端购置县级补助资金</t>
  </si>
  <si>
    <t>预算05-2表</t>
  </si>
  <si>
    <t>项目年度绩效目标</t>
  </si>
  <si>
    <t>一级指标</t>
  </si>
  <si>
    <t>二级指标</t>
  </si>
  <si>
    <t>三级指标</t>
  </si>
  <si>
    <t>指标性质</t>
  </si>
  <si>
    <t>指标值</t>
  </si>
  <si>
    <t>度量单位</t>
  </si>
  <si>
    <t>指标属性</t>
  </si>
  <si>
    <t>指标内容</t>
  </si>
  <si>
    <t xml:space="preserve">根据关于下达2024年应急管理专项转移支付资金（第一批）的通知，下达我局应急管理转移支付资金（第一批）670万元，用于支持应急救援队伍（基地）建设及运行维护、安全生产监管、隐患排查治理等项目支出。						
</t>
  </si>
  <si>
    <t>产出指标</t>
  </si>
  <si>
    <t>数量指标</t>
  </si>
  <si>
    <t>聘请专家进行安全生产检查，隐患治理工作</t>
  </si>
  <si>
    <t>&gt;=</t>
  </si>
  <si>
    <t>100</t>
  </si>
  <si>
    <t>%</t>
  </si>
  <si>
    <t>定量指标</t>
  </si>
  <si>
    <t xml:space="preserve">聘请专家组9人分别对工贸、危化、矿山等进行安全大检查，隐患治理工作
</t>
  </si>
  <si>
    <t>安全生产业务培训，提升应急能力</t>
  </si>
  <si>
    <t xml:space="preserve">开展对企业的安全生产业务培训工作，提高对抓好安全生产工作重要性的认识。
</t>
  </si>
  <si>
    <t>应急管理信息化建设</t>
  </si>
  <si>
    <t xml:space="preserve">应急管理信息化建设
</t>
  </si>
  <si>
    <t>质量指标</t>
  </si>
  <si>
    <t>按照相关要求，安质按量完成安全生产检查，隐患治理、宣传培训和应急演练。</t>
  </si>
  <si>
    <t xml:space="preserve">按要求完成安全生产检查，隐患治理、宣传培训。
</t>
  </si>
  <si>
    <t>时效指标</t>
  </si>
  <si>
    <t>今年内完成</t>
  </si>
  <si>
    <t>1.00</t>
  </si>
  <si>
    <t>年</t>
  </si>
  <si>
    <t xml:space="preserve">今年内完成安全生产检查，隐患治理、宣传培训。
</t>
  </si>
  <si>
    <t>效益指标</t>
  </si>
  <si>
    <t>社会效益</t>
  </si>
  <si>
    <t>建立事故隐患预防体系，超前防范，减少事故损失实现安全第一。</t>
  </si>
  <si>
    <t xml:space="preserve">按要求完成安全生产检查，隐患治理、宣传培训、建立事故隐患预防体系，超前防范，减少事故损失实现安全第一
</t>
  </si>
  <si>
    <t>满意度指标</t>
  </si>
  <si>
    <t>服务对象满意度</t>
  </si>
  <si>
    <t>服务对象对安全监管工作的满意度</t>
  </si>
  <si>
    <t>95</t>
  </si>
  <si>
    <t xml:space="preserve">服务对象对安全监管工作的满意度
</t>
  </si>
  <si>
    <t>根据富办通〔2019〕39号文，防灾减灾相关经费主要用于加强防灾减灾组织领导工作体系建设。进一步健全防灾减灾工作体制机制，部门协同联动信息共享齐抓共管，共同做好防灾减灾工作，并建立成员单位联络员制度，切实发挥县防灾减灾工作领导小组职责。加强各乡镇防灾减灾防御工作的统一领导，各乡镇人民政府承担本地区区域内防御主体责任。强化地震监测预报预警工作水平。提高防灾减灾公共服务水平。创新宣传方式，丰富宣传教育内容，向社会公众开展科普宣传教育，增强全民防灾减灾意识，提升公众应急救援能力。</t>
  </si>
  <si>
    <t>地震应急培训</t>
  </si>
  <si>
    <t>次</t>
  </si>
  <si>
    <t xml:space="preserve">组织镇街道、村委会2025年地震第一响应人开展地震应急培训
</t>
  </si>
  <si>
    <t>应急避难场所建设</t>
  </si>
  <si>
    <t>18</t>
  </si>
  <si>
    <t>个</t>
  </si>
  <si>
    <t xml:space="preserve">进一步推进应急避难场所建设
</t>
  </si>
  <si>
    <t>开展防灾减灾宣传教育</t>
  </si>
  <si>
    <t xml:space="preserve">防灾减灾宣传，提高人民群众防灾减灾意识和自救能力。
</t>
  </si>
  <si>
    <t>项目完成及时性</t>
  </si>
  <si>
    <t>=</t>
  </si>
  <si>
    <t xml:space="preserve">反映按工作任务实施方案计划节点序时推进工作
</t>
  </si>
  <si>
    <t>成本指标</t>
  </si>
  <si>
    <t>经济成本指标</t>
  </si>
  <si>
    <t>&lt;=</t>
  </si>
  <si>
    <t>20</t>
  </si>
  <si>
    <t>万元</t>
  </si>
  <si>
    <t xml:space="preserve">反映开展全县防灾减灾各项工作发生的费用。
</t>
  </si>
  <si>
    <t>合理配置资源，最大限度地减轻自然灾害造成的损失</t>
  </si>
  <si>
    <t xml:space="preserve">统筹富民县分散的防灾体系和资源，提高防灾减灾综合能力
</t>
  </si>
  <si>
    <t>受灾群众满意度</t>
  </si>
  <si>
    <t>90</t>
  </si>
  <si>
    <t>定性指标</t>
  </si>
  <si>
    <t xml:space="preserve">反映受灾群众满意度
</t>
  </si>
  <si>
    <t>根据富办通〔2019〕39号文件 应急管理专项经费用于应急管理工作日常开支，保障应急指挥中心24小时值班值守工作正常运行、推进应急管理信息化建设、应急能力提升与应急救援队伍建设、危化品物资储备库建设等相关的支出。通过项目实施，整体提升应急管理水平和应急问题应对能力，增强全社会的应急意识，推进了安全生产共建、共治、共享，保障人民生命财产安全。</t>
  </si>
  <si>
    <t>开展应急演练</t>
  </si>
  <si>
    <t xml:space="preserve">提高风险意识，掌握应急知识和技能，保障生命财产安全。
</t>
  </si>
  <si>
    <t>应急值班值守工作完成率</t>
  </si>
  <si>
    <t xml:space="preserve">严格执行24小时在岗值班和领导带班制度。
</t>
  </si>
  <si>
    <t>应急救援队伍建设完成率</t>
  </si>
  <si>
    <t xml:space="preserve">应急救援队伍通过组织培训和演练，不断提升实战能力
</t>
  </si>
  <si>
    <t>完成时间</t>
  </si>
  <si>
    <t xml:space="preserve">按工作任务实施方案计划节点序时推进工作
</t>
  </si>
  <si>
    <t>电费38000</t>
  </si>
  <si>
    <t>元</t>
  </si>
  <si>
    <t xml:space="preserve">保障指挥中心正常运行
</t>
  </si>
  <si>
    <t>社会成本指标</t>
  </si>
  <si>
    <t>应急管理值班保障经费30000</t>
  </si>
  <si>
    <t xml:space="preserve">用于保障应急管理工作日常开支
</t>
  </si>
  <si>
    <t>提升应急保障能力</t>
  </si>
  <si>
    <t xml:space="preserve">推进全县应急管理、应急救援标准化建设
</t>
  </si>
  <si>
    <t>可持续影响</t>
  </si>
  <si>
    <t>提高应急救援的指挥协调能力、应急队伍的实战能力</t>
  </si>
  <si>
    <t xml:space="preserve">反映统一指挥、密切配合、协同应对事故灾难的强大合力
</t>
  </si>
  <si>
    <t>部门间联动、受服务群众、企业满意度</t>
  </si>
  <si>
    <t xml:space="preserve">反映部门间、受服务群众、企业满意度
</t>
  </si>
  <si>
    <t>根据富办通〔2019〕39号文件，通过安全监督检查计划的实施，对非煤矿山、危险化学品、烟花爆竹三大高危行业和工贸行业重点领域安全生产状况进行检查。为加强全县安全生产监督管理，整治公共安全生产隐患，促进企业实现安全生产，主要用于安全隐患排查治理、安全生产专项监管、安全文化体系建设及安全教育培训、开展“安全生产月”活动等，坚持长效，突出常态，切实加强安全生产工作，促进经济社会持续健康发展。</t>
  </si>
  <si>
    <t>全年对危险化学品、非煤矿山、工贸等执法检查次数</t>
  </si>
  <si>
    <t xml:space="preserve">通过安全监督检查计划的实施，对非煤矿山、危险化学品、烟花爆竹三大高危行业和工贸行业重点领域安全生产状况进行检查。
</t>
  </si>
  <si>
    <t>安全生产宣传</t>
  </si>
  <si>
    <t xml:space="preserve">通过安全生产知识的培训，提高企业安生生产意识、减少很大隐患。
</t>
  </si>
  <si>
    <t>安全生产水平提高率</t>
  </si>
  <si>
    <t>经费支出时效性</t>
  </si>
  <si>
    <t>30000</t>
  </si>
  <si>
    <t xml:space="preserve">遵守相关法律法规，依法治理，夯实责任
</t>
  </si>
  <si>
    <t>24</t>
  </si>
  <si>
    <t>人</t>
  </si>
  <si>
    <t xml:space="preserve">增强行政执法综合队伍着装的统一性、规范性和辨识度，进一步提升综合执法队伍良好形象。
</t>
  </si>
  <si>
    <t>经济效益</t>
  </si>
  <si>
    <t>确保安全生产形势稳定</t>
  </si>
  <si>
    <t>进一步加强</t>
  </si>
  <si>
    <t xml:space="preserve">推动全县安全生产形势稳定发展
</t>
  </si>
  <si>
    <t>开展安全隐患排查治理</t>
  </si>
  <si>
    <t xml:space="preserve">加强企业安全生产意识，促进企业实现安全生产
</t>
  </si>
  <si>
    <t>安全生产专项监管</t>
  </si>
  <si>
    <t xml:space="preserve">为全县安全生产工作提供有效保障
</t>
  </si>
  <si>
    <t>减少安全生产事故，保障人民群众生命和财产安全</t>
  </si>
  <si>
    <t>效果明显</t>
  </si>
  <si>
    <t xml:space="preserve">提升我县安全生产管理水平
</t>
  </si>
  <si>
    <t>加强全县安全生产监督管理，开展安全生产隐患排查治理</t>
  </si>
  <si>
    <t xml:space="preserve">筑牢安全生产工作基础
</t>
  </si>
  <si>
    <t>督促企业落实安全生产主体责任</t>
  </si>
  <si>
    <t>监管企业、服务群众满意度</t>
  </si>
  <si>
    <t xml:space="preserve">反映监管企业、服务群众满意度
</t>
  </si>
  <si>
    <t xml:space="preserve">"一是保障地震监测仪器正常运行，确保监测台网（站）运行率达到95%以上。二是加强观测资料的动态跟踪分析与会商研判与短临预测工作。市县地震部门对本行政区正常观测的各测项资料每天处理分析，发现异常及时核实分析与上报，重大异常核实上报不超过24小时。严格执行宏微观异常零报告制度，全年上报宏观异常零报告不少于44期。三是完成年度项目的实施。 						
"						
</t>
  </si>
  <si>
    <t>全年宏观异常零报告报送份数</t>
  </si>
  <si>
    <t>44</t>
  </si>
  <si>
    <t>期</t>
  </si>
  <si>
    <t xml:space="preserve">宏观异常零报告表报送44期以上
</t>
  </si>
  <si>
    <t>台网数据完整率</t>
  </si>
  <si>
    <t xml:space="preserve">台网数据完整率95%以上
</t>
  </si>
  <si>
    <t>项目完成率</t>
  </si>
  <si>
    <t xml:space="preserve">按项目实施计划在规定时限内所有项目实施完成
</t>
  </si>
  <si>
    <t>本辖区或管理范围内发生4.0级以上地震震后趋势的意见</t>
  </si>
  <si>
    <t>小时</t>
  </si>
  <si>
    <t xml:space="preserve">本辖区或管理范围内发生4.0级以上地震震后趋势的意见
</t>
  </si>
  <si>
    <t>宣传对象满意度</t>
  </si>
  <si>
    <t>80</t>
  </si>
  <si>
    <t xml:space="preserve">宣传对象满意度
</t>
  </si>
  <si>
    <t>为确保2024年9月底前完成富民县2024年度党政机关计算机终端采购工作。</t>
  </si>
  <si>
    <t>计算机终端购置</t>
  </si>
  <si>
    <t>台</t>
  </si>
  <si>
    <t xml:space="preserve">富财预笺〔2024〕33号
</t>
  </si>
  <si>
    <t>计算机终端购置时间</t>
  </si>
  <si>
    <t>提高工作效率</t>
  </si>
  <si>
    <t>使用人员满意度</t>
  </si>
  <si>
    <t>为促进我县地震应急避难场所数量、质量整体提升，确保地震应急避难场所功能的正常发挥，结合我县地震应急避难场所建设管理工作实际，定期对我县已建成的地震应急避难场所标识标牌进行检查维护，并针对地震应急避难场所特点和周边居民分布情况，制定应急避难场所疏散方案，提高群众认知度和参与度，确保灾情发生时，灾民在第一时间快速有序到达现场安全避难。</t>
  </si>
  <si>
    <t>对我县已建成避难场所的日常维护管理</t>
  </si>
  <si>
    <t>完成全县已建成地震应急避难场所的日常维护管理</t>
  </si>
  <si>
    <t xml:space="preserve">对我县已建成避难场所的日常维护管理
</t>
  </si>
  <si>
    <t>符合《昆明市地震应急避难场所分类评定标准》的要求</t>
  </si>
  <si>
    <t xml:space="preserve">符合《昆明市地震应急避难场所分类评定标准》的要求
</t>
  </si>
  <si>
    <t xml:space="preserve">计划在两年内完成
</t>
  </si>
  <si>
    <t>提高地震应急救援能力，有力、有序、有效处置地震灾害事件。</t>
  </si>
  <si>
    <t>提高我县防震减灾应急能力，地震灾难发生时，提供受灾群众的基本</t>
  </si>
  <si>
    <t xml:space="preserve">提高地震应急救援能力，有力、有序、有效处置地震灾害事件。
</t>
  </si>
  <si>
    <t>社会公众满意度</t>
  </si>
  <si>
    <t xml:space="preserve">反映社会公众对避难场所的满意程度达到百分之90。
</t>
  </si>
  <si>
    <t xml:space="preserve">"按照《云南省财政厅云南省应急管理厅关于下达省级防汛应急救灾资金的通知》要求，参照各地洪涝灾害受灾情况和现行中央自然灾害救灾资金管理办法、云南省实施办法有关规定，及时下拨省级防汛应急救灾资金，为进一步做好洪涝灾害防灾避险、提升应急抢险救援能力，确保今年安全度汛。1.各类预报预警信息研判、叫应、调度、总结等处置，防汛值班值守巡查保障。
2.提前转移避险组织工作和转移人员基本生活保障。
3.购买和租赁应急指挥、抢险救灾所需的装备设备、物
资等。
4.现场交通后勤通讯保障和应急处置。
5.灾情统计和应急监测。
6.救援队伍的训练、装备，及购买搜救、排危等技术服
务。
7.救灾物资的仓储、维护维修、装卸、保险、管理、运
输等。
8.抢险救灾飞机的租( 征)用，无人机应急侦测等设备的购买和租(征)用、空地勤保障等。
9.其他防汛救灾必要措施保障。"						
</t>
  </si>
  <si>
    <t>购置计划完成率</t>
  </si>
  <si>
    <t xml:space="preserve">"反映部门购置计划执行情况购置计划执行情况。
购置计划完成率=（实际购置交付装备数量/计划购置交付装备数量）*100%。"
</t>
  </si>
  <si>
    <t>验收通过率</t>
  </si>
  <si>
    <t xml:space="preserve">"反映设备购置的产品质量情况。
验收通过率=（通过验收的购置数量/购置总数量）*100%。"
</t>
  </si>
  <si>
    <t>购置设备利用率</t>
  </si>
  <si>
    <t xml:space="preserve">"反映设备利用情况。
设备利用率=（投入使用设备数/购置设备总数）*100%。"
</t>
  </si>
  <si>
    <t>设备部署及时率</t>
  </si>
  <si>
    <t>98</t>
  </si>
  <si>
    <t xml:space="preserve">"反映新购设备按时部署情况。
设备部署及时率=（及时部署设备数量/新购设备总数）*100%。"
</t>
  </si>
  <si>
    <t>设备采购经济性</t>
  </si>
  <si>
    <t>25</t>
  </si>
  <si>
    <t xml:space="preserve">反映设备采购成本低于计划数所获得的经济效益。
</t>
  </si>
  <si>
    <t>设备使用年限</t>
  </si>
  <si>
    <t xml:space="preserve">反映新投入设备使用年限情况。
</t>
  </si>
  <si>
    <t xml:space="preserve">"反映服务对象对购置设备的整体满意情况。
使用人员满意度=（对购置设备满意的人数/问卷调查人数）*100%。"
</t>
  </si>
  <si>
    <t xml:space="preserve">落实安全生产责任制，采取政府购买服务等方式深入开展安全生产；开展应急管理和安全生产宣传教育，创新应急管理和安全生产宣传教育方式，拓展宣传教育渠道。推进应急指挥信息化建设，完善信息化系统运行维护机制，做好现有应急管理信息化系统日常运行维护，充分运用信息化建设成果，切实提升信息化指挥能力。						
</t>
  </si>
  <si>
    <t xml:space="preserve">按要求完成安全生产检查，隐患治理、宣传培训、
</t>
  </si>
  <si>
    <t xml:space="preserve">今年内完成安全生产检查，隐患治理、宣传培训、
</t>
  </si>
  <si>
    <t xml:space="preserve">按要求完成安全生产检查，隐患治理、宣传培训、建立事故隐患预防体系，超前防范，减少事故损失实现安全第一，
</t>
  </si>
  <si>
    <t xml:space="preserve">根据富办通〔2019〕93号文件，“互联网+企业生产”信息化综合管理服务平台,是对非煤矿山、尾矿库、危化和重点工贸行业等企业在安全生产、税收征管、自然资源、生态环境、林草、水土保持、交通运输等方面实施全方位监管，实现监管信息”来源可查、去向可追、责任可究、规律可循“，为全县企业生产经营行为监管和规范税收征管提供信息化支持保障。						
</t>
  </si>
  <si>
    <t>非煤矿山户27户、40家危化企业及工贸企业</t>
  </si>
  <si>
    <t>67</t>
  </si>
  <si>
    <t>户</t>
  </si>
  <si>
    <t xml:space="preserve">对非煤矿山户27户、40家危化企业及工贸企业安全生产及税收征管提供信息化支持保障
</t>
  </si>
  <si>
    <t>合格率</t>
  </si>
  <si>
    <t xml:space="preserve">确保“互联网+企业生产”信息化综合管理服务平台正常良好的运行。为全县企业生产经营行为监管和规范税收征管提供信息化支持保障
</t>
  </si>
  <si>
    <t>指挥中心运转时长</t>
  </si>
  <si>
    <t>350</t>
  </si>
  <si>
    <t>天</t>
  </si>
  <si>
    <t xml:space="preserve">确保“互联网+企业生产”信息化综合管理服务平台正常良好的运行。
</t>
  </si>
  <si>
    <t>90000</t>
  </si>
  <si>
    <t>生态环境成本指标</t>
  </si>
  <si>
    <t>60000</t>
  </si>
  <si>
    <t>推进全县社会治理体系和治理能力现代化</t>
  </si>
  <si>
    <t xml:space="preserve">用直接证明法、情况说明法、问卷调查法、趋势判断法等方式来获取指标的完成值
</t>
  </si>
  <si>
    <t>安全生产监管满意度</t>
  </si>
  <si>
    <t xml:space="preserve">对安全生产监管满意度
</t>
  </si>
  <si>
    <t xml:space="preserve">严格按照成果审核工作流程，组织开展权重评估、成果协同审核、技术审核、审定等工作，加强专家的过程性指导、咨询，推进自然灾害综合评估与区划技术队伍建设和成果落地应用。利用普查成果数据，将普查成果融入到自然灾害监测预警信息化工程和应急指挥平台建设，提高自然灾害监测预警和应急指挥能力。						
</t>
  </si>
  <si>
    <t>普查数据成果质检核查通过率</t>
  </si>
  <si>
    <t xml:space="preserve">普查数据成果质检核查通过率
</t>
  </si>
  <si>
    <t>普查成果为自然灾害防治、应急管理等工作提供科学依据，减轻灾害损失</t>
  </si>
  <si>
    <t xml:space="preserve">普查成果为自然灾害防治、应急管理等工作提供科学依据，减轻灾害损失
</t>
  </si>
  <si>
    <t>普查工作对提升基层自然灾害防治能力的作用</t>
  </si>
  <si>
    <t xml:space="preserve">普查工作对提升基层自然灾害防治能力的作用
</t>
  </si>
  <si>
    <t>调查满意度</t>
  </si>
  <si>
    <t xml:space="preserve">问卷调查
</t>
  </si>
  <si>
    <t xml:space="preserve">资金主要用于提前转移避险组织和转移人员基本生活保障、抢险救援、救灾补助和预警发布叫应、指挥调度、响应联动、防汛值守巡查、安全保障等防汛减灾救灾工作。						
</t>
  </si>
  <si>
    <t>购置防汛五级计划完成率</t>
  </si>
  <si>
    <t>购置防汛设备利用率</t>
  </si>
  <si>
    <t>防汛设备部署及时率</t>
  </si>
  <si>
    <t>产生的社会效益指标</t>
  </si>
  <si>
    <t xml:space="preserve">产生的社会效益指标
</t>
  </si>
  <si>
    <t>预算06表</t>
  </si>
  <si>
    <t>政府性基金预算支出预算表</t>
  </si>
  <si>
    <t>单位名称：全部</t>
  </si>
  <si>
    <t>本年政府性基金预算支出</t>
  </si>
  <si>
    <t>富民县应急管理局2025年无政府性基金预算支出</t>
  </si>
  <si>
    <t>预算07表</t>
  </si>
  <si>
    <t>预算项目名称</t>
  </si>
  <si>
    <t>采购项目</t>
  </si>
  <si>
    <t>采购目录</t>
  </si>
  <si>
    <t>计量
单位</t>
  </si>
  <si>
    <t>数量</t>
  </si>
  <si>
    <t>面向中小企业预留资金</t>
  </si>
  <si>
    <t>单位自筹</t>
  </si>
  <si>
    <t>车辆加油费</t>
  </si>
  <si>
    <t>车辆加油、添加燃料服务</t>
  </si>
  <si>
    <t>车辆维修保养费</t>
  </si>
  <si>
    <t>车辆维修和保养服务</t>
  </si>
  <si>
    <t>车辆保险费</t>
  </si>
  <si>
    <t>机动车保险服务</t>
  </si>
  <si>
    <t>打印纸</t>
  </si>
  <si>
    <t>复印纸</t>
  </si>
  <si>
    <t>多功能一体机</t>
  </si>
  <si>
    <t>台式计算机</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</si>
  <si>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</si>
  <si>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</si>
  <si>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</si>
  <si>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</si>
  <si>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</si>
  <si>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</si>
  <si>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</si>
  <si>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</si>
  <si>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</si>
  <si>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本单位无此事项内容公开，故此表为空表。</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</si>
  <si>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</si>
  <si>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</si>
  <si>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</si>
  <si>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</si>
  <si>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</si>
  <si>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</si>
  <si>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</si>
  <si>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</si>
  <si>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</si>
  <si>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</si>
  <si>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</si>
  <si>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</si>
  <si>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</si>
  <si>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</si>
  <si>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</si>
  <si>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</si>
  <si>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</si>
  <si>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311 专项业务类</t>
  </si>
  <si>
    <t>本级</t>
  </si>
  <si>
    <t>313 事业发展类</t>
  </si>
  <si>
    <t/>
  </si>
  <si>
    <t>预算08-1表</t>
  </si>
  <si>
    <t>部门编码</t>
  </si>
  <si>
    <t>部门名称</t>
  </si>
  <si>
    <t>内容</t>
  </si>
  <si>
    <t>说明</t>
  </si>
  <si>
    <t>部门总体目标</t>
  </si>
  <si>
    <t>部门职责</t>
  </si>
  <si>
    <t>（1）负责应急管理工作，指导县级有关部门和各镇（街道）、富民工业园区管委会应对安全生产类、自然灾害类等突发事件和综合减灾救灾工作。负责安全生产综合监督管理和工矿商贸行业安全生产监督管理工作。
（2）贯彻落实应急管理、安全生产方针政策、法律法规，组织编制全县应急体系建设、安全生产和综合减灾规划，组织制定部门规范性文件并监督实施。
（3）指导应急预案体系建设，建立完善事故灾难和自然灾害分级应对制度，组织编制县级总体应急预案和安全生产类、自然灾害类专项预案，综合协调应急预案衔接工作，组织开展预案演练，推动应急重点工程和应急避难设施建设。
（4）牵头建立统一的应急管理信息系统，负责信息传输渠道的规划和布局，组织协调建立监测预警和灾情报告制度，健全自然灾害信息资源获取和共享机制，依法统一发布灾情。
（5）组织指导协调安全生产类、自然灾害类等突发事件应急救援，综合研判突发事件发展态势并提出应对建议。承担县级应对较大及以上灾害指挥部工作，协助县委、县政府指定的负责同志组织重大灾害应急处置工作。
（6）统筹应急救援力量建设，负责消防、森林和草原火灾扑救、抗洪抢险、地震和地质灾害救援等应急救援队伍协调调度，负责安全生产专业应急救援队伍建设，指导县级有关部门和各镇（街道）、富民工业园区管委会及社会应急救援力量建设。
（7）组织协调灾害救助工作，组织指导灾情核查、损失评估、救灾捐赠工作，管理、分配救灾款物并监督使用。
（8）按照分级、属地原则，依法监督检查工矿商贸生产经营单位贯彻执行安全生产法律法规情况及其安全生产条件和有关设备（特种设备除外）、材料、劳动防护用品的安全生产管理工作。负责监督管理工矿商贸行业安全生产工作。依法组织并指导监督实施安全生产准入制度。负责危险化学品安全监督管理综合工作和烟花爆竹安全生产监督管理工作。
（9）负责组织事故调查处理和办理结案工作；依法组织指导生产安全事故调查处理，监督事故查处和责任追究落实情况。组织协调开展自然灾害类突发事件的调查评估工作。</t>
  </si>
  <si>
    <t>根据三定方案归纳</t>
  </si>
  <si>
    <t xml:space="preserve">   1、加强全县安全生产监督管理，整治公共安全生产隐患，促进企业实现安全生产，主要用于安全隐患排查治理、安全生产专项监管、安全文化体系建设及安全教育培训、开展“安全生产月”活动等，坚持长效，突出常态，切实加强安全生产工作，促进经济社会持续健康发展。应急管理工作，安全生产类、自然灾害类等突发事件和综合减灾救灾工作。
   2、建立健全统一的应急物资保障体系，按照集中管理、统一调拨、平时服务、灾时应急、采储结合、节约高效的原则，研究建立应急物资集中生产调度机制、紧急采购机制、社会捐赠机制以及征用补偿机制，完善应急物资军地联动机制。健全应急物资储备体系，科学调整储备的品类、规模、结构，提升储备效能。建立应急物资储备信息管理系统，对应急救援物资实行集中管理、统一调拨、统一配送，推动应急物资供应保障网更加高效安全可控。</t>
  </si>
  <si>
    <t>根据部门职责，中长期规划，各级党委，各级政府要求归纳</t>
  </si>
  <si>
    <t>部门年度目标</t>
  </si>
  <si>
    <t>1、通过安全监督检查计划的实施，对非煤矿山、危险化学品、烟花爆竹三大高危行业和工贸行业重点领域安全生产状况进行检查。为加强全县安全生产监督管理，整治公共安全生产隐患，促进企业实现安全生产，主要用于安全隐患排查治理、安全生产专项监管、安全文化体系建设及安全教育培训、开展“安全生产月”活动等，坚持长效，突出常态，切实加强安全生产工作，促进经济社会持续健康发展。
2、保障应急指挥中心24小时值班值守工作正常运行、推进应急管理信息化建设、应急能力提升与应急救援队伍建设、危化品物资储备库建设等相关的支出。通过项目实施，整体提升应急管理水平和应急问题应对能力，增强全社会的应急意识，推进了安全生产共建、共治、共享，保障人民生命财产安全。
3、进一步健全防灾减灾工作体制机制，部门协同联动信息共享齐抓共管，共同做好防灾减灾工作，并建立成员单位联络员制度，切实发挥县防灾减灾工作领导小组职责。加强各乡镇防灾减灾防御工作的统一领导，各乡镇人民政府承担本地区区域内防御主体责任。强化地震监测预报预警工作水平。提高防灾减灾公共服务水平。创新宣传方式，丰富宣传教育内容，向社会公众开展科普宣传教育，增强全民防灾减灾意识，提升公众应急救援能力。</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</si>
  <si>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</si>
  <si>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</si>
  <si>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</si>
  <si>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</si>
  <si>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</si>
  <si>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</si>
  <si>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</si>
  <si>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</si>
  <si>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</si>
  <si>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1、加强全县安全生产监督管理，整治公共安全生产隐患，促进企业实现安全生产，主要用于安全隐患排查治理、安全生产专项监管、安全文化体系建设及安全教育培训、开展“安全生产月”活动等，坚持长效，突出常态，切实加强安全生产工作，促进经济社会持续健康发展。应急管理工作，安全生产类、自然灾害类等突发事件和综合减灾救灾工作。
   2、建立健全统一的应急物资保障体系，按照集中管理、统一调拨、平时服务、灾时应急、采储结合、节约高效的原则，研究建立应急物资集中生产调度机制、紧急采购机制、社会捐赠机制以及征用补偿机制，完善应急物资军地联动机制。健全应急物资储备体系，科学调整储备的品类、规模、结构，提升储备效能。建立</t>
  </si>
  <si>
    <t>1、通过安全监督检查计划的实施，对非煤矿山、危险化学品、烟花爆竹三大高危行业和工贸行业重点领域安全生产状况进行检查。为加强全县安全生产监督管理，整治公共安全生产隐患，促进企业实现安全生产，主要用于安全隐患排查治理、安全生产专项监管、安全文化体系建设及安全教育培训、开展“安全生产月”活动等，坚持长效，突出常态，切实加强安全生产工作，促进经济社会持续健康发展。 2、保障应急指挥中心24小时值班值守工作正常运行、推进应急管理信息化建设、应急能力提升与应急救援队伍建设、危化品物资储备库建设等相关的支出。通过项目实施，整体提升应急管理水平和应急问题应对能力，增强全社会的应急意识，推进了安全生产共建、共治、共享，保障人民生命财产安全。 3、进一步健全防灾减灾工作体制机制，部门协同联动信息共享齐抓共管，共同做好防灾减灾工作，并建立成员单位联络员制度，切实发挥县防灾减灾工作领导小组职责。加强各乡镇防灾减灾防御工作的统一领导，各乡镇人民政府承担本地区区域内防御主体责任。强化地震监测预报预警工作水平。提高防灾减灾公共服务水平。创新宣传方式，丰富宣传教育内容，向社会公众开展科普宣传教育，增强全民防灾减灾意识，提升公众应急救援能力。</t>
  </si>
  <si>
    <t>三、部门整体支出绩效指标</t>
  </si>
  <si>
    <t>绩效指标</t>
  </si>
  <si>
    <t>评（扣）分标准</t>
  </si>
  <si>
    <t>绩效指标设定依据及指标值数据来源</t>
  </si>
  <si>
    <t xml:space="preserve">二级指标 </t>
  </si>
  <si>
    <t>根据完成情况评分。指标得分=实际完成值/指标值*100%*标准分</t>
  </si>
  <si>
    <t>富办通〔2019〕39号 中共富民县委办公室 富民县人民政府办公室 关于印发《富民县应急管理局职能配置、内设机构和人员编制规定》的通知</t>
  </si>
  <si>
    <t>安全生产专项经费30万元</t>
  </si>
  <si>
    <t>富办通〔2019〕39号 中共富民县委办公室 富民县人民政府办公室 关于印发《富民县应急管理局职能配置、内设机构和人员编制规定》的通知。</t>
  </si>
  <si>
    <t>应急管理专项经费10万元</t>
  </si>
  <si>
    <t>①达到目标，得满分； ②未达到目标，每少1个百分点，扣指标分的5%，扣完为止。</t>
  </si>
  <si>
    <t>推进全县应急管理、应急救援标准化建设</t>
  </si>
  <si>
    <t>推动全县安全生产形势稳定发展</t>
  </si>
  <si>
    <t>统一指挥、密切配合、协同应对事故灾难的强大合力</t>
  </si>
  <si>
    <t>①满意度≥85%，得满分; ②满意度在85%的基础上每降低1%，扣1分，扣完为止。</t>
  </si>
  <si>
    <t>问卷调查</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</si>
  <si>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</si>
  <si>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</si>
  <si>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</si>
  <si>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</si>
  <si>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</si>
  <si>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</si>
  <si>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</si>
  <si>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</si>
  <si>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</si>
  <si>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</si>
  <si>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</si>
  <si>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</si>
  <si>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</si>
  <si>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</si>
  <si>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</si>
  <si>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</si>
  <si>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</si>
  <si>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</si>
  <si>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</si>
  <si>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</si>
  <si>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</si>
  <si>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</si>
  <si>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</si>
  <si>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</si>
  <si>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</si>
  <si>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</si>
  <si>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</si>
  <si>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</si>
  <si>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云南省昆明市富民县旧县路口1号</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</si>
</sst>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mm\-dd"/>
    <numFmt numFmtId="177" formatCode="yyyy\-mm\-dd\ hh:mm:ss"/>
    <numFmt numFmtId="178" formatCode="#,##0.00;\-#,##0.00;;@"/>
    <numFmt numFmtId="179" formatCode="hh:mm:ss"/>
    <numFmt numFmtId="180" formatCode="#,##0;\-#,##0;;@"/>
  </numFmts>
  <fonts count="41">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
      <name val="宋体"/>
      <charset val="1"/>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9"/>
      <name val="宋体"/>
      <charset val="134"/>
    </font>
    <font>
      <sz val="11"/>
      <color theme="0"/>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theme="7"/>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8">
    <xf numFmtId="0" fontId="0" fillId="0" borderId="0">
      <alignment vertical="center"/>
    </xf>
    <xf numFmtId="42" fontId="0" fillId="0" borderId="0" applyFont="0" applyFill="0" applyBorder="0" applyAlignment="0" applyProtection="0">
      <alignment vertical="center"/>
    </xf>
    <xf numFmtId="0" fontId="23" fillId="20" borderId="0" applyNumberFormat="0" applyBorder="0" applyAlignment="0" applyProtection="0">
      <alignment vertical="center"/>
    </xf>
    <xf numFmtId="0" fontId="30"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1" fillId="0" borderId="1">
      <alignment horizontal="right" vertical="center"/>
    </xf>
    <xf numFmtId="0" fontId="23" fillId="12"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2" fillId="1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1" fillId="0" borderId="1">
      <alignment horizontal="right" vertical="center"/>
    </xf>
    <xf numFmtId="0" fontId="37" fillId="0" borderId="0" applyNumberFormat="0" applyFill="0" applyBorder="0" applyAlignment="0" applyProtection="0">
      <alignment vertical="center"/>
    </xf>
    <xf numFmtId="0" fontId="0" fillId="11" borderId="10" applyNumberFormat="0" applyFont="0" applyAlignment="0" applyProtection="0">
      <alignment vertical="center"/>
    </xf>
    <xf numFmtId="0" fontId="22" fillId="10" borderId="0" applyNumberFormat="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8" applyNumberFormat="0" applyFill="0" applyAlignment="0" applyProtection="0">
      <alignment vertical="center"/>
    </xf>
    <xf numFmtId="0" fontId="24" fillId="0" borderId="8" applyNumberFormat="0" applyFill="0" applyAlignment="0" applyProtection="0">
      <alignment vertical="center"/>
    </xf>
    <xf numFmtId="0" fontId="22" fillId="9" borderId="0" applyNumberFormat="0" applyBorder="0" applyAlignment="0" applyProtection="0">
      <alignment vertical="center"/>
    </xf>
    <xf numFmtId="0" fontId="38" fillId="0" borderId="15" applyNumberFormat="0" applyFill="0" applyAlignment="0" applyProtection="0">
      <alignment vertical="center"/>
    </xf>
    <xf numFmtId="0" fontId="22" fillId="28" borderId="0" applyNumberFormat="0" applyBorder="0" applyAlignment="0" applyProtection="0">
      <alignment vertical="center"/>
    </xf>
    <xf numFmtId="0" fontId="39" fillId="15" borderId="14" applyNumberFormat="0" applyAlignment="0" applyProtection="0">
      <alignment vertical="center"/>
    </xf>
    <xf numFmtId="0" fontId="29" fillId="15" borderId="12" applyNumberFormat="0" applyAlignment="0" applyProtection="0">
      <alignment vertical="center"/>
    </xf>
    <xf numFmtId="0" fontId="27" fillId="8" borderId="9" applyNumberFormat="0" applyAlignment="0" applyProtection="0">
      <alignment vertical="center"/>
    </xf>
    <xf numFmtId="0" fontId="23" fillId="27" borderId="0" applyNumberFormat="0" applyBorder="0" applyAlignment="0" applyProtection="0">
      <alignment vertical="center"/>
    </xf>
    <xf numFmtId="0" fontId="22" fillId="26" borderId="0" applyNumberFormat="0" applyBorder="0" applyAlignment="0" applyProtection="0">
      <alignment vertical="center"/>
    </xf>
    <xf numFmtId="0" fontId="32" fillId="0" borderId="13" applyNumberFormat="0" applyFill="0" applyAlignment="0" applyProtection="0">
      <alignment vertical="center"/>
    </xf>
    <xf numFmtId="0" fontId="28" fillId="0" borderId="11" applyNumberFormat="0" applyFill="0" applyAlignment="0" applyProtection="0">
      <alignment vertical="center"/>
    </xf>
    <xf numFmtId="0" fontId="36" fillId="25" borderId="0" applyNumberFormat="0" applyBorder="0" applyAlignment="0" applyProtection="0">
      <alignment vertical="center"/>
    </xf>
    <xf numFmtId="0" fontId="31" fillId="18" borderId="0" applyNumberFormat="0" applyBorder="0" applyAlignment="0" applyProtection="0">
      <alignment vertical="center"/>
    </xf>
    <xf numFmtId="10" fontId="21" fillId="0" borderId="1">
      <alignment horizontal="right" vertical="center"/>
    </xf>
    <xf numFmtId="0" fontId="23" fillId="24" borderId="0" applyNumberFormat="0" applyBorder="0" applyAlignment="0" applyProtection="0">
      <alignment vertical="center"/>
    </xf>
    <xf numFmtId="0" fontId="22" fillId="32" borderId="0" applyNumberFormat="0" applyBorder="0" applyAlignment="0" applyProtection="0">
      <alignment vertical="center"/>
    </xf>
    <xf numFmtId="0" fontId="23" fillId="31" borderId="0" applyNumberFormat="0" applyBorder="0" applyAlignment="0" applyProtection="0">
      <alignment vertical="center"/>
    </xf>
    <xf numFmtId="0" fontId="23" fillId="23" borderId="0" applyNumberFormat="0" applyBorder="0" applyAlignment="0" applyProtection="0">
      <alignment vertical="center"/>
    </xf>
    <xf numFmtId="0" fontId="23" fillId="17" borderId="0" applyNumberFormat="0" applyBorder="0" applyAlignment="0" applyProtection="0">
      <alignment vertical="center"/>
    </xf>
    <xf numFmtId="0" fontId="23" fillId="5" borderId="0" applyNumberFormat="0" applyBorder="0" applyAlignment="0" applyProtection="0">
      <alignment vertical="center"/>
    </xf>
    <xf numFmtId="0" fontId="22" fillId="22" borderId="0" applyNumberFormat="0" applyBorder="0" applyAlignment="0" applyProtection="0">
      <alignment vertical="center"/>
    </xf>
    <xf numFmtId="0" fontId="22" fillId="34" borderId="0" applyNumberFormat="0" applyBorder="0" applyAlignment="0" applyProtection="0">
      <alignment vertical="center"/>
    </xf>
    <xf numFmtId="0" fontId="23" fillId="30" borderId="0" applyNumberFormat="0" applyBorder="0" applyAlignment="0" applyProtection="0">
      <alignment vertical="center"/>
    </xf>
    <xf numFmtId="0" fontId="23" fillId="7" borderId="0" applyNumberFormat="0" applyBorder="0" applyAlignment="0" applyProtection="0">
      <alignment vertical="center"/>
    </xf>
    <xf numFmtId="0" fontId="22" fillId="33" borderId="0" applyNumberFormat="0" applyBorder="0" applyAlignment="0" applyProtection="0">
      <alignment vertical="center"/>
    </xf>
    <xf numFmtId="0" fontId="23" fillId="14" borderId="0" applyNumberFormat="0" applyBorder="0" applyAlignment="0" applyProtection="0">
      <alignment vertical="center"/>
    </xf>
    <xf numFmtId="0" fontId="22" fillId="29" borderId="0" applyNumberFormat="0" applyBorder="0" applyAlignment="0" applyProtection="0">
      <alignment vertical="center"/>
    </xf>
    <xf numFmtId="0" fontId="22" fillId="4" borderId="0" applyNumberFormat="0" applyBorder="0" applyAlignment="0" applyProtection="0">
      <alignment vertical="center"/>
    </xf>
    <xf numFmtId="0" fontId="23" fillId="13" borderId="0" applyNumberFormat="0" applyBorder="0" applyAlignment="0" applyProtection="0">
      <alignment vertical="center"/>
    </xf>
    <xf numFmtId="0" fontId="22" fillId="21" borderId="0" applyNumberFormat="0" applyBorder="0" applyAlignment="0" applyProtection="0">
      <alignment vertical="center"/>
    </xf>
    <xf numFmtId="178" fontId="21" fillId="0" borderId="1">
      <alignment horizontal="right" vertical="center"/>
    </xf>
    <xf numFmtId="49" fontId="21" fillId="0" borderId="1">
      <alignment horizontal="left" vertical="center" wrapText="1"/>
    </xf>
    <xf numFmtId="178" fontId="21" fillId="0" borderId="1">
      <alignment horizontal="right" vertical="center"/>
    </xf>
    <xf numFmtId="179" fontId="21" fillId="0" borderId="1">
      <alignment horizontal="right" vertical="center"/>
    </xf>
    <xf numFmtId="180" fontId="21" fillId="0" borderId="1">
      <alignment horizontal="right" vertical="center"/>
    </xf>
    <xf numFmtId="0" fontId="21" fillId="0" borderId="0">
      <alignment vertical="top"/>
      <protection locked="0"/>
    </xf>
  </cellStyleXfs>
  <cellXfs count="96">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15" fillId="0" borderId="0" xfId="57" applyFont="1" applyFill="1" applyBorder="1" applyAlignment="1" applyProtection="1"/>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6" fillId="0" borderId="1" xfId="53" applyNumberFormat="1" applyFont="1" applyBorder="1">
      <alignment horizontal="left" vertical="center" wrapText="1"/>
    </xf>
    <xf numFmtId="178" fontId="17" fillId="0" borderId="1" xfId="0" applyNumberFormat="1" applyFont="1" applyBorder="1" applyAlignment="1">
      <alignment horizontal="right" vertical="center"/>
    </xf>
    <xf numFmtId="49" fontId="16" fillId="0" borderId="1" xfId="0" applyNumberFormat="1" applyFont="1" applyBorder="1" applyAlignment="1">
      <alignment horizontal="left" vertical="center" wrapText="1"/>
    </xf>
    <xf numFmtId="178" fontId="16" fillId="0" borderId="1" xfId="0" applyNumberFormat="1" applyFont="1" applyBorder="1" applyAlignment="1">
      <alignment horizontal="right" vertical="center"/>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8" fillId="0" borderId="0" xfId="0" applyFont="1" applyAlignment="1" applyProtection="1">
      <alignment horizontal="center" vertical="center"/>
      <protection locked="0"/>
    </xf>
    <xf numFmtId="0" fontId="1" fillId="0" borderId="1" xfId="0" applyFont="1" applyBorder="1">
      <alignment vertical="center"/>
    </xf>
    <xf numFmtId="0" fontId="19" fillId="0" borderId="1" xfId="0" applyFont="1" applyBorder="1" applyAlignment="1">
      <alignment horizontal="center" vertical="center"/>
    </xf>
    <xf numFmtId="49" fontId="17" fillId="0" borderId="1" xfId="53" applyNumberFormat="1" applyFont="1" applyBorder="1">
      <alignment horizontal="left" vertical="center" wrapText="1"/>
    </xf>
    <xf numFmtId="49" fontId="17" fillId="0" borderId="1" xfId="53" applyNumberFormat="1" applyFont="1" applyBorder="1" applyAlignment="1">
      <alignment horizontal="left" vertical="center" wrapText="1" indent="1"/>
    </xf>
    <xf numFmtId="49" fontId="17" fillId="0" borderId="1" xfId="53" applyNumberFormat="1" applyFont="1" applyBorder="1" applyAlignment="1">
      <alignment horizontal="left" vertical="center" wrapText="1" indent="2"/>
    </xf>
    <xf numFmtId="0" fontId="16" fillId="0" borderId="0" xfId="0" applyFont="1" applyAlignment="1" applyProtection="1">
      <alignment horizontal="right" vertical="top"/>
      <protection locked="0"/>
    </xf>
    <xf numFmtId="178" fontId="20"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9"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4" t="s">
        <v>0</v>
      </c>
    </row>
    <row r="2" ht="41.25" customHeight="1" spans="1:4">
      <c r="A2" s="2" t="str">
        <f>"2025"&amp;"年财务收支预算总表"</f>
        <v>2025年财务收支预算总表</v>
      </c>
      <c r="B2" s="2"/>
      <c r="C2" s="2"/>
      <c r="D2" s="2"/>
    </row>
    <row r="3" ht="17.25" customHeight="1" spans="1:4">
      <c r="A3" s="3" t="str">
        <f>"单位名称："&amp;"富民县应急管理局"</f>
        <v>单位名称：富民县应急管理局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9" t="s">
        <v>6</v>
      </c>
      <c r="B6" s="85">
        <v>6205460.46</v>
      </c>
      <c r="C6" s="89" t="s">
        <v>7</v>
      </c>
      <c r="D6" s="85"/>
    </row>
    <row r="7" ht="17.25" customHeight="1" spans="1:4">
      <c r="A7" s="89" t="s">
        <v>8</v>
      </c>
      <c r="B7" s="85"/>
      <c r="C7" s="89" t="s">
        <v>9</v>
      </c>
      <c r="D7" s="85"/>
    </row>
    <row r="8" ht="17.25" customHeight="1" spans="1:4">
      <c r="A8" s="89" t="s">
        <v>10</v>
      </c>
      <c r="B8" s="85"/>
      <c r="C8" s="89" t="s">
        <v>11</v>
      </c>
      <c r="D8" s="85"/>
    </row>
    <row r="9" ht="17.25" customHeight="1" spans="1:4">
      <c r="A9" s="89" t="s">
        <v>12</v>
      </c>
      <c r="B9" s="85"/>
      <c r="C9" s="89" t="s">
        <v>13</v>
      </c>
      <c r="D9" s="85"/>
    </row>
    <row r="10" ht="17.25" customHeight="1" spans="1:4">
      <c r="A10" s="89" t="s">
        <v>14</v>
      </c>
      <c r="B10" s="85"/>
      <c r="C10" s="89" t="s">
        <v>15</v>
      </c>
      <c r="D10" s="85"/>
    </row>
    <row r="11" ht="17.25" customHeight="1" spans="1:4">
      <c r="A11" s="89" t="s">
        <v>16</v>
      </c>
      <c r="B11" s="85"/>
      <c r="C11" s="89" t="s">
        <v>17</v>
      </c>
      <c r="D11" s="85"/>
    </row>
    <row r="12" ht="17.25" customHeight="1" spans="1:4">
      <c r="A12" s="89" t="s">
        <v>18</v>
      </c>
      <c r="B12" s="85"/>
      <c r="C12" s="89" t="s">
        <v>19</v>
      </c>
      <c r="D12" s="85"/>
    </row>
    <row r="13" ht="17.25" customHeight="1" spans="1:4">
      <c r="A13" s="89" t="s">
        <v>20</v>
      </c>
      <c r="B13" s="85"/>
      <c r="C13" s="89" t="s">
        <v>21</v>
      </c>
      <c r="D13" s="85">
        <v>430053.76</v>
      </c>
    </row>
    <row r="14" ht="17.25" customHeight="1" spans="1:4">
      <c r="A14" s="89" t="s">
        <v>22</v>
      </c>
      <c r="B14" s="85"/>
      <c r="C14" s="89" t="s">
        <v>23</v>
      </c>
      <c r="D14" s="85">
        <v>398641.29</v>
      </c>
    </row>
    <row r="15" ht="17.25" customHeight="1" spans="1:4">
      <c r="A15" s="89" t="s">
        <v>24</v>
      </c>
      <c r="B15" s="85"/>
      <c r="C15" s="89" t="s">
        <v>25</v>
      </c>
      <c r="D15" s="85"/>
    </row>
    <row r="16" ht="17.25" customHeight="1" spans="1:4">
      <c r="A16" s="89"/>
      <c r="B16" s="85"/>
      <c r="C16" s="89" t="s">
        <v>26</v>
      </c>
      <c r="D16" s="85"/>
    </row>
    <row r="17" ht="17.25" customHeight="1" spans="1:4">
      <c r="A17" s="89"/>
      <c r="B17" s="85"/>
      <c r="C17" s="89" t="s">
        <v>27</v>
      </c>
      <c r="D17" s="85"/>
    </row>
    <row r="18" ht="17.25" customHeight="1" spans="1:4">
      <c r="A18" s="89"/>
      <c r="B18" s="85"/>
      <c r="C18" s="89" t="s">
        <v>28</v>
      </c>
      <c r="D18" s="85"/>
    </row>
    <row r="19" ht="17.25" customHeight="1" spans="1:4">
      <c r="A19" s="89"/>
      <c r="B19" s="85"/>
      <c r="C19" s="89" t="s">
        <v>29</v>
      </c>
      <c r="D19" s="85"/>
    </row>
    <row r="20" ht="17.25" customHeight="1" spans="1:4">
      <c r="A20" s="89"/>
      <c r="B20" s="85"/>
      <c r="C20" s="89" t="s">
        <v>30</v>
      </c>
      <c r="D20" s="85"/>
    </row>
    <row r="21" ht="17.25" customHeight="1" spans="1:4">
      <c r="A21" s="89"/>
      <c r="B21" s="85"/>
      <c r="C21" s="89" t="s">
        <v>31</v>
      </c>
      <c r="D21" s="85"/>
    </row>
    <row r="22" ht="17.25" customHeight="1" spans="1:4">
      <c r="A22" s="89"/>
      <c r="B22" s="85"/>
      <c r="C22" s="89" t="s">
        <v>32</v>
      </c>
      <c r="D22" s="85"/>
    </row>
    <row r="23" ht="17.25" customHeight="1" spans="1:4">
      <c r="A23" s="89"/>
      <c r="B23" s="85"/>
      <c r="C23" s="89" t="s">
        <v>33</v>
      </c>
      <c r="D23" s="85"/>
    </row>
    <row r="24" ht="17.25" customHeight="1" spans="1:4">
      <c r="A24" s="89"/>
      <c r="B24" s="85"/>
      <c r="C24" s="89" t="s">
        <v>34</v>
      </c>
      <c r="D24" s="85">
        <v>353605.2</v>
      </c>
    </row>
    <row r="25" ht="17.25" customHeight="1" spans="1:4">
      <c r="A25" s="89"/>
      <c r="B25" s="85"/>
      <c r="C25" s="89" t="s">
        <v>35</v>
      </c>
      <c r="D25" s="85"/>
    </row>
    <row r="26" ht="17.25" customHeight="1" spans="1:4">
      <c r="A26" s="89"/>
      <c r="B26" s="85"/>
      <c r="C26" s="89" t="s">
        <v>36</v>
      </c>
      <c r="D26" s="85"/>
    </row>
    <row r="27" ht="17.25" customHeight="1" spans="1:4">
      <c r="A27" s="89"/>
      <c r="B27" s="85"/>
      <c r="C27" s="89" t="s">
        <v>37</v>
      </c>
      <c r="D27" s="85">
        <v>5103760.21</v>
      </c>
    </row>
    <row r="28" ht="16.5" customHeight="1" spans="1:4">
      <c r="A28" s="89"/>
      <c r="B28" s="85"/>
      <c r="C28" s="89" t="s">
        <v>38</v>
      </c>
      <c r="D28" s="85"/>
    </row>
    <row r="29" ht="16.5" customHeight="1" spans="1:4">
      <c r="A29" s="89"/>
      <c r="B29" s="85"/>
      <c r="C29" s="89" t="s">
        <v>39</v>
      </c>
      <c r="D29" s="85"/>
    </row>
    <row r="30" ht="17.25" customHeight="1" spans="1:4">
      <c r="A30" s="89"/>
      <c r="B30" s="85"/>
      <c r="C30" s="89" t="s">
        <v>40</v>
      </c>
      <c r="D30" s="85"/>
    </row>
    <row r="31" ht="17.25" customHeight="1" spans="1:4">
      <c r="A31" s="89"/>
      <c r="B31" s="85"/>
      <c r="C31" s="89" t="s">
        <v>41</v>
      </c>
      <c r="D31" s="85"/>
    </row>
    <row r="32" ht="17.25" customHeight="1" spans="1:4">
      <c r="A32" s="89"/>
      <c r="B32" s="85"/>
      <c r="C32" s="89" t="s">
        <v>42</v>
      </c>
      <c r="D32" s="85"/>
    </row>
    <row r="33" ht="17.25" customHeight="1" spans="1:4">
      <c r="A33" s="89"/>
      <c r="B33" s="85"/>
      <c r="C33" s="89" t="s">
        <v>43</v>
      </c>
      <c r="D33" s="85"/>
    </row>
    <row r="34" ht="16.5" customHeight="1" spans="1:4">
      <c r="A34" s="90" t="s">
        <v>44</v>
      </c>
      <c r="B34" s="95">
        <f>6286060.46-80600</f>
        <v>6205460.46</v>
      </c>
      <c r="C34" s="90" t="s">
        <v>45</v>
      </c>
      <c r="D34" s="95">
        <v>6286060.46</v>
      </c>
    </row>
    <row r="35" ht="16.5" customHeight="1" spans="1:4">
      <c r="A35" s="89" t="s">
        <v>46</v>
      </c>
      <c r="B35" s="85">
        <v>80600</v>
      </c>
      <c r="C35" s="89" t="s">
        <v>47</v>
      </c>
      <c r="D35" s="85"/>
    </row>
    <row r="36" ht="16.5" customHeight="1" spans="1:4">
      <c r="A36" s="90" t="s">
        <v>48</v>
      </c>
      <c r="B36" s="95">
        <v>6286060.46</v>
      </c>
      <c r="C36" s="90" t="s">
        <v>49</v>
      </c>
      <c r="D36" s="95">
        <v>6286060.46</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showZeros="0" workbookViewId="0">
      <selection activeCell="A1" sqref="A1"/>
    </sheetView>
  </sheetViews>
  <sheetFormatPr defaultColWidth="10.7083333333333" defaultRowHeight="12" customHeight="1" outlineLevelRow="4"/>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355</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"单位名称："&amp;"富民县应急管理局"</f>
        <v>单位名称：富民县应急管理局</v>
      </c>
      <c r="B3" s="3"/>
      <c r="C3" s="3"/>
      <c r="D3" s="3"/>
      <c r="E3" s="3"/>
      <c r="F3" s="3"/>
      <c r="G3" s="3"/>
      <c r="H3" s="3"/>
    </row>
    <row r="4" ht="44.25" customHeight="1" spans="1:10">
      <c r="A4" s="69" t="s">
        <v>201</v>
      </c>
      <c r="B4" s="69" t="s">
        <v>356</v>
      </c>
      <c r="C4" s="79" t="s">
        <v>357</v>
      </c>
      <c r="D4" s="69" t="s">
        <v>358</v>
      </c>
      <c r="E4" s="69" t="s">
        <v>359</v>
      </c>
      <c r="F4" s="69" t="s">
        <v>360</v>
      </c>
      <c r="G4" s="69" t="s">
        <v>361</v>
      </c>
      <c r="H4" s="69" t="s">
        <v>362</v>
      </c>
      <c r="I4" s="69" t="s">
        <v>363</v>
      </c>
      <c r="J4" s="69" t="s">
        <v>364</v>
      </c>
    </row>
    <row r="5" ht="18.75" customHeight="1" spans="1:10">
      <c r="A5" s="69">
        <v>1</v>
      </c>
      <c r="B5" s="69">
        <v>2</v>
      </c>
      <c r="C5" s="69">
        <v>3</v>
      </c>
      <c r="D5" s="69">
        <v>4</v>
      </c>
      <c r="E5" s="69">
        <v>5</v>
      </c>
      <c r="F5" s="69">
        <v>6</v>
      </c>
      <c r="G5" s="69">
        <v>7</v>
      </c>
      <c r="H5" s="69">
        <v>8</v>
      </c>
      <c r="I5" s="69">
        <v>9</v>
      </c>
      <c r="J5" s="69">
        <v>10</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topLeftCell="B1" workbookViewId="0">
      <selection activeCell="C11" sqref="C1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557</v>
      </c>
    </row>
    <row r="2" ht="42" customHeight="1" spans="1:6">
      <c r="A2" s="2" t="str">
        <f>"2025"&amp;"年政府性基金预算支出预算表"</f>
        <v>2025年政府性基金预算支出预算表</v>
      </c>
      <c r="B2" s="2" t="s">
        <v>558</v>
      </c>
      <c r="C2" s="2"/>
      <c r="D2" s="2"/>
      <c r="E2" s="2"/>
      <c r="F2" s="2"/>
    </row>
    <row r="3" ht="13.5" customHeight="1" spans="1:6">
      <c r="A3" s="3" t="str">
        <f>"单位名称："&amp;"富民县应急管理局"</f>
        <v>单位名称：富民县应急管理局</v>
      </c>
      <c r="B3" s="3" t="s">
        <v>559</v>
      </c>
      <c r="C3" s="3"/>
      <c r="F3" s="1" t="s">
        <v>184</v>
      </c>
    </row>
    <row r="4" ht="19.5" customHeight="1" spans="1:6">
      <c r="A4" s="69" t="s">
        <v>199</v>
      </c>
      <c r="B4" s="69" t="s">
        <v>70</v>
      </c>
      <c r="C4" s="69" t="s">
        <v>71</v>
      </c>
      <c r="D4" s="69" t="s">
        <v>560</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c r="C7" s="5"/>
      <c r="D7" s="75"/>
      <c r="E7" s="75"/>
      <c r="F7" s="75"/>
    </row>
    <row r="8" ht="21" customHeight="1" spans="1:6">
      <c r="A8" s="5"/>
      <c r="B8" s="5"/>
      <c r="C8" s="5"/>
      <c r="D8" s="75"/>
      <c r="E8" s="75"/>
      <c r="F8" s="75"/>
    </row>
    <row r="9" ht="18.75" customHeight="1" spans="1:6">
      <c r="A9" s="69" t="s">
        <v>189</v>
      </c>
      <c r="B9" s="69" t="s">
        <v>189</v>
      </c>
      <c r="C9" s="69" t="s">
        <v>189</v>
      </c>
      <c r="D9" s="75"/>
      <c r="E9" s="75"/>
      <c r="F9" s="75"/>
    </row>
    <row r="11" customHeight="1" spans="2:2">
      <c r="B11" s="78" t="s">
        <v>561</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showZeros="0" topLeftCell="C1"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562</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"单位名称："&amp;"富民县应急管理局"</f>
        <v>单位名称：富民县应急管理局</v>
      </c>
      <c r="S3" s="1" t="s">
        <v>1</v>
      </c>
    </row>
    <row r="4" ht="15.75" customHeight="1" spans="1:19">
      <c r="A4" s="69" t="s">
        <v>198</v>
      </c>
      <c r="B4" s="69" t="s">
        <v>199</v>
      </c>
      <c r="C4" s="69" t="s">
        <v>563</v>
      </c>
      <c r="D4" s="69" t="s">
        <v>564</v>
      </c>
      <c r="E4" s="69" t="s">
        <v>565</v>
      </c>
      <c r="F4" s="4" t="s">
        <v>566</v>
      </c>
      <c r="G4" s="69" t="s">
        <v>567</v>
      </c>
      <c r="H4" s="4" t="s">
        <v>568</v>
      </c>
      <c r="I4" s="69" t="s">
        <v>206</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569</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t="s">
        <v>67</v>
      </c>
      <c r="B8" s="5" t="s">
        <v>67</v>
      </c>
      <c r="C8" s="5" t="s">
        <v>228</v>
      </c>
      <c r="D8" s="5" t="s">
        <v>570</v>
      </c>
      <c r="E8" s="5" t="s">
        <v>571</v>
      </c>
      <c r="F8" s="5" t="s">
        <v>430</v>
      </c>
      <c r="G8" s="77"/>
      <c r="H8" s="70">
        <v>6000</v>
      </c>
      <c r="I8" s="70">
        <v>6000</v>
      </c>
      <c r="J8" s="70">
        <v>6000</v>
      </c>
      <c r="K8" s="70"/>
      <c r="L8" s="70"/>
      <c r="M8" s="70"/>
      <c r="N8" s="70"/>
      <c r="O8" s="70"/>
      <c r="P8" s="70"/>
      <c r="Q8" s="70"/>
      <c r="R8" s="70"/>
      <c r="S8" s="70"/>
    </row>
    <row r="9" ht="21" customHeight="1" spans="1:19">
      <c r="A9" s="5" t="s">
        <v>67</v>
      </c>
      <c r="B9" s="5" t="s">
        <v>67</v>
      </c>
      <c r="C9" s="5" t="s">
        <v>228</v>
      </c>
      <c r="D9" s="5" t="s">
        <v>572</v>
      </c>
      <c r="E9" s="5" t="s">
        <v>573</v>
      </c>
      <c r="F9" s="5" t="s">
        <v>430</v>
      </c>
      <c r="G9" s="77"/>
      <c r="H9" s="70">
        <v>10500</v>
      </c>
      <c r="I9" s="70">
        <v>10500</v>
      </c>
      <c r="J9" s="70">
        <v>10500</v>
      </c>
      <c r="K9" s="70"/>
      <c r="L9" s="70"/>
      <c r="M9" s="70"/>
      <c r="N9" s="70"/>
      <c r="O9" s="70"/>
      <c r="P9" s="70"/>
      <c r="Q9" s="70"/>
      <c r="R9" s="70"/>
      <c r="S9" s="70"/>
    </row>
    <row r="10" ht="21" customHeight="1" spans="1:19">
      <c r="A10" s="5" t="s">
        <v>67</v>
      </c>
      <c r="B10" s="5" t="s">
        <v>67</v>
      </c>
      <c r="C10" s="5" t="s">
        <v>228</v>
      </c>
      <c r="D10" s="5" t="s">
        <v>574</v>
      </c>
      <c r="E10" s="5" t="s">
        <v>575</v>
      </c>
      <c r="F10" s="5" t="s">
        <v>430</v>
      </c>
      <c r="G10" s="77"/>
      <c r="H10" s="70">
        <v>7500</v>
      </c>
      <c r="I10" s="70">
        <v>7500</v>
      </c>
      <c r="J10" s="70">
        <v>7500</v>
      </c>
      <c r="K10" s="70"/>
      <c r="L10" s="70"/>
      <c r="M10" s="70"/>
      <c r="N10" s="70"/>
      <c r="O10" s="70"/>
      <c r="P10" s="70"/>
      <c r="Q10" s="70"/>
      <c r="R10" s="70"/>
      <c r="S10" s="70"/>
    </row>
    <row r="11" ht="21" customHeight="1" spans="1:19">
      <c r="A11" s="5" t="s">
        <v>67</v>
      </c>
      <c r="B11" s="5" t="s">
        <v>67</v>
      </c>
      <c r="C11" s="5" t="s">
        <v>231</v>
      </c>
      <c r="D11" s="5" t="s">
        <v>576</v>
      </c>
      <c r="E11" s="5" t="s">
        <v>577</v>
      </c>
      <c r="F11" s="5" t="s">
        <v>430</v>
      </c>
      <c r="G11" s="77"/>
      <c r="H11" s="70">
        <v>5100</v>
      </c>
      <c r="I11" s="70">
        <v>5100</v>
      </c>
      <c r="J11" s="70">
        <v>5100</v>
      </c>
      <c r="K11" s="70"/>
      <c r="L11" s="70"/>
      <c r="M11" s="70"/>
      <c r="N11" s="70"/>
      <c r="O11" s="70"/>
      <c r="P11" s="70"/>
      <c r="Q11" s="70"/>
      <c r="R11" s="70"/>
      <c r="S11" s="70"/>
    </row>
    <row r="12" ht="21" customHeight="1" spans="1:19">
      <c r="A12" s="5" t="s">
        <v>67</v>
      </c>
      <c r="B12" s="5" t="s">
        <v>67</v>
      </c>
      <c r="C12" s="5" t="s">
        <v>316</v>
      </c>
      <c r="D12" s="5" t="s">
        <v>578</v>
      </c>
      <c r="E12" s="5" t="s">
        <v>578</v>
      </c>
      <c r="F12" s="5" t="s">
        <v>487</v>
      </c>
      <c r="G12" s="77"/>
      <c r="H12" s="70">
        <v>7000</v>
      </c>
      <c r="I12" s="70">
        <v>7000</v>
      </c>
      <c r="J12" s="70">
        <v>7000</v>
      </c>
      <c r="K12" s="70"/>
      <c r="L12" s="70"/>
      <c r="M12" s="70"/>
      <c r="N12" s="70"/>
      <c r="O12" s="70"/>
      <c r="P12" s="70"/>
      <c r="Q12" s="70"/>
      <c r="R12" s="70"/>
      <c r="S12" s="70"/>
    </row>
    <row r="13" ht="21" customHeight="1" spans="1:19">
      <c r="A13" s="5" t="s">
        <v>67</v>
      </c>
      <c r="B13" s="5" t="s">
        <v>67</v>
      </c>
      <c r="C13" s="5" t="s">
        <v>316</v>
      </c>
      <c r="D13" s="5" t="s">
        <v>579</v>
      </c>
      <c r="E13" s="5" t="s">
        <v>579</v>
      </c>
      <c r="F13" s="5" t="s">
        <v>487</v>
      </c>
      <c r="G13" s="77"/>
      <c r="H13" s="70">
        <v>39550</v>
      </c>
      <c r="I13" s="70">
        <v>39550</v>
      </c>
      <c r="J13" s="70">
        <v>39550</v>
      </c>
      <c r="K13" s="70"/>
      <c r="L13" s="70"/>
      <c r="M13" s="70"/>
      <c r="N13" s="70"/>
      <c r="O13" s="70"/>
      <c r="P13" s="70"/>
      <c r="Q13" s="70"/>
      <c r="R13" s="70"/>
      <c r="S13" s="70"/>
    </row>
    <row r="14" ht="21" customHeight="1" spans="1:19">
      <c r="A14" s="69" t="s">
        <v>189</v>
      </c>
      <c r="B14" s="69"/>
      <c r="C14" s="69"/>
      <c r="D14" s="69"/>
      <c r="E14" s="69"/>
      <c r="F14" s="69"/>
      <c r="G14" s="69"/>
      <c r="H14" s="70"/>
      <c r="I14" s="70">
        <v>75650</v>
      </c>
      <c r="J14" s="70">
        <v>75650</v>
      </c>
      <c r="K14" s="70"/>
      <c r="L14" s="70"/>
      <c r="M14" s="70"/>
      <c r="N14" s="70"/>
      <c r="O14" s="70"/>
      <c r="P14" s="70"/>
      <c r="Q14" s="70"/>
      <c r="R14" s="70"/>
      <c r="S14" s="70"/>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selection activeCell="A11" sqref="A11"/>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580</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"单位名称："&amp;"富民县应急管理局"</f>
        <v>单位名称：富民县应急管理局</v>
      </c>
      <c r="T3" s="1" t="s">
        <v>1</v>
      </c>
    </row>
    <row r="4" ht="24" customHeight="1" spans="1:20">
      <c r="A4" s="69" t="s">
        <v>198</v>
      </c>
      <c r="B4" s="69" t="s">
        <v>199</v>
      </c>
      <c r="C4" s="69" t="s">
        <v>201</v>
      </c>
      <c r="D4" s="69" t="s">
        <v>581</v>
      </c>
      <c r="E4" s="69" t="s">
        <v>582</v>
      </c>
      <c r="F4" s="69" t="s">
        <v>583</v>
      </c>
      <c r="G4" s="69" t="s">
        <v>584</v>
      </c>
      <c r="H4" s="69" t="s">
        <v>585</v>
      </c>
      <c r="I4" s="69" t="s">
        <v>586</v>
      </c>
      <c r="J4" s="69" t="s">
        <v>206</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587</v>
      </c>
      <c r="M5" s="69" t="s">
        <v>58</v>
      </c>
      <c r="N5" s="69" t="s">
        <v>588</v>
      </c>
      <c r="O5" s="69" t="s">
        <v>569</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189</v>
      </c>
      <c r="B9" s="69"/>
      <c r="C9" s="69"/>
      <c r="D9" s="69"/>
      <c r="E9" s="69"/>
      <c r="F9" s="69"/>
      <c r="G9" s="69"/>
      <c r="H9" s="69"/>
      <c r="I9" s="69"/>
      <c r="J9" s="70"/>
      <c r="K9" s="70"/>
      <c r="L9" s="70"/>
      <c r="M9" s="70"/>
      <c r="N9" s="70"/>
      <c r="O9" s="70"/>
      <c r="P9" s="70"/>
      <c r="Q9" s="70"/>
      <c r="R9" s="70"/>
      <c r="S9" s="70"/>
      <c r="T9" s="70"/>
    </row>
    <row r="11" customHeight="1" spans="1:1">
      <c r="A11" t="s">
        <v>589</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23" sqref="A23"/>
    </sheetView>
  </sheetViews>
  <sheetFormatPr defaultColWidth="10.7083333333333" defaultRowHeight="14.25" customHeight="1" outlineLevelCol="4"/>
  <cols>
    <col min="1" max="1" width="44" customWidth="1"/>
    <col min="2" max="5" width="23.2833333333333" customWidth="1"/>
  </cols>
  <sheetData>
    <row r="1" ht="17.25" customHeight="1" spans="5:5">
      <c r="E1" s="1" t="s">
        <v>590</v>
      </c>
    </row>
    <row r="2" ht="41.25" customHeight="1" spans="1:5">
      <c r="A2" s="2" t="str">
        <f>"2025"&amp;"年对下转移支付预算表"</f>
        <v>2025年对下转移支付预算表</v>
      </c>
      <c r="B2" s="2"/>
      <c r="C2" s="2"/>
      <c r="D2" s="2"/>
      <c r="E2" s="2"/>
    </row>
    <row r="3" ht="18" customHeight="1" spans="1:5">
      <c r="A3" t="str">
        <f>"单位名称："&amp;"富民县应急管理局"</f>
        <v>单位名称：富民县应急管理局</v>
      </c>
      <c r="E3" s="1" t="s">
        <v>1</v>
      </c>
    </row>
    <row r="4" ht="19.5" customHeight="1" spans="1:5">
      <c r="A4" s="69" t="s">
        <v>591</v>
      </c>
      <c r="B4" s="69" t="s">
        <v>206</v>
      </c>
      <c r="C4" s="69"/>
      <c r="D4" s="69"/>
      <c r="E4" s="69" t="s">
        <v>592</v>
      </c>
    </row>
    <row r="5" ht="40.5" customHeight="1" spans="1:5">
      <c r="A5" s="69"/>
      <c r="B5" s="69" t="s">
        <v>53</v>
      </c>
      <c r="C5" s="69" t="s">
        <v>56</v>
      </c>
      <c r="D5" s="69" t="s">
        <v>587</v>
      </c>
      <c r="E5" s="69" t="s">
        <v>593</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row r="10" customHeight="1" spans="1:1">
      <c r="A10" t="s">
        <v>589</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594</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"单位名称："&amp;"富民县应急管理局"</f>
        <v>单位名称：富民县应急管理局</v>
      </c>
      <c r="B3" s="73"/>
      <c r="C3" s="73"/>
      <c r="D3" s="73"/>
      <c r="E3" s="73"/>
      <c r="F3" s="73"/>
      <c r="G3" s="73"/>
      <c r="H3" s="73"/>
      <c r="I3" s="72"/>
      <c r="J3" s="72"/>
    </row>
    <row r="4" ht="44.25" customHeight="1" spans="1:10">
      <c r="A4" s="74" t="s">
        <v>591</v>
      </c>
      <c r="B4" s="74" t="s">
        <v>356</v>
      </c>
      <c r="C4" s="74" t="s">
        <v>357</v>
      </c>
      <c r="D4" s="74" t="s">
        <v>358</v>
      </c>
      <c r="E4" s="74" t="s">
        <v>359</v>
      </c>
      <c r="F4" s="74" t="s">
        <v>360</v>
      </c>
      <c r="G4" s="74" t="s">
        <v>361</v>
      </c>
      <c r="H4" s="74" t="s">
        <v>362</v>
      </c>
      <c r="I4" s="74" t="s">
        <v>363</v>
      </c>
      <c r="J4" s="74" t="s">
        <v>364</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row r="9" customHeight="1" spans="1:1">
      <c r="A9" t="s">
        <v>589</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22" sqref="A22"/>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595</v>
      </c>
    </row>
    <row r="2" ht="41.25" customHeight="1" spans="1:9">
      <c r="A2" s="2" t="str">
        <f>"2025"&amp;"年新增资产配置表"</f>
        <v>2025年新增资产配置表</v>
      </c>
      <c r="B2" s="2"/>
      <c r="C2" s="2"/>
      <c r="D2" s="2"/>
      <c r="E2" s="2"/>
      <c r="F2" s="2"/>
      <c r="G2" s="2"/>
      <c r="H2" s="2"/>
      <c r="I2" s="2"/>
    </row>
    <row r="3" customHeight="1" spans="1:9">
      <c r="A3" s="3" t="str">
        <f>"单位名称："&amp;"富民县应急管理局"</f>
        <v>单位名称：富民县应急管理局</v>
      </c>
      <c r="B3" s="3"/>
      <c r="C3" s="3"/>
      <c r="E3" s="1" t="s">
        <v>1</v>
      </c>
      <c r="F3" s="1"/>
      <c r="G3" s="1"/>
      <c r="H3" s="1"/>
      <c r="I3" s="1"/>
    </row>
    <row r="4" ht="28.5" customHeight="1" spans="1:9">
      <c r="A4" s="69" t="s">
        <v>198</v>
      </c>
      <c r="B4" s="69" t="s">
        <v>199</v>
      </c>
      <c r="C4" s="69" t="s">
        <v>596</v>
      </c>
      <c r="D4" s="69" t="s">
        <v>597</v>
      </c>
      <c r="E4" s="69" t="s">
        <v>598</v>
      </c>
      <c r="F4" s="69" t="s">
        <v>599</v>
      </c>
      <c r="G4" s="69" t="s">
        <v>600</v>
      </c>
      <c r="H4" s="69"/>
      <c r="I4" s="69"/>
    </row>
    <row r="5" ht="21" customHeight="1" spans="1:9">
      <c r="A5" s="69"/>
      <c r="B5" s="69"/>
      <c r="C5" s="69"/>
      <c r="D5" s="69"/>
      <c r="E5" s="69"/>
      <c r="F5" s="69"/>
      <c r="G5" s="69" t="s">
        <v>567</v>
      </c>
      <c r="H5" s="69" t="s">
        <v>601</v>
      </c>
      <c r="I5" s="69" t="s">
        <v>602</v>
      </c>
    </row>
    <row r="6" ht="17.25" customHeight="1" spans="1:9">
      <c r="A6" s="69" t="s">
        <v>80</v>
      </c>
      <c r="B6" s="69" t="s">
        <v>81</v>
      </c>
      <c r="C6" s="69" t="s">
        <v>82</v>
      </c>
      <c r="D6" s="69" t="s">
        <v>188</v>
      </c>
      <c r="E6" s="69" t="s">
        <v>83</v>
      </c>
      <c r="F6" s="69" t="s">
        <v>84</v>
      </c>
      <c r="G6" s="69" t="s">
        <v>85</v>
      </c>
      <c r="H6" s="69" t="s">
        <v>86</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row r="9" customHeight="1" spans="1:1">
      <c r="A9" t="s">
        <v>589</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26" sqref="B26"/>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603</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"单位名称："&amp;"富民县应急管理局"</f>
        <v>单位名称：富民县应急管理局</v>
      </c>
      <c r="B3" s="3"/>
      <c r="C3" s="3"/>
      <c r="D3" s="3"/>
      <c r="E3" s="3"/>
      <c r="F3" s="3"/>
      <c r="G3" s="3"/>
      <c r="K3" s="1" t="s">
        <v>1</v>
      </c>
    </row>
    <row r="4" ht="21.75" customHeight="1" spans="1:11">
      <c r="A4" s="69" t="s">
        <v>304</v>
      </c>
      <c r="B4" s="69" t="s">
        <v>201</v>
      </c>
      <c r="C4" s="69" t="s">
        <v>305</v>
      </c>
      <c r="D4" s="4" t="s">
        <v>202</v>
      </c>
      <c r="E4" s="69" t="s">
        <v>203</v>
      </c>
      <c r="F4" s="4" t="s">
        <v>306</v>
      </c>
      <c r="G4" s="69" t="s">
        <v>307</v>
      </c>
      <c r="H4" s="69" t="s">
        <v>53</v>
      </c>
      <c r="I4" s="69" t="s">
        <v>604</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189</v>
      </c>
      <c r="B10" s="69"/>
      <c r="C10" s="69"/>
      <c r="D10" s="69"/>
      <c r="E10" s="69"/>
      <c r="F10" s="69"/>
      <c r="G10" s="69"/>
      <c r="H10" s="70"/>
      <c r="I10" s="70"/>
      <c r="J10" s="70"/>
      <c r="K10" s="70"/>
    </row>
    <row r="11" customHeight="1" spans="1:1">
      <c r="A11" t="s">
        <v>589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605</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"单位名称："&amp;"富民县应急管理局"</f>
        <v>单位名称：富民县应急管理局</v>
      </c>
      <c r="B3" s="52"/>
      <c r="C3" s="52"/>
      <c r="D3" s="52"/>
      <c r="E3" s="53"/>
      <c r="F3" s="53"/>
      <c r="G3" s="54" t="s">
        <v>1</v>
      </c>
    </row>
    <row r="4" ht="21.75" customHeight="1" spans="1:7">
      <c r="A4" s="55" t="s">
        <v>305</v>
      </c>
      <c r="B4" s="55" t="s">
        <v>304</v>
      </c>
      <c r="C4" s="55" t="s">
        <v>201</v>
      </c>
      <c r="D4" s="56" t="s">
        <v>606</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1382195.2</v>
      </c>
      <c r="F8" s="65"/>
      <c r="G8" s="65"/>
    </row>
    <row r="9" ht="18.75" customHeight="1" spans="1:7">
      <c r="A9" s="40"/>
      <c r="B9" s="40" t="s">
        <v>607</v>
      </c>
      <c r="C9" s="40" t="s">
        <v>316</v>
      </c>
      <c r="D9" s="40" t="s">
        <v>608</v>
      </c>
      <c r="E9" s="65">
        <v>300000</v>
      </c>
      <c r="F9" s="65"/>
      <c r="G9" s="65"/>
    </row>
    <row r="10" ht="18.75" customHeight="1" spans="1:7">
      <c r="A10" s="8"/>
      <c r="B10" s="40" t="s">
        <v>607</v>
      </c>
      <c r="C10" s="40" t="s">
        <v>322</v>
      </c>
      <c r="D10" s="40" t="s">
        <v>608</v>
      </c>
      <c r="E10" s="65">
        <v>100000</v>
      </c>
      <c r="F10" s="65"/>
      <c r="G10" s="65"/>
    </row>
    <row r="11" ht="18.75" customHeight="1" spans="1:7">
      <c r="A11" s="8"/>
      <c r="B11" s="40" t="s">
        <v>607</v>
      </c>
      <c r="C11" s="40" t="s">
        <v>328</v>
      </c>
      <c r="D11" s="40" t="s">
        <v>608</v>
      </c>
      <c r="E11" s="65">
        <v>200000</v>
      </c>
      <c r="F11" s="65"/>
      <c r="G11" s="65"/>
    </row>
    <row r="12" ht="18.75" customHeight="1" spans="1:7">
      <c r="A12" s="8"/>
      <c r="B12" s="40" t="s">
        <v>607</v>
      </c>
      <c r="C12" s="40" t="s">
        <v>330</v>
      </c>
      <c r="D12" s="40" t="s">
        <v>608</v>
      </c>
      <c r="E12" s="65">
        <v>200000</v>
      </c>
      <c r="F12" s="65"/>
      <c r="G12" s="65"/>
    </row>
    <row r="13" ht="18.75" customHeight="1" spans="1:7">
      <c r="A13" s="8"/>
      <c r="B13" s="40" t="s">
        <v>607</v>
      </c>
      <c r="C13" s="40" t="s">
        <v>334</v>
      </c>
      <c r="D13" s="40" t="s">
        <v>608</v>
      </c>
      <c r="E13" s="65">
        <v>28085</v>
      </c>
      <c r="F13" s="65"/>
      <c r="G13" s="65"/>
    </row>
    <row r="14" ht="18.75" customHeight="1" spans="1:7">
      <c r="A14" s="8"/>
      <c r="B14" s="40" t="s">
        <v>607</v>
      </c>
      <c r="C14" s="40" t="s">
        <v>336</v>
      </c>
      <c r="D14" s="40" t="s">
        <v>608</v>
      </c>
      <c r="E14" s="65">
        <v>200000</v>
      </c>
      <c r="F14" s="65"/>
      <c r="G14" s="65"/>
    </row>
    <row r="15" ht="18.75" customHeight="1" spans="1:7">
      <c r="A15" s="8"/>
      <c r="B15" s="40" t="s">
        <v>607</v>
      </c>
      <c r="C15" s="40" t="s">
        <v>338</v>
      </c>
      <c r="D15" s="40" t="s">
        <v>608</v>
      </c>
      <c r="E15" s="65">
        <v>200100</v>
      </c>
      <c r="F15" s="65"/>
      <c r="G15" s="65"/>
    </row>
    <row r="16" ht="18.75" customHeight="1" spans="1:7">
      <c r="A16" s="8"/>
      <c r="B16" s="40" t="s">
        <v>607</v>
      </c>
      <c r="C16" s="40" t="s">
        <v>340</v>
      </c>
      <c r="D16" s="40" t="s">
        <v>608</v>
      </c>
      <c r="E16" s="65">
        <v>54400</v>
      </c>
      <c r="F16" s="65"/>
      <c r="G16" s="65"/>
    </row>
    <row r="17" ht="18.75" customHeight="1" spans="1:7">
      <c r="A17" s="8"/>
      <c r="B17" s="40" t="s">
        <v>607</v>
      </c>
      <c r="C17" s="40" t="s">
        <v>344</v>
      </c>
      <c r="D17" s="40" t="s">
        <v>608</v>
      </c>
      <c r="E17" s="65">
        <v>80000</v>
      </c>
      <c r="F17" s="65"/>
      <c r="G17" s="65"/>
    </row>
    <row r="18" ht="18.75" customHeight="1" spans="1:7">
      <c r="A18" s="8"/>
      <c r="B18" s="40" t="s">
        <v>607</v>
      </c>
      <c r="C18" s="40" t="s">
        <v>346</v>
      </c>
      <c r="D18" s="40" t="s">
        <v>608</v>
      </c>
      <c r="E18" s="65">
        <v>6610.2</v>
      </c>
      <c r="F18" s="65"/>
      <c r="G18" s="65"/>
    </row>
    <row r="19" ht="18.75" customHeight="1" spans="1:7">
      <c r="A19" s="8"/>
      <c r="B19" s="40" t="s">
        <v>607</v>
      </c>
      <c r="C19" s="40" t="s">
        <v>348</v>
      </c>
      <c r="D19" s="40" t="s">
        <v>608</v>
      </c>
      <c r="E19" s="65">
        <v>2500</v>
      </c>
      <c r="F19" s="65"/>
      <c r="G19" s="65"/>
    </row>
    <row r="20" ht="18.75" customHeight="1" spans="1:7">
      <c r="A20" s="8"/>
      <c r="B20" s="40" t="s">
        <v>609</v>
      </c>
      <c r="C20" s="40" t="s">
        <v>354</v>
      </c>
      <c r="D20" s="40" t="s">
        <v>608</v>
      </c>
      <c r="E20" s="65">
        <v>10500</v>
      </c>
      <c r="F20" s="65"/>
      <c r="G20" s="65"/>
    </row>
    <row r="21" ht="18.75" customHeight="1" spans="1:7">
      <c r="A21" s="66" t="s">
        <v>53</v>
      </c>
      <c r="B21" s="67" t="s">
        <v>610</v>
      </c>
      <c r="C21" s="67"/>
      <c r="D21" s="68"/>
      <c r="E21" s="65">
        <v>1382195.2</v>
      </c>
      <c r="F21" s="65"/>
      <c r="G21" s="65"/>
    </row>
  </sheetData>
  <mergeCells count="11">
    <mergeCell ref="A2:G2"/>
    <mergeCell ref="A3:D3"/>
    <mergeCell ref="E4:G4"/>
    <mergeCell ref="A21:D2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
  <sheetViews>
    <sheetView showZeros="0" topLeftCell="A15"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611</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"单位名称："&amp;"富民县应急管理局"</f>
        <v>单位名称：富民县应急管理局</v>
      </c>
      <c r="B3" s="11"/>
      <c r="C3" s="12"/>
      <c r="D3" s="13"/>
      <c r="E3" s="13"/>
      <c r="F3" s="13"/>
      <c r="G3" s="13"/>
      <c r="H3" s="13"/>
      <c r="I3" s="13"/>
      <c r="J3" s="96" t="s">
        <v>1</v>
      </c>
    </row>
    <row r="4" ht="30" customHeight="1" spans="1:10">
      <c r="A4" s="14" t="s">
        <v>612</v>
      </c>
      <c r="B4" s="15" t="s">
        <v>68</v>
      </c>
      <c r="C4" s="16"/>
      <c r="D4" s="16"/>
      <c r="E4" s="17"/>
      <c r="F4" s="18" t="s">
        <v>613</v>
      </c>
      <c r="G4" s="17"/>
      <c r="H4" s="19" t="s">
        <v>67</v>
      </c>
      <c r="I4" s="16"/>
      <c r="J4" s="17"/>
    </row>
    <row r="5" ht="32.25" customHeight="1" spans="1:10">
      <c r="A5" s="20" t="s">
        <v>614</v>
      </c>
      <c r="B5" s="21"/>
      <c r="C5" s="21"/>
      <c r="D5" s="21"/>
      <c r="E5" s="21"/>
      <c r="F5" s="21"/>
      <c r="G5" s="21"/>
      <c r="H5" s="21"/>
      <c r="I5" s="43"/>
      <c r="J5" s="44" t="s">
        <v>615</v>
      </c>
    </row>
    <row r="6" ht="99.75" customHeight="1" spans="1:10">
      <c r="A6" s="22" t="s">
        <v>616</v>
      </c>
      <c r="B6" s="23" t="s">
        <v>617</v>
      </c>
      <c r="C6" s="24" t="s">
        <v>618</v>
      </c>
      <c r="D6" s="24"/>
      <c r="E6" s="24"/>
      <c r="F6" s="24"/>
      <c r="G6" s="24"/>
      <c r="H6" s="24"/>
      <c r="I6" s="24"/>
      <c r="J6" s="45" t="s">
        <v>619</v>
      </c>
    </row>
    <row r="7" ht="99.75" customHeight="1" spans="1:10">
      <c r="A7" s="22"/>
      <c r="B7" s="23" t="str">
        <f>"总体绩效目标（"&amp;"2025"&amp;"-"&amp;("2025"+2)&amp;"年期间）"</f>
        <v>总体绩效目标（2025-2027年期间）</v>
      </c>
      <c r="C7" s="24" t="s">
        <v>620</v>
      </c>
      <c r="D7" s="24"/>
      <c r="E7" s="24"/>
      <c r="F7" s="24"/>
      <c r="G7" s="24"/>
      <c r="H7" s="24"/>
      <c r="I7" s="24"/>
      <c r="J7" s="45" t="s">
        <v>621</v>
      </c>
    </row>
    <row r="8" ht="75" customHeight="1" spans="1:10">
      <c r="A8" s="23" t="s">
        <v>622</v>
      </c>
      <c r="B8" s="25" t="str">
        <f>"预算年度（"&amp;"2025"&amp;"年）绩效目标"</f>
        <v>预算年度（2025年）绩效目标</v>
      </c>
      <c r="C8" s="26" t="s">
        <v>623</v>
      </c>
      <c r="D8" s="26"/>
      <c r="E8" s="26"/>
      <c r="F8" s="26"/>
      <c r="G8" s="26"/>
      <c r="H8" s="26"/>
      <c r="I8" s="26"/>
      <c r="J8" s="46" t="s">
        <v>624</v>
      </c>
    </row>
    <row r="9" ht="32.25" customHeight="1" spans="1:10">
      <c r="A9" s="27" t="s">
        <v>625</v>
      </c>
      <c r="B9" s="27"/>
      <c r="C9" s="27"/>
      <c r="D9" s="27"/>
      <c r="E9" s="27"/>
      <c r="F9" s="27"/>
      <c r="G9" s="27"/>
      <c r="H9" s="27"/>
      <c r="I9" s="27"/>
      <c r="J9" s="27"/>
    </row>
    <row r="10" ht="32.25" customHeight="1" spans="1:10">
      <c r="A10" s="23" t="s">
        <v>626</v>
      </c>
      <c r="B10" s="23"/>
      <c r="C10" s="22" t="s">
        <v>627</v>
      </c>
      <c r="D10" s="22"/>
      <c r="E10" s="22"/>
      <c r="F10" s="22" t="s">
        <v>628</v>
      </c>
      <c r="G10" s="22"/>
      <c r="H10" s="22" t="s">
        <v>629</v>
      </c>
      <c r="I10" s="22"/>
      <c r="J10" s="22"/>
    </row>
    <row r="11" ht="32.25" customHeight="1" spans="1:10">
      <c r="A11" s="23"/>
      <c r="B11" s="23"/>
      <c r="C11" s="22"/>
      <c r="D11" s="22"/>
      <c r="E11" s="22"/>
      <c r="F11" s="22"/>
      <c r="G11" s="22"/>
      <c r="H11" s="23" t="s">
        <v>630</v>
      </c>
      <c r="I11" s="23" t="s">
        <v>631</v>
      </c>
      <c r="J11" s="23" t="s">
        <v>632</v>
      </c>
    </row>
    <row r="12" ht="24" customHeight="1" spans="1:10">
      <c r="A12" s="28" t="s">
        <v>53</v>
      </c>
      <c r="B12" s="29"/>
      <c r="C12" s="29"/>
      <c r="D12" s="29"/>
      <c r="E12" s="29"/>
      <c r="F12" s="29"/>
      <c r="G12" s="30"/>
      <c r="H12" s="31">
        <v>6605460.46</v>
      </c>
      <c r="I12" s="31">
        <v>6205460.46</v>
      </c>
      <c r="J12" s="31">
        <v>400000</v>
      </c>
    </row>
    <row r="13" ht="34.5" customHeight="1" spans="1:10">
      <c r="A13" s="24" t="s">
        <v>633</v>
      </c>
      <c r="B13" s="32"/>
      <c r="C13" s="24" t="s">
        <v>634</v>
      </c>
      <c r="D13" s="32"/>
      <c r="E13" s="32"/>
      <c r="F13" s="32"/>
      <c r="G13" s="32"/>
      <c r="H13" s="33">
        <v>6605460.46</v>
      </c>
      <c r="I13" s="33">
        <v>6205460.46</v>
      </c>
      <c r="J13" s="33">
        <v>400000</v>
      </c>
    </row>
    <row r="14" ht="32.25" customHeight="1" spans="1:10">
      <c r="A14" s="27" t="s">
        <v>635</v>
      </c>
      <c r="B14" s="27"/>
      <c r="C14" s="27"/>
      <c r="D14" s="27"/>
      <c r="E14" s="27"/>
      <c r="F14" s="27"/>
      <c r="G14" s="27"/>
      <c r="H14" s="27"/>
      <c r="I14" s="27"/>
      <c r="J14" s="27"/>
    </row>
    <row r="15" ht="32.25" customHeight="1" spans="1:10">
      <c r="A15" s="34" t="s">
        <v>636</v>
      </c>
      <c r="B15" s="34"/>
      <c r="C15" s="34"/>
      <c r="D15" s="34"/>
      <c r="E15" s="34"/>
      <c r="F15" s="34"/>
      <c r="G15" s="34"/>
      <c r="H15" s="35" t="s">
        <v>637</v>
      </c>
      <c r="I15" s="47" t="s">
        <v>364</v>
      </c>
      <c r="J15" s="35" t="s">
        <v>638</v>
      </c>
    </row>
    <row r="16" ht="36" customHeight="1" spans="1:10">
      <c r="A16" s="36" t="s">
        <v>357</v>
      </c>
      <c r="B16" s="36" t="s">
        <v>639</v>
      </c>
      <c r="C16" s="37" t="s">
        <v>359</v>
      </c>
      <c r="D16" s="37" t="s">
        <v>360</v>
      </c>
      <c r="E16" s="37" t="s">
        <v>361</v>
      </c>
      <c r="F16" s="37" t="s">
        <v>362</v>
      </c>
      <c r="G16" s="37" t="s">
        <v>363</v>
      </c>
      <c r="H16" s="38"/>
      <c r="I16" s="38"/>
      <c r="J16" s="38"/>
    </row>
    <row r="17" ht="32.25" customHeight="1" spans="1:10">
      <c r="A17" s="39" t="s">
        <v>366</v>
      </c>
      <c r="B17" s="39"/>
      <c r="C17" s="40"/>
      <c r="D17" s="39"/>
      <c r="E17" s="39"/>
      <c r="F17" s="39"/>
      <c r="G17" s="39"/>
      <c r="H17" s="41"/>
      <c r="I17" s="26"/>
      <c r="J17" s="41"/>
    </row>
    <row r="18" ht="32.25" customHeight="1" spans="1:10">
      <c r="A18" s="39"/>
      <c r="B18" s="39" t="s">
        <v>378</v>
      </c>
      <c r="C18" s="40"/>
      <c r="D18" s="39"/>
      <c r="E18" s="39"/>
      <c r="F18" s="39"/>
      <c r="G18" s="39"/>
      <c r="H18" s="41"/>
      <c r="I18" s="26"/>
      <c r="J18" s="41"/>
    </row>
    <row r="19" ht="32.25" customHeight="1" spans="1:10">
      <c r="A19" s="39"/>
      <c r="B19" s="39"/>
      <c r="C19" s="40" t="s">
        <v>538</v>
      </c>
      <c r="D19" s="39" t="s">
        <v>369</v>
      </c>
      <c r="E19" s="39" t="s">
        <v>370</v>
      </c>
      <c r="F19" s="39" t="s">
        <v>371</v>
      </c>
      <c r="G19" s="39" t="s">
        <v>372</v>
      </c>
      <c r="H19" s="41" t="s">
        <v>640</v>
      </c>
      <c r="I19" s="26" t="s">
        <v>455</v>
      </c>
      <c r="J19" s="41" t="s">
        <v>641</v>
      </c>
    </row>
    <row r="20" ht="32.25" customHeight="1" spans="1:10">
      <c r="A20" s="39"/>
      <c r="B20" s="39" t="s">
        <v>408</v>
      </c>
      <c r="C20" s="40"/>
      <c r="D20" s="39"/>
      <c r="E20" s="39"/>
      <c r="F20" s="39"/>
      <c r="G20" s="39"/>
      <c r="H20" s="41"/>
      <c r="I20" s="26"/>
      <c r="J20" s="41"/>
    </row>
    <row r="21" ht="32.25" customHeight="1" spans="1:10">
      <c r="A21" s="39"/>
      <c r="B21" s="39"/>
      <c r="C21" s="40" t="s">
        <v>409</v>
      </c>
      <c r="D21" s="39" t="s">
        <v>410</v>
      </c>
      <c r="E21" s="39" t="s">
        <v>642</v>
      </c>
      <c r="F21" s="39" t="s">
        <v>412</v>
      </c>
      <c r="G21" s="39" t="s">
        <v>372</v>
      </c>
      <c r="H21" s="41" t="s">
        <v>640</v>
      </c>
      <c r="I21" s="26" t="s">
        <v>442</v>
      </c>
      <c r="J21" s="41" t="s">
        <v>643</v>
      </c>
    </row>
    <row r="22" ht="32.25" customHeight="1" spans="1:10">
      <c r="A22" s="39"/>
      <c r="B22" s="39"/>
      <c r="C22" s="40" t="s">
        <v>432</v>
      </c>
      <c r="D22" s="39" t="s">
        <v>410</v>
      </c>
      <c r="E22" s="39" t="s">
        <v>644</v>
      </c>
      <c r="F22" s="39" t="s">
        <v>412</v>
      </c>
      <c r="G22" s="39" t="s">
        <v>372</v>
      </c>
      <c r="H22" s="41" t="s">
        <v>640</v>
      </c>
      <c r="I22" s="26" t="s">
        <v>420</v>
      </c>
      <c r="J22" s="41" t="s">
        <v>643</v>
      </c>
    </row>
    <row r="23" ht="32.25" customHeight="1" spans="1:10">
      <c r="A23" s="39"/>
      <c r="B23" s="39"/>
      <c r="C23" s="40" t="s">
        <v>536</v>
      </c>
      <c r="D23" s="39" t="s">
        <v>410</v>
      </c>
      <c r="E23" s="39" t="s">
        <v>328</v>
      </c>
      <c r="F23" s="39" t="s">
        <v>412</v>
      </c>
      <c r="G23" s="39" t="s">
        <v>372</v>
      </c>
      <c r="H23" s="41" t="s">
        <v>640</v>
      </c>
      <c r="I23" s="26" t="s">
        <v>420</v>
      </c>
      <c r="J23" s="41" t="s">
        <v>643</v>
      </c>
    </row>
    <row r="24" ht="32.25" customHeight="1" spans="1:10">
      <c r="A24" s="39" t="s">
        <v>386</v>
      </c>
      <c r="B24" s="39"/>
      <c r="C24" s="40"/>
      <c r="D24" s="39"/>
      <c r="E24" s="39"/>
      <c r="F24" s="39"/>
      <c r="G24" s="39"/>
      <c r="H24" s="41"/>
      <c r="I24" s="26"/>
      <c r="J24" s="41"/>
    </row>
    <row r="25" ht="32.25" customHeight="1" spans="1:10">
      <c r="A25" s="39"/>
      <c r="B25" s="39" t="s">
        <v>454</v>
      </c>
      <c r="C25" s="40"/>
      <c r="D25" s="39"/>
      <c r="E25" s="39"/>
      <c r="F25" s="39"/>
      <c r="G25" s="39"/>
      <c r="H25" s="41"/>
      <c r="I25" s="26"/>
      <c r="J25" s="41"/>
    </row>
    <row r="26" ht="32.25" customHeight="1" spans="1:10">
      <c r="A26" s="39"/>
      <c r="B26" s="39"/>
      <c r="C26" s="40" t="s">
        <v>435</v>
      </c>
      <c r="D26" s="39" t="s">
        <v>369</v>
      </c>
      <c r="E26" s="39" t="s">
        <v>370</v>
      </c>
      <c r="F26" s="39" t="s">
        <v>371</v>
      </c>
      <c r="G26" s="39" t="s">
        <v>372</v>
      </c>
      <c r="H26" s="41" t="s">
        <v>645</v>
      </c>
      <c r="I26" s="26" t="s">
        <v>646</v>
      </c>
      <c r="J26" s="41" t="s">
        <v>643</v>
      </c>
    </row>
    <row r="27" ht="32.25" customHeight="1" spans="1:10">
      <c r="A27" s="39"/>
      <c r="B27" s="39" t="s">
        <v>387</v>
      </c>
      <c r="C27" s="40"/>
      <c r="D27" s="39"/>
      <c r="E27" s="39"/>
      <c r="F27" s="39"/>
      <c r="G27" s="39"/>
      <c r="H27" s="41"/>
      <c r="I27" s="26"/>
      <c r="J27" s="41"/>
    </row>
    <row r="28" ht="32.25" customHeight="1" spans="1:10">
      <c r="A28" s="39"/>
      <c r="B28" s="39"/>
      <c r="C28" s="40" t="s">
        <v>455</v>
      </c>
      <c r="D28" s="39" t="s">
        <v>369</v>
      </c>
      <c r="E28" s="39" t="s">
        <v>456</v>
      </c>
      <c r="F28" s="39" t="s">
        <v>371</v>
      </c>
      <c r="G28" s="39" t="s">
        <v>372</v>
      </c>
      <c r="H28" s="41" t="s">
        <v>645</v>
      </c>
      <c r="I28" s="26" t="s">
        <v>647</v>
      </c>
      <c r="J28" s="41" t="s">
        <v>643</v>
      </c>
    </row>
    <row r="29" ht="32.25" customHeight="1" spans="1:10">
      <c r="A29" s="39"/>
      <c r="B29" s="39" t="s">
        <v>437</v>
      </c>
      <c r="C29" s="40"/>
      <c r="D29" s="39"/>
      <c r="E29" s="39"/>
      <c r="F29" s="39"/>
      <c r="G29" s="39"/>
      <c r="H29" s="41"/>
      <c r="I29" s="26"/>
      <c r="J29" s="41"/>
    </row>
    <row r="30" ht="32.25" customHeight="1" spans="1:10">
      <c r="A30" s="39"/>
      <c r="B30" s="39"/>
      <c r="C30" s="40" t="s">
        <v>438</v>
      </c>
      <c r="D30" s="39" t="s">
        <v>369</v>
      </c>
      <c r="E30" s="39" t="s">
        <v>370</v>
      </c>
      <c r="F30" s="39" t="s">
        <v>371</v>
      </c>
      <c r="G30" s="39" t="s">
        <v>372</v>
      </c>
      <c r="H30" s="41" t="s">
        <v>645</v>
      </c>
      <c r="I30" s="26" t="s">
        <v>648</v>
      </c>
      <c r="J30" s="41" t="s">
        <v>643</v>
      </c>
    </row>
    <row r="31" ht="32.25" customHeight="1" spans="1:10">
      <c r="A31" s="39" t="s">
        <v>390</v>
      </c>
      <c r="B31" s="39"/>
      <c r="C31" s="40"/>
      <c r="D31" s="39"/>
      <c r="E31" s="39"/>
      <c r="F31" s="39"/>
      <c r="G31" s="39"/>
      <c r="H31" s="41"/>
      <c r="I31" s="26"/>
      <c r="J31" s="41"/>
    </row>
    <row r="32" ht="32.25" customHeight="1" spans="1:10">
      <c r="A32" s="39"/>
      <c r="B32" s="39" t="s">
        <v>391</v>
      </c>
      <c r="C32" s="40"/>
      <c r="D32" s="39"/>
      <c r="E32" s="39"/>
      <c r="F32" s="39"/>
      <c r="G32" s="39"/>
      <c r="H32" s="41"/>
      <c r="I32" s="26"/>
      <c r="J32" s="41"/>
    </row>
    <row r="33" ht="32.25" customHeight="1" spans="1:10">
      <c r="A33" s="39"/>
      <c r="B33" s="39"/>
      <c r="C33" s="40" t="s">
        <v>468</v>
      </c>
      <c r="D33" s="39" t="s">
        <v>369</v>
      </c>
      <c r="E33" s="39" t="s">
        <v>393</v>
      </c>
      <c r="F33" s="39" t="s">
        <v>371</v>
      </c>
      <c r="G33" s="39" t="s">
        <v>418</v>
      </c>
      <c r="H33" s="41" t="s">
        <v>649</v>
      </c>
      <c r="I33" s="26" t="s">
        <v>650</v>
      </c>
      <c r="J33" s="41" t="s">
        <v>643</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topLeftCell="P1"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"单位名称："&amp;"富民县应急管理局"</f>
        <v>单位名称：富民县应急管理局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2" t="s">
        <v>66</v>
      </c>
      <c r="B8" s="82" t="s">
        <v>67</v>
      </c>
      <c r="C8" s="85">
        <v>6286060.46</v>
      </c>
      <c r="D8" s="85">
        <v>6205460.46</v>
      </c>
      <c r="E8" s="85">
        <v>6205460.46</v>
      </c>
      <c r="F8" s="85"/>
      <c r="G8" s="85"/>
      <c r="H8" s="85"/>
      <c r="I8" s="85"/>
      <c r="J8" s="85"/>
      <c r="K8" s="85"/>
      <c r="L8" s="85"/>
      <c r="M8" s="85"/>
      <c r="N8" s="85"/>
      <c r="O8" s="85">
        <v>80600</v>
      </c>
      <c r="P8" s="85">
        <v>80600</v>
      </c>
      <c r="Q8" s="85"/>
      <c r="R8" s="85"/>
      <c r="S8" s="85"/>
      <c r="T8" s="85"/>
    </row>
    <row r="9" ht="18" customHeight="1" spans="1:20">
      <c r="A9" s="86" t="s">
        <v>68</v>
      </c>
      <c r="B9" s="86" t="s">
        <v>67</v>
      </c>
      <c r="C9" s="85">
        <v>6286060.46</v>
      </c>
      <c r="D9" s="85">
        <v>6205460.46</v>
      </c>
      <c r="E9" s="85">
        <v>6205460.46</v>
      </c>
      <c r="F9" s="85"/>
      <c r="G9" s="85"/>
      <c r="H9" s="85"/>
      <c r="I9" s="85"/>
      <c r="J9" s="85"/>
      <c r="K9" s="85"/>
      <c r="L9" s="85"/>
      <c r="M9" s="85"/>
      <c r="N9" s="85"/>
      <c r="O9" s="85">
        <v>80600</v>
      </c>
      <c r="P9" s="85">
        <v>80600</v>
      </c>
      <c r="Q9" s="85"/>
      <c r="R9" s="85"/>
      <c r="S9" s="85"/>
      <c r="T9" s="85"/>
    </row>
    <row r="10" ht="18" customHeight="1" spans="1:20">
      <c r="A10" s="69" t="s">
        <v>53</v>
      </c>
      <c r="B10" s="69"/>
      <c r="C10" s="85">
        <v>6286060.46</v>
      </c>
      <c r="D10" s="85">
        <v>6205460.46</v>
      </c>
      <c r="E10" s="85">
        <v>6205460.46</v>
      </c>
      <c r="F10" s="85"/>
      <c r="G10" s="85"/>
      <c r="H10" s="85"/>
      <c r="I10" s="85"/>
      <c r="J10" s="85"/>
      <c r="K10" s="85"/>
      <c r="L10" s="85"/>
      <c r="M10" s="85"/>
      <c r="N10" s="85"/>
      <c r="O10" s="85">
        <v>80600</v>
      </c>
      <c r="P10" s="85">
        <v>80600</v>
      </c>
      <c r="Q10" s="85"/>
      <c r="R10" s="85"/>
      <c r="S10" s="85"/>
      <c r="T10" s="85"/>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selection activeCell="Q14" sqref="Q14"/>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651</v>
      </c>
    </row>
    <row r="2" ht="41.25" customHeight="1" spans="1:23">
      <c r="A2" s="2" t="s">
        <v>652</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"单位名称："&amp;"富民县应急管理局"</f>
        <v>单位名称：富民县应急管理局</v>
      </c>
      <c r="B3" s="3"/>
      <c r="C3" s="3"/>
      <c r="V3" s="1" t="s">
        <v>653</v>
      </c>
      <c r="W3" s="1"/>
    </row>
    <row r="4" ht="17.25" customHeight="1" spans="1:23">
      <c r="A4" s="4" t="s">
        <v>199</v>
      </c>
      <c r="B4" s="4" t="s">
        <v>654</v>
      </c>
      <c r="C4" s="4" t="s">
        <v>655</v>
      </c>
      <c r="D4" s="4" t="s">
        <v>656</v>
      </c>
      <c r="E4" s="4" t="s">
        <v>657</v>
      </c>
      <c r="F4" s="4" t="s">
        <v>658</v>
      </c>
      <c r="G4" s="4"/>
      <c r="H4" s="4"/>
      <c r="I4" s="4"/>
      <c r="J4" s="4"/>
      <c r="K4" s="4"/>
      <c r="L4" s="4"/>
      <c r="M4" s="4" t="s">
        <v>659</v>
      </c>
      <c r="N4" s="4"/>
      <c r="O4" s="4"/>
      <c r="P4" s="4"/>
      <c r="Q4" s="4"/>
      <c r="R4" s="4"/>
      <c r="S4" s="4"/>
      <c r="T4" s="4" t="s">
        <v>660</v>
      </c>
      <c r="U4" s="4"/>
      <c r="V4" s="4"/>
      <c r="W4" s="4" t="s">
        <v>661</v>
      </c>
    </row>
    <row r="5" ht="33" customHeight="1" spans="1:23">
      <c r="A5" s="4"/>
      <c r="B5" s="4"/>
      <c r="C5" s="4"/>
      <c r="D5" s="4"/>
      <c r="E5" s="4"/>
      <c r="F5" s="4" t="s">
        <v>55</v>
      </c>
      <c r="G5" s="4" t="s">
        <v>662</v>
      </c>
      <c r="H5" s="4" t="s">
        <v>663</v>
      </c>
      <c r="I5" s="4" t="s">
        <v>664</v>
      </c>
      <c r="J5" s="4" t="s">
        <v>665</v>
      </c>
      <c r="K5" s="4" t="s">
        <v>666</v>
      </c>
      <c r="L5" s="4" t="s">
        <v>667</v>
      </c>
      <c r="M5" s="4" t="s">
        <v>55</v>
      </c>
      <c r="N5" s="4" t="s">
        <v>668</v>
      </c>
      <c r="O5" s="4" t="s">
        <v>669</v>
      </c>
      <c r="P5" s="4" t="s">
        <v>670</v>
      </c>
      <c r="Q5" s="4" t="s">
        <v>671</v>
      </c>
      <c r="R5" s="4" t="s">
        <v>672</v>
      </c>
      <c r="S5" s="4" t="s">
        <v>673</v>
      </c>
      <c r="T5" s="4" t="s">
        <v>55</v>
      </c>
      <c r="U5" s="4" t="s">
        <v>674</v>
      </c>
      <c r="V5" s="4" t="s">
        <v>675</v>
      </c>
      <c r="W5" s="4"/>
    </row>
    <row r="6" ht="17.25" customHeight="1" outlineLevel="1" spans="1:23">
      <c r="A6" s="5" t="s">
        <v>67</v>
      </c>
      <c r="B6" s="5"/>
      <c r="C6" s="5"/>
      <c r="D6" s="5"/>
      <c r="E6" s="5"/>
      <c r="F6" s="6">
        <v>24</v>
      </c>
      <c r="G6" s="6"/>
      <c r="H6" s="6"/>
      <c r="I6" s="6"/>
      <c r="J6" s="6"/>
      <c r="K6" s="6"/>
      <c r="L6" s="6"/>
      <c r="M6" s="6">
        <v>24</v>
      </c>
      <c r="N6" s="6"/>
      <c r="O6" s="6"/>
      <c r="P6" s="6"/>
      <c r="Q6" s="6"/>
      <c r="R6" s="6"/>
      <c r="S6" s="6"/>
      <c r="T6" s="6">
        <v>10</v>
      </c>
      <c r="U6" s="6"/>
      <c r="V6" s="6">
        <v>10</v>
      </c>
      <c r="W6" s="6"/>
    </row>
    <row r="7" ht="17.25" customHeight="1" spans="1:23">
      <c r="A7" s="7" t="s">
        <v>67</v>
      </c>
      <c r="B7" s="7" t="s">
        <v>676</v>
      </c>
      <c r="C7" s="7" t="s">
        <v>677</v>
      </c>
      <c r="D7" s="7" t="s">
        <v>678</v>
      </c>
      <c r="E7" s="7" t="s">
        <v>679</v>
      </c>
      <c r="F7" s="6">
        <v>24</v>
      </c>
      <c r="G7" s="8" t="s">
        <v>88</v>
      </c>
      <c r="H7" s="8" t="s">
        <v>82</v>
      </c>
      <c r="I7" s="8"/>
      <c r="J7" s="8" t="s">
        <v>89</v>
      </c>
      <c r="K7" s="8"/>
      <c r="L7" s="8"/>
      <c r="M7" s="6">
        <v>24</v>
      </c>
      <c r="N7" s="8" t="s">
        <v>88</v>
      </c>
      <c r="O7" s="8" t="s">
        <v>82</v>
      </c>
      <c r="P7" s="8"/>
      <c r="Q7" s="8" t="s">
        <v>89</v>
      </c>
      <c r="R7" s="8"/>
      <c r="S7" s="8"/>
      <c r="T7" s="6">
        <v>10</v>
      </c>
      <c r="U7" s="6"/>
      <c r="V7" s="6">
        <v>10</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4"/>
  <sheetViews>
    <sheetView showGridLines="0" showZeros="0" topLeftCell="I1"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"单位名称："&amp;"富民县应急管理局"</f>
        <v>单位名称：富民县应急管理局</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1" t="s">
        <v>93</v>
      </c>
      <c r="B7" s="91" t="s">
        <v>94</v>
      </c>
      <c r="C7" s="85">
        <v>430053.76</v>
      </c>
      <c r="D7" s="85">
        <v>430053.76</v>
      </c>
      <c r="E7" s="85"/>
      <c r="F7" s="85"/>
      <c r="G7" s="85"/>
      <c r="H7" s="85"/>
      <c r="I7" s="85"/>
      <c r="J7" s="85"/>
      <c r="K7" s="85"/>
      <c r="L7" s="85"/>
      <c r="M7" s="85"/>
      <c r="N7" s="85"/>
    </row>
    <row r="8" ht="21" customHeight="1" outlineLevel="1" spans="1:14">
      <c r="A8" s="92" t="s">
        <v>95</v>
      </c>
      <c r="B8" s="92" t="s">
        <v>96</v>
      </c>
      <c r="C8" s="85">
        <v>413829.76</v>
      </c>
      <c r="D8" s="85">
        <v>413829.76</v>
      </c>
      <c r="E8" s="85"/>
      <c r="F8" s="85"/>
      <c r="G8" s="85"/>
      <c r="H8" s="85"/>
      <c r="I8" s="85"/>
      <c r="J8" s="85"/>
      <c r="K8" s="85"/>
      <c r="L8" s="85"/>
      <c r="M8" s="85"/>
      <c r="N8" s="85"/>
    </row>
    <row r="9" ht="21" customHeight="1" outlineLevel="1" spans="1:14">
      <c r="A9" s="93" t="s">
        <v>97</v>
      </c>
      <c r="B9" s="93" t="s">
        <v>98</v>
      </c>
      <c r="C9" s="85">
        <v>413829.76</v>
      </c>
      <c r="D9" s="85">
        <v>413829.76</v>
      </c>
      <c r="E9" s="85"/>
      <c r="F9" s="85"/>
      <c r="G9" s="85"/>
      <c r="H9" s="85"/>
      <c r="I9" s="85"/>
      <c r="J9" s="85"/>
      <c r="K9" s="85"/>
      <c r="L9" s="85"/>
      <c r="M9" s="85"/>
      <c r="N9" s="85"/>
    </row>
    <row r="10" ht="21" customHeight="1" outlineLevel="1" spans="1:14">
      <c r="A10" s="92" t="s">
        <v>99</v>
      </c>
      <c r="B10" s="92" t="s">
        <v>100</v>
      </c>
      <c r="C10" s="85">
        <v>16224</v>
      </c>
      <c r="D10" s="85">
        <v>16224</v>
      </c>
      <c r="E10" s="85"/>
      <c r="F10" s="85"/>
      <c r="G10" s="85"/>
      <c r="H10" s="85"/>
      <c r="I10" s="85"/>
      <c r="J10" s="85"/>
      <c r="K10" s="85"/>
      <c r="L10" s="85"/>
      <c r="M10" s="85"/>
      <c r="N10" s="85"/>
    </row>
    <row r="11" ht="21" customHeight="1" spans="1:14">
      <c r="A11" s="93" t="s">
        <v>101</v>
      </c>
      <c r="B11" s="93" t="s">
        <v>102</v>
      </c>
      <c r="C11" s="85">
        <v>16224</v>
      </c>
      <c r="D11" s="85">
        <v>16224</v>
      </c>
      <c r="E11" s="85"/>
      <c r="F11" s="85"/>
      <c r="G11" s="85"/>
      <c r="H11" s="85"/>
      <c r="I11" s="85"/>
      <c r="J11" s="85"/>
      <c r="K11" s="85"/>
      <c r="L11" s="85"/>
      <c r="M11" s="85"/>
      <c r="N11" s="85"/>
    </row>
    <row r="12" ht="21" customHeight="1" outlineLevel="1" spans="1:14">
      <c r="A12" s="91" t="s">
        <v>103</v>
      </c>
      <c r="B12" s="91" t="s">
        <v>104</v>
      </c>
      <c r="C12" s="85">
        <v>398641.29</v>
      </c>
      <c r="D12" s="85">
        <v>398641.29</v>
      </c>
      <c r="E12" s="85"/>
      <c r="F12" s="85"/>
      <c r="G12" s="85"/>
      <c r="H12" s="85"/>
      <c r="I12" s="85"/>
      <c r="J12" s="85"/>
      <c r="K12" s="85"/>
      <c r="L12" s="85"/>
      <c r="M12" s="85"/>
      <c r="N12" s="85"/>
    </row>
    <row r="13" ht="21" customHeight="1" outlineLevel="1" spans="1:14">
      <c r="A13" s="92" t="s">
        <v>105</v>
      </c>
      <c r="B13" s="92" t="s">
        <v>106</v>
      </c>
      <c r="C13" s="85">
        <v>398641.29</v>
      </c>
      <c r="D13" s="85">
        <v>398641.29</v>
      </c>
      <c r="E13" s="85"/>
      <c r="F13" s="85"/>
      <c r="G13" s="85"/>
      <c r="H13" s="85"/>
      <c r="I13" s="85"/>
      <c r="J13" s="85"/>
      <c r="K13" s="85"/>
      <c r="L13" s="85"/>
      <c r="M13" s="85"/>
      <c r="N13" s="85"/>
    </row>
    <row r="14" ht="21" customHeight="1" outlineLevel="1" spans="1:14">
      <c r="A14" s="93" t="s">
        <v>107</v>
      </c>
      <c r="B14" s="93" t="s">
        <v>108</v>
      </c>
      <c r="C14" s="85">
        <v>117403.95</v>
      </c>
      <c r="D14" s="85">
        <v>117403.95</v>
      </c>
      <c r="E14" s="85"/>
      <c r="F14" s="85"/>
      <c r="G14" s="85"/>
      <c r="H14" s="85"/>
      <c r="I14" s="85"/>
      <c r="J14" s="85"/>
      <c r="K14" s="85"/>
      <c r="L14" s="85"/>
      <c r="M14" s="85"/>
      <c r="N14" s="85"/>
    </row>
    <row r="15" ht="21" customHeight="1" outlineLevel="1" spans="1:14">
      <c r="A15" s="93" t="s">
        <v>109</v>
      </c>
      <c r="B15" s="93" t="s">
        <v>110</v>
      </c>
      <c r="C15" s="85">
        <v>86924.49</v>
      </c>
      <c r="D15" s="85">
        <v>86924.49</v>
      </c>
      <c r="E15" s="85"/>
      <c r="F15" s="85"/>
      <c r="G15" s="85"/>
      <c r="H15" s="85"/>
      <c r="I15" s="85"/>
      <c r="J15" s="85"/>
      <c r="K15" s="85"/>
      <c r="L15" s="85"/>
      <c r="M15" s="85"/>
      <c r="N15" s="85"/>
    </row>
    <row r="16" ht="21" customHeight="1" outlineLevel="1" spans="1:14">
      <c r="A16" s="93" t="s">
        <v>111</v>
      </c>
      <c r="B16" s="93" t="s">
        <v>112</v>
      </c>
      <c r="C16" s="85">
        <v>171187.98</v>
      </c>
      <c r="D16" s="85">
        <v>171187.98</v>
      </c>
      <c r="E16" s="85"/>
      <c r="F16" s="85"/>
      <c r="G16" s="85"/>
      <c r="H16" s="85"/>
      <c r="I16" s="85"/>
      <c r="J16" s="85"/>
      <c r="K16" s="85"/>
      <c r="L16" s="85"/>
      <c r="M16" s="85"/>
      <c r="N16" s="85"/>
    </row>
    <row r="17" ht="21" customHeight="1" spans="1:14">
      <c r="A17" s="93" t="s">
        <v>113</v>
      </c>
      <c r="B17" s="93" t="s">
        <v>114</v>
      </c>
      <c r="C17" s="85">
        <v>23124.87</v>
      </c>
      <c r="D17" s="85">
        <v>23124.87</v>
      </c>
      <c r="E17" s="85"/>
      <c r="F17" s="85"/>
      <c r="G17" s="85"/>
      <c r="H17" s="85"/>
      <c r="I17" s="85"/>
      <c r="J17" s="85"/>
      <c r="K17" s="85"/>
      <c r="L17" s="85"/>
      <c r="M17" s="85"/>
      <c r="N17" s="85"/>
    </row>
    <row r="18" ht="21" customHeight="1" outlineLevel="1" spans="1:14">
      <c r="A18" s="91" t="s">
        <v>115</v>
      </c>
      <c r="B18" s="91" t="s">
        <v>116</v>
      </c>
      <c r="C18" s="85">
        <v>353605.2</v>
      </c>
      <c r="D18" s="85">
        <v>353605.2</v>
      </c>
      <c r="E18" s="85"/>
      <c r="F18" s="85"/>
      <c r="G18" s="85"/>
      <c r="H18" s="85"/>
      <c r="I18" s="85"/>
      <c r="J18" s="85"/>
      <c r="K18" s="85"/>
      <c r="L18" s="85"/>
      <c r="M18" s="85"/>
      <c r="N18" s="85"/>
    </row>
    <row r="19" ht="21" customHeight="1" outlineLevel="1" spans="1:14">
      <c r="A19" s="92" t="s">
        <v>117</v>
      </c>
      <c r="B19" s="92" t="s">
        <v>118</v>
      </c>
      <c r="C19" s="85">
        <v>353605.2</v>
      </c>
      <c r="D19" s="85">
        <v>353605.2</v>
      </c>
      <c r="E19" s="85"/>
      <c r="F19" s="85"/>
      <c r="G19" s="85"/>
      <c r="H19" s="85"/>
      <c r="I19" s="85"/>
      <c r="J19" s="85"/>
      <c r="K19" s="85"/>
      <c r="L19" s="85"/>
      <c r="M19" s="85"/>
      <c r="N19" s="85"/>
    </row>
    <row r="20" ht="21" customHeight="1" spans="1:14">
      <c r="A20" s="93" t="s">
        <v>119</v>
      </c>
      <c r="B20" s="93" t="s">
        <v>120</v>
      </c>
      <c r="C20" s="85">
        <v>353605.2</v>
      </c>
      <c r="D20" s="85">
        <v>353605.2</v>
      </c>
      <c r="E20" s="85"/>
      <c r="F20" s="85"/>
      <c r="G20" s="85"/>
      <c r="H20" s="85"/>
      <c r="I20" s="85"/>
      <c r="J20" s="85"/>
      <c r="K20" s="85"/>
      <c r="L20" s="85"/>
      <c r="M20" s="85"/>
      <c r="N20" s="85"/>
    </row>
    <row r="21" ht="21" customHeight="1" outlineLevel="1" spans="1:14">
      <c r="A21" s="91" t="s">
        <v>121</v>
      </c>
      <c r="B21" s="91" t="s">
        <v>122</v>
      </c>
      <c r="C21" s="85">
        <v>5103760.21</v>
      </c>
      <c r="D21" s="85">
        <v>3640965.01</v>
      </c>
      <c r="E21" s="85">
        <v>1462795.2</v>
      </c>
      <c r="F21" s="85"/>
      <c r="G21" s="85"/>
      <c r="H21" s="85"/>
      <c r="I21" s="85"/>
      <c r="J21" s="85"/>
      <c r="K21" s="85"/>
      <c r="L21" s="85"/>
      <c r="M21" s="85"/>
      <c r="N21" s="85"/>
    </row>
    <row r="22" ht="21" customHeight="1" outlineLevel="1" spans="1:14">
      <c r="A22" s="92" t="s">
        <v>123</v>
      </c>
      <c r="B22" s="92" t="s">
        <v>124</v>
      </c>
      <c r="C22" s="85">
        <v>4658075.21</v>
      </c>
      <c r="D22" s="85">
        <v>3640965.01</v>
      </c>
      <c r="E22" s="85">
        <v>1017110.2</v>
      </c>
      <c r="F22" s="85"/>
      <c r="G22" s="85"/>
      <c r="H22" s="85"/>
      <c r="I22" s="85"/>
      <c r="J22" s="85"/>
      <c r="K22" s="85"/>
      <c r="L22" s="85"/>
      <c r="M22" s="85"/>
      <c r="N22" s="85"/>
    </row>
    <row r="23" ht="21" customHeight="1" outlineLevel="1" spans="1:14">
      <c r="A23" s="93" t="s">
        <v>125</v>
      </c>
      <c r="B23" s="93" t="s">
        <v>126</v>
      </c>
      <c r="C23" s="85">
        <v>4651465.01</v>
      </c>
      <c r="D23" s="85">
        <v>3640965.01</v>
      </c>
      <c r="E23" s="85">
        <v>1010500</v>
      </c>
      <c r="F23" s="85"/>
      <c r="G23" s="85"/>
      <c r="H23" s="85"/>
      <c r="I23" s="85"/>
      <c r="J23" s="85"/>
      <c r="K23" s="85"/>
      <c r="L23" s="85"/>
      <c r="M23" s="85"/>
      <c r="N23" s="85"/>
    </row>
    <row r="24" ht="21" customHeight="1" outlineLevel="1" spans="1:14">
      <c r="A24" s="93" t="s">
        <v>127</v>
      </c>
      <c r="B24" s="93" t="s">
        <v>128</v>
      </c>
      <c r="C24" s="85">
        <v>6610.2</v>
      </c>
      <c r="D24" s="85"/>
      <c r="E24" s="85">
        <v>6610.2</v>
      </c>
      <c r="F24" s="85"/>
      <c r="G24" s="85"/>
      <c r="H24" s="85"/>
      <c r="I24" s="85"/>
      <c r="J24" s="85"/>
      <c r="K24" s="85"/>
      <c r="L24" s="85"/>
      <c r="M24" s="85"/>
      <c r="N24" s="85"/>
    </row>
    <row r="25" ht="21" customHeight="1" outlineLevel="1" spans="1:14">
      <c r="A25" s="92" t="s">
        <v>129</v>
      </c>
      <c r="B25" s="92" t="s">
        <v>130</v>
      </c>
      <c r="C25" s="85">
        <v>30585</v>
      </c>
      <c r="D25" s="85"/>
      <c r="E25" s="85">
        <v>30585</v>
      </c>
      <c r="F25" s="85"/>
      <c r="G25" s="85"/>
      <c r="H25" s="85"/>
      <c r="I25" s="85"/>
      <c r="J25" s="85"/>
      <c r="K25" s="85"/>
      <c r="L25" s="85"/>
      <c r="M25" s="85"/>
      <c r="N25" s="85"/>
    </row>
    <row r="26" ht="21" customHeight="1" outlineLevel="1" spans="1:14">
      <c r="A26" s="93" t="s">
        <v>131</v>
      </c>
      <c r="B26" s="93" t="s">
        <v>132</v>
      </c>
      <c r="C26" s="85"/>
      <c r="D26" s="85"/>
      <c r="E26" s="85"/>
      <c r="F26" s="85"/>
      <c r="G26" s="85"/>
      <c r="H26" s="85"/>
      <c r="I26" s="85"/>
      <c r="J26" s="85"/>
      <c r="K26" s="85"/>
      <c r="L26" s="85"/>
      <c r="M26" s="85"/>
      <c r="N26" s="85"/>
    </row>
    <row r="27" ht="21" customHeight="1" outlineLevel="1" spans="1:14">
      <c r="A27" s="93" t="s">
        <v>133</v>
      </c>
      <c r="B27" s="93" t="s">
        <v>134</v>
      </c>
      <c r="C27" s="85">
        <v>2500</v>
      </c>
      <c r="D27" s="85"/>
      <c r="E27" s="85">
        <v>2500</v>
      </c>
      <c r="F27" s="85"/>
      <c r="G27" s="85"/>
      <c r="H27" s="85"/>
      <c r="I27" s="85"/>
      <c r="J27" s="85"/>
      <c r="K27" s="85"/>
      <c r="L27" s="85"/>
      <c r="M27" s="85"/>
      <c r="N27" s="85"/>
    </row>
    <row r="28" ht="21" customHeight="1" outlineLevel="1" spans="1:14">
      <c r="A28" s="93" t="s">
        <v>135</v>
      </c>
      <c r="B28" s="93" t="s">
        <v>136</v>
      </c>
      <c r="C28" s="85">
        <v>28085</v>
      </c>
      <c r="D28" s="85"/>
      <c r="E28" s="85">
        <v>28085</v>
      </c>
      <c r="F28" s="85"/>
      <c r="G28" s="85"/>
      <c r="H28" s="85"/>
      <c r="I28" s="85"/>
      <c r="J28" s="85"/>
      <c r="K28" s="85"/>
      <c r="L28" s="85"/>
      <c r="M28" s="85"/>
      <c r="N28" s="85"/>
    </row>
    <row r="29" ht="21" customHeight="1" outlineLevel="1" spans="1:14">
      <c r="A29" s="93" t="s">
        <v>137</v>
      </c>
      <c r="B29" s="93" t="s">
        <v>138</v>
      </c>
      <c r="C29" s="85"/>
      <c r="D29" s="85"/>
      <c r="E29" s="85"/>
      <c r="F29" s="85"/>
      <c r="G29" s="85"/>
      <c r="H29" s="85"/>
      <c r="I29" s="85"/>
      <c r="J29" s="85"/>
      <c r="K29" s="85"/>
      <c r="L29" s="85"/>
      <c r="M29" s="85"/>
      <c r="N29" s="85"/>
    </row>
    <row r="30" ht="21" customHeight="1" outlineLevel="1" spans="1:14">
      <c r="A30" s="92" t="s">
        <v>139</v>
      </c>
      <c r="B30" s="92" t="s">
        <v>140</v>
      </c>
      <c r="C30" s="85">
        <v>54400</v>
      </c>
      <c r="D30" s="85"/>
      <c r="E30" s="85">
        <v>54400</v>
      </c>
      <c r="F30" s="85"/>
      <c r="G30" s="85"/>
      <c r="H30" s="85"/>
      <c r="I30" s="85"/>
      <c r="J30" s="85"/>
      <c r="K30" s="85"/>
      <c r="L30" s="85"/>
      <c r="M30" s="85"/>
      <c r="N30" s="85"/>
    </row>
    <row r="31" ht="21" customHeight="1" outlineLevel="1" spans="1:14">
      <c r="A31" s="93" t="s">
        <v>141</v>
      </c>
      <c r="B31" s="93" t="s">
        <v>142</v>
      </c>
      <c r="C31" s="85">
        <v>54400</v>
      </c>
      <c r="D31" s="85"/>
      <c r="E31" s="85">
        <v>54400</v>
      </c>
      <c r="F31" s="85"/>
      <c r="G31" s="85"/>
      <c r="H31" s="85"/>
      <c r="I31" s="85"/>
      <c r="J31" s="85"/>
      <c r="K31" s="85"/>
      <c r="L31" s="85"/>
      <c r="M31" s="85"/>
      <c r="N31" s="85"/>
    </row>
    <row r="32" ht="21" customHeight="1" outlineLevel="1" spans="1:14">
      <c r="A32" s="92" t="s">
        <v>143</v>
      </c>
      <c r="B32" s="92" t="s">
        <v>144</v>
      </c>
      <c r="C32" s="85">
        <v>360700</v>
      </c>
      <c r="D32" s="85"/>
      <c r="E32" s="85">
        <v>360700</v>
      </c>
      <c r="F32" s="85"/>
      <c r="G32" s="85"/>
      <c r="H32" s="85"/>
      <c r="I32" s="85"/>
      <c r="J32" s="85"/>
      <c r="K32" s="85"/>
      <c r="L32" s="85"/>
      <c r="M32" s="85"/>
      <c r="N32" s="85"/>
    </row>
    <row r="33" ht="21" customHeight="1" spans="1:14">
      <c r="A33" s="93" t="s">
        <v>145</v>
      </c>
      <c r="B33" s="93" t="s">
        <v>146</v>
      </c>
      <c r="C33" s="85">
        <v>360700</v>
      </c>
      <c r="D33" s="85"/>
      <c r="E33" s="85">
        <v>360700</v>
      </c>
      <c r="F33" s="85"/>
      <c r="G33" s="85"/>
      <c r="H33" s="85"/>
      <c r="I33" s="85"/>
      <c r="J33" s="85"/>
      <c r="K33" s="85"/>
      <c r="L33" s="85"/>
      <c r="M33" s="85"/>
      <c r="N33" s="85"/>
    </row>
    <row r="34" ht="21" customHeight="1" spans="1:14">
      <c r="A34" s="69" t="s">
        <v>53</v>
      </c>
      <c r="B34" s="69"/>
      <c r="C34" s="85">
        <v>6286060.46</v>
      </c>
      <c r="D34" s="85">
        <v>4823265.26</v>
      </c>
      <c r="E34" s="85">
        <v>1462795.2</v>
      </c>
      <c r="F34" s="85"/>
      <c r="G34" s="85"/>
      <c r="H34" s="85"/>
      <c r="I34" s="85"/>
      <c r="J34" s="85"/>
      <c r="K34" s="85"/>
      <c r="L34" s="85"/>
      <c r="M34" s="85"/>
      <c r="N34" s="85"/>
    </row>
  </sheetData>
  <mergeCells count="14">
    <mergeCell ref="A1:N1"/>
    <mergeCell ref="A2:N2"/>
    <mergeCell ref="A3:B3"/>
    <mergeCell ref="C3:N3"/>
    <mergeCell ref="I4:N4"/>
    <mergeCell ref="A34:B34"/>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3"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147</v>
      </c>
    </row>
    <row r="2" ht="41.25" customHeight="1" spans="1:4">
      <c r="A2" s="88" t="str">
        <f>"2025"&amp;"年财政拨款收支预算总表"</f>
        <v>2025年财政拨款收支预算总表</v>
      </c>
      <c r="B2" s="88"/>
      <c r="C2" s="88"/>
      <c r="D2" s="88"/>
    </row>
    <row r="3" ht="17.25" customHeight="1" spans="1:4">
      <c r="A3" s="3" t="str">
        <f>"单位名称："&amp;"富民县应急管理局"</f>
        <v>单位名称：富民县应急管理局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9" t="s">
        <v>148</v>
      </c>
      <c r="B6" s="85">
        <v>6205460.46</v>
      </c>
      <c r="C6" s="89" t="s">
        <v>149</v>
      </c>
      <c r="D6" s="83">
        <v>6286060.46</v>
      </c>
    </row>
    <row r="7" ht="16.5" customHeight="1" spans="1:4">
      <c r="A7" s="89" t="s">
        <v>150</v>
      </c>
      <c r="B7" s="85">
        <v>6205460.46</v>
      </c>
      <c r="C7" s="89" t="s">
        <v>151</v>
      </c>
      <c r="D7" s="83"/>
    </row>
    <row r="8" ht="16.5" customHeight="1" spans="1:4">
      <c r="A8" s="89" t="s">
        <v>152</v>
      </c>
      <c r="B8" s="85"/>
      <c r="C8" s="89" t="s">
        <v>153</v>
      </c>
      <c r="D8" s="83"/>
    </row>
    <row r="9" ht="16.5" customHeight="1" spans="1:4">
      <c r="A9" s="89" t="s">
        <v>154</v>
      </c>
      <c r="B9" s="85"/>
      <c r="C9" s="89" t="s">
        <v>155</v>
      </c>
      <c r="D9" s="83"/>
    </row>
    <row r="10" ht="16.5" customHeight="1" spans="1:4">
      <c r="A10" s="89" t="s">
        <v>156</v>
      </c>
      <c r="B10" s="85">
        <v>80600</v>
      </c>
      <c r="C10" s="89" t="s">
        <v>157</v>
      </c>
      <c r="D10" s="83"/>
    </row>
    <row r="11" ht="16.5" customHeight="1" spans="1:4">
      <c r="A11" s="89" t="s">
        <v>150</v>
      </c>
      <c r="B11" s="85">
        <v>80600</v>
      </c>
      <c r="C11" s="89" t="s">
        <v>158</v>
      </c>
      <c r="D11" s="83"/>
    </row>
    <row r="12" ht="16.5" customHeight="1" spans="1:4">
      <c r="A12" s="89" t="s">
        <v>152</v>
      </c>
      <c r="B12" s="85"/>
      <c r="C12" s="89" t="s">
        <v>159</v>
      </c>
      <c r="D12" s="83"/>
    </row>
    <row r="13" ht="16.5" customHeight="1" spans="1:4">
      <c r="A13" s="89" t="s">
        <v>154</v>
      </c>
      <c r="B13" s="85"/>
      <c r="C13" s="89" t="s">
        <v>160</v>
      </c>
      <c r="D13" s="83"/>
    </row>
    <row r="14" ht="16.5" customHeight="1" spans="1:4">
      <c r="A14" s="76"/>
      <c r="B14" s="76"/>
      <c r="C14" s="89" t="s">
        <v>161</v>
      </c>
      <c r="D14" s="83">
        <v>430053.76</v>
      </c>
    </row>
    <row r="15" ht="16.5" customHeight="1" spans="1:4">
      <c r="A15" s="76"/>
      <c r="B15" s="76"/>
      <c r="C15" s="89" t="s">
        <v>162</v>
      </c>
      <c r="D15" s="83">
        <v>398641.29</v>
      </c>
    </row>
    <row r="16" ht="16.5" customHeight="1" spans="1:4">
      <c r="A16" s="76"/>
      <c r="B16" s="76"/>
      <c r="C16" s="89" t="s">
        <v>163</v>
      </c>
      <c r="D16" s="83"/>
    </row>
    <row r="17" ht="16.5" customHeight="1" spans="1:4">
      <c r="A17" s="76"/>
      <c r="B17" s="76"/>
      <c r="C17" s="89" t="s">
        <v>164</v>
      </c>
      <c r="D17" s="83"/>
    </row>
    <row r="18" ht="16.5" customHeight="1" spans="1:4">
      <c r="A18" s="76"/>
      <c r="B18" s="76"/>
      <c r="C18" s="89" t="s">
        <v>165</v>
      </c>
      <c r="D18" s="83"/>
    </row>
    <row r="19" ht="16.5" customHeight="1" spans="1:4">
      <c r="A19" s="76"/>
      <c r="B19" s="76"/>
      <c r="C19" s="89" t="s">
        <v>166</v>
      </c>
      <c r="D19" s="83"/>
    </row>
    <row r="20" ht="16.5" customHeight="1" spans="1:4">
      <c r="A20" s="76"/>
      <c r="B20" s="76"/>
      <c r="C20" s="89" t="s">
        <v>167</v>
      </c>
      <c r="D20" s="83"/>
    </row>
    <row r="21" ht="16.5" customHeight="1" spans="1:4">
      <c r="A21" s="76"/>
      <c r="B21" s="76"/>
      <c r="C21" s="89" t="s">
        <v>168</v>
      </c>
      <c r="D21" s="83"/>
    </row>
    <row r="22" ht="16.5" customHeight="1" spans="1:4">
      <c r="A22" s="76"/>
      <c r="B22" s="76"/>
      <c r="C22" s="89" t="s">
        <v>169</v>
      </c>
      <c r="D22" s="83"/>
    </row>
    <row r="23" ht="16.5" customHeight="1" spans="1:4">
      <c r="A23" s="76"/>
      <c r="B23" s="76"/>
      <c r="C23" s="89" t="s">
        <v>170</v>
      </c>
      <c r="D23" s="83"/>
    </row>
    <row r="24" ht="16.5" customHeight="1" spans="1:4">
      <c r="A24" s="76"/>
      <c r="B24" s="76"/>
      <c r="C24" s="89" t="s">
        <v>171</v>
      </c>
      <c r="D24" s="83"/>
    </row>
    <row r="25" ht="16.5" customHeight="1" spans="1:4">
      <c r="A25" s="76"/>
      <c r="B25" s="76"/>
      <c r="C25" s="89" t="s">
        <v>172</v>
      </c>
      <c r="D25" s="83">
        <v>353605.2</v>
      </c>
    </row>
    <row r="26" ht="16.5" customHeight="1" spans="1:4">
      <c r="A26" s="76"/>
      <c r="B26" s="76"/>
      <c r="C26" s="89" t="s">
        <v>173</v>
      </c>
      <c r="D26" s="83"/>
    </row>
    <row r="27" ht="16.5" customHeight="1" spans="1:4">
      <c r="A27" s="76"/>
      <c r="B27" s="76"/>
      <c r="C27" s="89" t="s">
        <v>174</v>
      </c>
      <c r="D27" s="83"/>
    </row>
    <row r="28" ht="16.5" customHeight="1" spans="1:4">
      <c r="A28" s="76"/>
      <c r="B28" s="76"/>
      <c r="C28" s="89" t="s">
        <v>175</v>
      </c>
      <c r="D28" s="83">
        <v>5103760.21</v>
      </c>
    </row>
    <row r="29" ht="16.5" customHeight="1" spans="1:4">
      <c r="A29" s="76"/>
      <c r="B29" s="76"/>
      <c r="C29" s="89" t="s">
        <v>176</v>
      </c>
      <c r="D29" s="83"/>
    </row>
    <row r="30" ht="16.5" customHeight="1" spans="1:4">
      <c r="A30" s="76"/>
      <c r="B30" s="76"/>
      <c r="C30" s="89" t="s">
        <v>177</v>
      </c>
      <c r="D30" s="83"/>
    </row>
    <row r="31" ht="16.5" customHeight="1" spans="1:4">
      <c r="A31" s="76"/>
      <c r="B31" s="76"/>
      <c r="C31" s="89" t="s">
        <v>178</v>
      </c>
      <c r="D31" s="83"/>
    </row>
    <row r="32" ht="15" customHeight="1" spans="1:4">
      <c r="A32" s="76"/>
      <c r="B32" s="76"/>
      <c r="C32" s="89" t="s">
        <v>179</v>
      </c>
      <c r="D32" s="83"/>
    </row>
    <row r="33" ht="16.5" customHeight="1" spans="1:4">
      <c r="A33" s="76"/>
      <c r="B33" s="76"/>
      <c r="C33" s="89" t="s">
        <v>180</v>
      </c>
      <c r="D33" s="83"/>
    </row>
    <row r="34" ht="18" customHeight="1" spans="1:4">
      <c r="A34" s="76"/>
      <c r="B34" s="76"/>
      <c r="C34" s="89" t="s">
        <v>181</v>
      </c>
      <c r="D34" s="83"/>
    </row>
    <row r="35" ht="16.5" customHeight="1" spans="1:4">
      <c r="A35" s="76"/>
      <c r="B35" s="76"/>
      <c r="C35" s="89" t="s">
        <v>182</v>
      </c>
      <c r="D35" s="83"/>
    </row>
    <row r="36" ht="15" customHeight="1" spans="1:4">
      <c r="A36" s="90" t="s">
        <v>48</v>
      </c>
      <c r="B36" s="85">
        <f>6205460.46+80600</f>
        <v>6286060.46</v>
      </c>
      <c r="C36" s="90" t="s">
        <v>49</v>
      </c>
      <c r="D36" s="83">
        <v>6286060.46</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selection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183</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"单位名称："&amp;"富民县应急管理局"</f>
        <v>单位名称：富民县应急管理局</v>
      </c>
      <c r="B3" s="3"/>
      <c r="C3" s="3"/>
      <c r="D3" s="3"/>
      <c r="E3" s="3"/>
      <c r="G3" s="1" t="s">
        <v>184</v>
      </c>
    </row>
    <row r="4" ht="20.25" customHeight="1" spans="1:7">
      <c r="A4" s="69" t="s">
        <v>185</v>
      </c>
      <c r="B4" s="69"/>
      <c r="C4" s="69" t="s">
        <v>53</v>
      </c>
      <c r="D4" s="69" t="s">
        <v>72</v>
      </c>
      <c r="E4" s="69"/>
      <c r="F4" s="69"/>
      <c r="G4" s="69" t="s">
        <v>73</v>
      </c>
    </row>
    <row r="5" ht="20.25" customHeight="1" spans="1:7">
      <c r="A5" s="69" t="s">
        <v>70</v>
      </c>
      <c r="B5" s="69" t="s">
        <v>71</v>
      </c>
      <c r="C5" s="69"/>
      <c r="D5" s="69" t="s">
        <v>55</v>
      </c>
      <c r="E5" s="69" t="s">
        <v>186</v>
      </c>
      <c r="F5" s="69" t="s">
        <v>187</v>
      </c>
      <c r="G5" s="69"/>
    </row>
    <row r="6" ht="15" customHeight="1" spans="1:7">
      <c r="A6" s="69" t="s">
        <v>80</v>
      </c>
      <c r="B6" s="69" t="s">
        <v>81</v>
      </c>
      <c r="C6" s="69" t="s">
        <v>82</v>
      </c>
      <c r="D6" s="69" t="s">
        <v>188</v>
      </c>
      <c r="E6" s="69" t="s">
        <v>83</v>
      </c>
      <c r="F6" s="69" t="s">
        <v>84</v>
      </c>
      <c r="G6" s="69" t="s">
        <v>85</v>
      </c>
    </row>
    <row r="7" ht="18" customHeight="1" outlineLevel="1" spans="1:7">
      <c r="A7" s="82" t="s">
        <v>93</v>
      </c>
      <c r="B7" s="82" t="s">
        <v>94</v>
      </c>
      <c r="C7" s="83">
        <v>430053.76</v>
      </c>
      <c r="D7" s="83">
        <v>430053.76</v>
      </c>
      <c r="E7" s="83">
        <v>430053.76</v>
      </c>
      <c r="F7" s="83"/>
      <c r="G7" s="83"/>
    </row>
    <row r="8" ht="18" customHeight="1" outlineLevel="1" spans="1:7">
      <c r="A8" s="86" t="s">
        <v>95</v>
      </c>
      <c r="B8" s="86" t="s">
        <v>96</v>
      </c>
      <c r="C8" s="83">
        <v>413829.76</v>
      </c>
      <c r="D8" s="83">
        <v>413829.76</v>
      </c>
      <c r="E8" s="83">
        <v>413829.76</v>
      </c>
      <c r="F8" s="83"/>
      <c r="G8" s="83"/>
    </row>
    <row r="9" ht="18" customHeight="1" outlineLevel="1" spans="1:7">
      <c r="A9" s="87" t="s">
        <v>97</v>
      </c>
      <c r="B9" s="87" t="s">
        <v>98</v>
      </c>
      <c r="C9" s="83">
        <v>413829.76</v>
      </c>
      <c r="D9" s="83">
        <v>413829.76</v>
      </c>
      <c r="E9" s="83">
        <v>413829.76</v>
      </c>
      <c r="F9" s="83"/>
      <c r="G9" s="83"/>
    </row>
    <row r="10" ht="18" customHeight="1" outlineLevel="1" spans="1:7">
      <c r="A10" s="86" t="s">
        <v>99</v>
      </c>
      <c r="B10" s="86" t="s">
        <v>100</v>
      </c>
      <c r="C10" s="83">
        <v>16224</v>
      </c>
      <c r="D10" s="83">
        <v>16224</v>
      </c>
      <c r="E10" s="83">
        <v>16224</v>
      </c>
      <c r="F10" s="83"/>
      <c r="G10" s="83"/>
    </row>
    <row r="11" ht="18" customHeight="1" spans="1:7">
      <c r="A11" s="87" t="s">
        <v>101</v>
      </c>
      <c r="B11" s="87" t="s">
        <v>102</v>
      </c>
      <c r="C11" s="83">
        <v>16224</v>
      </c>
      <c r="D11" s="83">
        <v>16224</v>
      </c>
      <c r="E11" s="83">
        <v>16224</v>
      </c>
      <c r="F11" s="83"/>
      <c r="G11" s="83"/>
    </row>
    <row r="12" ht="18" customHeight="1" outlineLevel="1" spans="1:7">
      <c r="A12" s="82" t="s">
        <v>103</v>
      </c>
      <c r="B12" s="82" t="s">
        <v>104</v>
      </c>
      <c r="C12" s="83">
        <v>398641.29</v>
      </c>
      <c r="D12" s="83">
        <v>398641.29</v>
      </c>
      <c r="E12" s="83">
        <v>398641.29</v>
      </c>
      <c r="F12" s="83"/>
      <c r="G12" s="83"/>
    </row>
    <row r="13" ht="18" customHeight="1" outlineLevel="1" spans="1:7">
      <c r="A13" s="86" t="s">
        <v>105</v>
      </c>
      <c r="B13" s="86" t="s">
        <v>106</v>
      </c>
      <c r="C13" s="83">
        <v>398641.29</v>
      </c>
      <c r="D13" s="83">
        <v>398641.29</v>
      </c>
      <c r="E13" s="83">
        <v>398641.29</v>
      </c>
      <c r="F13" s="83"/>
      <c r="G13" s="83"/>
    </row>
    <row r="14" ht="18" customHeight="1" outlineLevel="1" spans="1:7">
      <c r="A14" s="87" t="s">
        <v>107</v>
      </c>
      <c r="B14" s="87" t="s">
        <v>108</v>
      </c>
      <c r="C14" s="83">
        <v>117403.95</v>
      </c>
      <c r="D14" s="83">
        <v>117403.95</v>
      </c>
      <c r="E14" s="83">
        <v>117403.95</v>
      </c>
      <c r="F14" s="83"/>
      <c r="G14" s="83"/>
    </row>
    <row r="15" ht="18" customHeight="1" outlineLevel="1" spans="1:7">
      <c r="A15" s="87" t="s">
        <v>109</v>
      </c>
      <c r="B15" s="87" t="s">
        <v>110</v>
      </c>
      <c r="C15" s="83">
        <v>86924.49</v>
      </c>
      <c r="D15" s="83">
        <v>86924.49</v>
      </c>
      <c r="E15" s="83">
        <v>86924.49</v>
      </c>
      <c r="F15" s="83"/>
      <c r="G15" s="83"/>
    </row>
    <row r="16" ht="18" customHeight="1" outlineLevel="1" spans="1:7">
      <c r="A16" s="87" t="s">
        <v>111</v>
      </c>
      <c r="B16" s="87" t="s">
        <v>112</v>
      </c>
      <c r="C16" s="83">
        <v>171187.98</v>
      </c>
      <c r="D16" s="83">
        <v>171187.98</v>
      </c>
      <c r="E16" s="83">
        <v>171187.98</v>
      </c>
      <c r="F16" s="83"/>
      <c r="G16" s="83"/>
    </row>
    <row r="17" ht="18" customHeight="1" spans="1:7">
      <c r="A17" s="87" t="s">
        <v>113</v>
      </c>
      <c r="B17" s="87" t="s">
        <v>114</v>
      </c>
      <c r="C17" s="83">
        <v>23124.87</v>
      </c>
      <c r="D17" s="83">
        <v>23124.87</v>
      </c>
      <c r="E17" s="83">
        <v>23124.87</v>
      </c>
      <c r="F17" s="83"/>
      <c r="G17" s="83"/>
    </row>
    <row r="18" ht="18" customHeight="1" outlineLevel="1" spans="1:7">
      <c r="A18" s="82" t="s">
        <v>115</v>
      </c>
      <c r="B18" s="82" t="s">
        <v>116</v>
      </c>
      <c r="C18" s="83">
        <v>353605.2</v>
      </c>
      <c r="D18" s="83">
        <v>353605.2</v>
      </c>
      <c r="E18" s="83">
        <v>353605.2</v>
      </c>
      <c r="F18" s="83"/>
      <c r="G18" s="83"/>
    </row>
    <row r="19" ht="18" customHeight="1" outlineLevel="1" spans="1:7">
      <c r="A19" s="86" t="s">
        <v>117</v>
      </c>
      <c r="B19" s="86" t="s">
        <v>118</v>
      </c>
      <c r="C19" s="83">
        <v>353605.2</v>
      </c>
      <c r="D19" s="83">
        <v>353605.2</v>
      </c>
      <c r="E19" s="83">
        <v>353605.2</v>
      </c>
      <c r="F19" s="83"/>
      <c r="G19" s="83"/>
    </row>
    <row r="20" ht="18" customHeight="1" spans="1:7">
      <c r="A20" s="87" t="s">
        <v>119</v>
      </c>
      <c r="B20" s="87" t="s">
        <v>120</v>
      </c>
      <c r="C20" s="83">
        <v>353605.2</v>
      </c>
      <c r="D20" s="83">
        <v>353605.2</v>
      </c>
      <c r="E20" s="83">
        <v>353605.2</v>
      </c>
      <c r="F20" s="83"/>
      <c r="G20" s="83"/>
    </row>
    <row r="21" ht="18" customHeight="1" outlineLevel="1" spans="1:7">
      <c r="A21" s="82" t="s">
        <v>121</v>
      </c>
      <c r="B21" s="82" t="s">
        <v>122</v>
      </c>
      <c r="C21" s="83">
        <v>5103760.21</v>
      </c>
      <c r="D21" s="83">
        <v>3640965.01</v>
      </c>
      <c r="E21" s="83">
        <v>2837025.01</v>
      </c>
      <c r="F21" s="83">
        <v>803940</v>
      </c>
      <c r="G21" s="83">
        <v>1462795.2</v>
      </c>
    </row>
    <row r="22" ht="18" customHeight="1" outlineLevel="1" spans="1:7">
      <c r="A22" s="86" t="s">
        <v>123</v>
      </c>
      <c r="B22" s="86" t="s">
        <v>124</v>
      </c>
      <c r="C22" s="83">
        <v>4658075.21</v>
      </c>
      <c r="D22" s="83">
        <v>3640965.01</v>
      </c>
      <c r="E22" s="83">
        <v>2837025.01</v>
      </c>
      <c r="F22" s="83">
        <v>803940</v>
      </c>
      <c r="G22" s="83">
        <v>1017110.2</v>
      </c>
    </row>
    <row r="23" ht="18" customHeight="1" outlineLevel="1" spans="1:7">
      <c r="A23" s="87" t="s">
        <v>125</v>
      </c>
      <c r="B23" s="87" t="s">
        <v>126</v>
      </c>
      <c r="C23" s="83">
        <v>4651465.01</v>
      </c>
      <c r="D23" s="83">
        <v>3640965.01</v>
      </c>
      <c r="E23" s="83">
        <v>2837025.01</v>
      </c>
      <c r="F23" s="83">
        <v>803940</v>
      </c>
      <c r="G23" s="83">
        <v>1010500</v>
      </c>
    </row>
    <row r="24" ht="18" customHeight="1" outlineLevel="1" spans="1:7">
      <c r="A24" s="87" t="s">
        <v>127</v>
      </c>
      <c r="B24" s="87" t="s">
        <v>128</v>
      </c>
      <c r="C24" s="83">
        <v>6610.2</v>
      </c>
      <c r="D24" s="83"/>
      <c r="E24" s="83"/>
      <c r="F24" s="83"/>
      <c r="G24" s="83">
        <v>6610.2</v>
      </c>
    </row>
    <row r="25" ht="18" customHeight="1" outlineLevel="1" spans="1:7">
      <c r="A25" s="86" t="s">
        <v>129</v>
      </c>
      <c r="B25" s="86" t="s">
        <v>130</v>
      </c>
      <c r="C25" s="83">
        <v>30585</v>
      </c>
      <c r="D25" s="83"/>
      <c r="E25" s="83"/>
      <c r="F25" s="83"/>
      <c r="G25" s="83">
        <v>30585</v>
      </c>
    </row>
    <row r="26" ht="18" customHeight="1" outlineLevel="1" spans="1:7">
      <c r="A26" s="87" t="s">
        <v>131</v>
      </c>
      <c r="B26" s="87" t="s">
        <v>132</v>
      </c>
      <c r="C26" s="83"/>
      <c r="D26" s="83"/>
      <c r="E26" s="83"/>
      <c r="F26" s="83"/>
      <c r="G26" s="83"/>
    </row>
    <row r="27" ht="18" customHeight="1" outlineLevel="1" spans="1:7">
      <c r="A27" s="87" t="s">
        <v>133</v>
      </c>
      <c r="B27" s="87" t="s">
        <v>134</v>
      </c>
      <c r="C27" s="83">
        <v>2500</v>
      </c>
      <c r="D27" s="83"/>
      <c r="E27" s="83"/>
      <c r="F27" s="83"/>
      <c r="G27" s="83">
        <v>2500</v>
      </c>
    </row>
    <row r="28" ht="18" customHeight="1" outlineLevel="1" spans="1:7">
      <c r="A28" s="87" t="s">
        <v>135</v>
      </c>
      <c r="B28" s="87" t="s">
        <v>136</v>
      </c>
      <c r="C28" s="83">
        <v>28085</v>
      </c>
      <c r="D28" s="83"/>
      <c r="E28" s="83"/>
      <c r="F28" s="83"/>
      <c r="G28" s="83">
        <v>28085</v>
      </c>
    </row>
    <row r="29" ht="18" customHeight="1" outlineLevel="1" spans="1:7">
      <c r="A29" s="87" t="s">
        <v>137</v>
      </c>
      <c r="B29" s="87" t="s">
        <v>138</v>
      </c>
      <c r="C29" s="83"/>
      <c r="D29" s="83"/>
      <c r="E29" s="83"/>
      <c r="F29" s="83"/>
      <c r="G29" s="83"/>
    </row>
    <row r="30" ht="18" customHeight="1" outlineLevel="1" spans="1:7">
      <c r="A30" s="86" t="s">
        <v>139</v>
      </c>
      <c r="B30" s="86" t="s">
        <v>140</v>
      </c>
      <c r="C30" s="83">
        <v>54400</v>
      </c>
      <c r="D30" s="83"/>
      <c r="E30" s="83"/>
      <c r="F30" s="83"/>
      <c r="G30" s="83">
        <v>54400</v>
      </c>
    </row>
    <row r="31" ht="18" customHeight="1" outlineLevel="1" spans="1:7">
      <c r="A31" s="87" t="s">
        <v>141</v>
      </c>
      <c r="B31" s="87" t="s">
        <v>142</v>
      </c>
      <c r="C31" s="83">
        <v>54400</v>
      </c>
      <c r="D31" s="83"/>
      <c r="E31" s="83"/>
      <c r="F31" s="83"/>
      <c r="G31" s="83">
        <v>54400</v>
      </c>
    </row>
    <row r="32" ht="18" customHeight="1" outlineLevel="1" spans="1:7">
      <c r="A32" s="86" t="s">
        <v>143</v>
      </c>
      <c r="B32" s="86" t="s">
        <v>144</v>
      </c>
      <c r="C32" s="83">
        <v>360700</v>
      </c>
      <c r="D32" s="83"/>
      <c r="E32" s="83"/>
      <c r="F32" s="83"/>
      <c r="G32" s="83">
        <v>360700</v>
      </c>
    </row>
    <row r="33" ht="18" customHeight="1" spans="1:7">
      <c r="A33" s="87" t="s">
        <v>145</v>
      </c>
      <c r="B33" s="87" t="s">
        <v>146</v>
      </c>
      <c r="C33" s="83">
        <v>360700</v>
      </c>
      <c r="D33" s="83"/>
      <c r="E33" s="83"/>
      <c r="F33" s="83"/>
      <c r="G33" s="83">
        <v>360700</v>
      </c>
    </row>
    <row r="34" ht="18" customHeight="1" spans="1:7">
      <c r="A34" s="69" t="s">
        <v>189</v>
      </c>
      <c r="B34" s="69" t="s">
        <v>189</v>
      </c>
      <c r="C34" s="83">
        <v>6286060.46</v>
      </c>
      <c r="D34" s="83">
        <v>4823265.26</v>
      </c>
      <c r="E34" s="83">
        <v>4019325.26</v>
      </c>
      <c r="F34" s="83">
        <v>803940</v>
      </c>
      <c r="G34" s="83">
        <v>1462795.2</v>
      </c>
    </row>
  </sheetData>
  <mergeCells count="7">
    <mergeCell ref="A2:G2"/>
    <mergeCell ref="A3:E3"/>
    <mergeCell ref="A4:B4"/>
    <mergeCell ref="D4:F4"/>
    <mergeCell ref="A34:B34"/>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190</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"单位名称："&amp;"富民县应急管理局"</f>
        <v>单位名称：富民县应急管理局</v>
      </c>
      <c r="B3" s="73"/>
      <c r="C3" s="1" t="s">
        <v>1</v>
      </c>
      <c r="D3" s="1"/>
      <c r="E3" s="1"/>
      <c r="F3" s="1"/>
    </row>
    <row r="4" ht="27" customHeight="1" spans="1:6">
      <c r="A4" s="69" t="s">
        <v>191</v>
      </c>
      <c r="B4" s="69" t="s">
        <v>192</v>
      </c>
      <c r="C4" s="69" t="s">
        <v>193</v>
      </c>
      <c r="D4" s="69"/>
      <c r="E4" s="69"/>
      <c r="F4" s="69" t="s">
        <v>194</v>
      </c>
    </row>
    <row r="5" ht="28.5" customHeight="1" spans="1:6">
      <c r="A5" s="69"/>
      <c r="B5" s="69"/>
      <c r="C5" s="69" t="s">
        <v>55</v>
      </c>
      <c r="D5" s="69" t="s">
        <v>195</v>
      </c>
      <c r="E5" s="69" t="s">
        <v>196</v>
      </c>
      <c r="F5" s="69"/>
    </row>
    <row r="6" ht="17.25" customHeight="1" spans="1:6">
      <c r="A6" s="69" t="s">
        <v>80</v>
      </c>
      <c r="B6" s="69" t="s">
        <v>81</v>
      </c>
      <c r="C6" s="69" t="s">
        <v>82</v>
      </c>
      <c r="D6" s="69" t="s">
        <v>188</v>
      </c>
      <c r="E6" s="69" t="s">
        <v>83</v>
      </c>
      <c r="F6" s="69" t="s">
        <v>84</v>
      </c>
    </row>
    <row r="7" ht="17.25" customHeight="1" spans="1:6">
      <c r="A7" s="85">
        <v>42100</v>
      </c>
      <c r="B7" s="85"/>
      <c r="C7" s="85">
        <v>24000</v>
      </c>
      <c r="D7" s="85"/>
      <c r="E7" s="85">
        <v>24000</v>
      </c>
      <c r="F7" s="85">
        <v>18100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1"/>
  <sheetViews>
    <sheetView showZeros="0" topLeftCell="S1"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197</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"单位名称："&amp;"富民县应急管理局"</f>
        <v>单位名称：富民县应急管理局</v>
      </c>
      <c r="B3" s="3"/>
      <c r="C3" s="3"/>
      <c r="D3" s="3"/>
      <c r="E3" s="3"/>
      <c r="F3" s="3"/>
      <c r="G3" s="3"/>
      <c r="H3" s="3"/>
      <c r="Y3" s="1" t="s">
        <v>1</v>
      </c>
    </row>
    <row r="4" ht="18" customHeight="1" spans="1:25">
      <c r="A4" s="69" t="s">
        <v>198</v>
      </c>
      <c r="B4" s="69" t="s">
        <v>199</v>
      </c>
      <c r="C4" s="69" t="s">
        <v>200</v>
      </c>
      <c r="D4" s="69" t="s">
        <v>201</v>
      </c>
      <c r="E4" s="4" t="s">
        <v>202</v>
      </c>
      <c r="F4" s="69" t="s">
        <v>203</v>
      </c>
      <c r="G4" s="4" t="s">
        <v>204</v>
      </c>
      <c r="H4" s="69" t="s">
        <v>205</v>
      </c>
      <c r="I4" s="69" t="s">
        <v>206</v>
      </c>
      <c r="J4" s="69" t="s">
        <v>206</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207</v>
      </c>
      <c r="J5" s="69" t="s">
        <v>56</v>
      </c>
      <c r="K5" s="69"/>
      <c r="L5" s="69"/>
      <c r="M5" s="69"/>
      <c r="N5" s="69"/>
      <c r="O5" s="69"/>
      <c r="P5" s="69" t="s">
        <v>208</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209</v>
      </c>
      <c r="K6" s="69" t="s">
        <v>210</v>
      </c>
      <c r="L6" s="69" t="s">
        <v>211</v>
      </c>
      <c r="M6" s="69" t="s">
        <v>212</v>
      </c>
      <c r="N6" s="69" t="s">
        <v>213</v>
      </c>
      <c r="O6" s="69" t="s">
        <v>214</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215</v>
      </c>
      <c r="L7" s="69" t="s">
        <v>210</v>
      </c>
      <c r="M7" s="69" t="s">
        <v>212</v>
      </c>
      <c r="N7" s="69" t="s">
        <v>213</v>
      </c>
      <c r="O7" s="69" t="s">
        <v>214</v>
      </c>
      <c r="P7" s="69" t="s">
        <v>212</v>
      </c>
      <c r="Q7" s="69" t="s">
        <v>213</v>
      </c>
      <c r="R7" s="69" t="s">
        <v>214</v>
      </c>
      <c r="S7" s="69" t="s">
        <v>59</v>
      </c>
      <c r="T7" s="69" t="s">
        <v>55</v>
      </c>
      <c r="U7" s="69" t="s">
        <v>61</v>
      </c>
      <c r="V7" s="69" t="s">
        <v>216</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4" t="s">
        <v>67</v>
      </c>
      <c r="B9" s="84" t="s">
        <v>67</v>
      </c>
      <c r="C9" s="84" t="s">
        <v>217</v>
      </c>
      <c r="D9" s="84" t="s">
        <v>218</v>
      </c>
      <c r="E9" s="84" t="s">
        <v>125</v>
      </c>
      <c r="F9" s="84" t="s">
        <v>126</v>
      </c>
      <c r="G9" s="84" t="s">
        <v>219</v>
      </c>
      <c r="H9" s="84" t="s">
        <v>220</v>
      </c>
      <c r="I9" s="83">
        <v>536520</v>
      </c>
      <c r="J9" s="83">
        <v>536520</v>
      </c>
      <c r="K9" s="83"/>
      <c r="L9" s="83"/>
      <c r="M9" s="83"/>
      <c r="N9" s="83">
        <v>536520</v>
      </c>
      <c r="O9" s="83"/>
      <c r="P9" s="83"/>
      <c r="Q9" s="83"/>
      <c r="R9" s="83"/>
      <c r="S9" s="83"/>
      <c r="T9" s="83"/>
      <c r="U9" s="83"/>
      <c r="V9" s="83"/>
      <c r="W9" s="83"/>
      <c r="X9" s="83"/>
      <c r="Y9" s="83"/>
    </row>
    <row r="10" ht="23.4" customHeight="1" spans="1:25">
      <c r="A10" s="84" t="s">
        <v>67</v>
      </c>
      <c r="B10" s="84" t="s">
        <v>67</v>
      </c>
      <c r="C10" s="84" t="s">
        <v>217</v>
      </c>
      <c r="D10" s="84" t="s">
        <v>218</v>
      </c>
      <c r="E10" s="84" t="s">
        <v>125</v>
      </c>
      <c r="F10" s="84" t="s">
        <v>126</v>
      </c>
      <c r="G10" s="84" t="s">
        <v>221</v>
      </c>
      <c r="H10" s="84" t="s">
        <v>222</v>
      </c>
      <c r="I10" s="83">
        <v>44710</v>
      </c>
      <c r="J10" s="83">
        <v>44710</v>
      </c>
      <c r="K10" s="8"/>
      <c r="L10" s="8"/>
      <c r="M10" s="8"/>
      <c r="N10" s="83">
        <v>44710</v>
      </c>
      <c r="O10" s="8"/>
      <c r="P10" s="83"/>
      <c r="Q10" s="83"/>
      <c r="R10" s="83"/>
      <c r="S10" s="83"/>
      <c r="T10" s="83"/>
      <c r="U10" s="83"/>
      <c r="V10" s="83"/>
      <c r="W10" s="83"/>
      <c r="X10" s="83"/>
      <c r="Y10" s="83"/>
    </row>
    <row r="11" ht="23.4" customHeight="1" spans="1:25">
      <c r="A11" s="84" t="s">
        <v>67</v>
      </c>
      <c r="B11" s="84" t="s">
        <v>67</v>
      </c>
      <c r="C11" s="84" t="s">
        <v>223</v>
      </c>
      <c r="D11" s="84" t="s">
        <v>224</v>
      </c>
      <c r="E11" s="84" t="s">
        <v>125</v>
      </c>
      <c r="F11" s="84" t="s">
        <v>126</v>
      </c>
      <c r="G11" s="84" t="s">
        <v>219</v>
      </c>
      <c r="H11" s="84" t="s">
        <v>220</v>
      </c>
      <c r="I11" s="83">
        <v>488088</v>
      </c>
      <c r="J11" s="83">
        <v>488088</v>
      </c>
      <c r="K11" s="8"/>
      <c r="L11" s="8"/>
      <c r="M11" s="8"/>
      <c r="N11" s="83">
        <v>488088</v>
      </c>
      <c r="O11" s="8"/>
      <c r="P11" s="83"/>
      <c r="Q11" s="83"/>
      <c r="R11" s="83"/>
      <c r="S11" s="83"/>
      <c r="T11" s="83"/>
      <c r="U11" s="83"/>
      <c r="V11" s="83"/>
      <c r="W11" s="83"/>
      <c r="X11" s="83"/>
      <c r="Y11" s="83"/>
    </row>
    <row r="12" ht="23.4" customHeight="1" spans="1:25">
      <c r="A12" s="84" t="s">
        <v>67</v>
      </c>
      <c r="B12" s="84" t="s">
        <v>67</v>
      </c>
      <c r="C12" s="84" t="s">
        <v>223</v>
      </c>
      <c r="D12" s="84" t="s">
        <v>224</v>
      </c>
      <c r="E12" s="84" t="s">
        <v>125</v>
      </c>
      <c r="F12" s="84" t="s">
        <v>126</v>
      </c>
      <c r="G12" s="84" t="s">
        <v>221</v>
      </c>
      <c r="H12" s="84" t="s">
        <v>222</v>
      </c>
      <c r="I12" s="83">
        <v>40674</v>
      </c>
      <c r="J12" s="83">
        <v>40674</v>
      </c>
      <c r="K12" s="8"/>
      <c r="L12" s="8"/>
      <c r="M12" s="8"/>
      <c r="N12" s="83">
        <v>40674</v>
      </c>
      <c r="O12" s="8"/>
      <c r="P12" s="83"/>
      <c r="Q12" s="83"/>
      <c r="R12" s="83"/>
      <c r="S12" s="83"/>
      <c r="T12" s="83"/>
      <c r="U12" s="83"/>
      <c r="V12" s="83"/>
      <c r="W12" s="83"/>
      <c r="X12" s="83"/>
      <c r="Y12" s="83"/>
    </row>
    <row r="13" ht="23.4" customHeight="1" spans="1:25">
      <c r="A13" s="84" t="s">
        <v>67</v>
      </c>
      <c r="B13" s="84" t="s">
        <v>67</v>
      </c>
      <c r="C13" s="84" t="s">
        <v>225</v>
      </c>
      <c r="D13" s="84" t="s">
        <v>120</v>
      </c>
      <c r="E13" s="84" t="s">
        <v>119</v>
      </c>
      <c r="F13" s="84" t="s">
        <v>120</v>
      </c>
      <c r="G13" s="84" t="s">
        <v>226</v>
      </c>
      <c r="H13" s="84" t="s">
        <v>120</v>
      </c>
      <c r="I13" s="83">
        <v>353605.2</v>
      </c>
      <c r="J13" s="83">
        <v>353605.2</v>
      </c>
      <c r="K13" s="8"/>
      <c r="L13" s="8"/>
      <c r="M13" s="8"/>
      <c r="N13" s="83">
        <v>353605.2</v>
      </c>
      <c r="O13" s="8"/>
      <c r="P13" s="83"/>
      <c r="Q13" s="83"/>
      <c r="R13" s="83"/>
      <c r="S13" s="83"/>
      <c r="T13" s="83"/>
      <c r="U13" s="83"/>
      <c r="V13" s="83"/>
      <c r="W13" s="83"/>
      <c r="X13" s="83"/>
      <c r="Y13" s="83"/>
    </row>
    <row r="14" ht="23.4" customHeight="1" spans="1:25">
      <c r="A14" s="84" t="s">
        <v>67</v>
      </c>
      <c r="B14" s="84" t="s">
        <v>67</v>
      </c>
      <c r="C14" s="84" t="s">
        <v>227</v>
      </c>
      <c r="D14" s="84" t="s">
        <v>228</v>
      </c>
      <c r="E14" s="84" t="s">
        <v>125</v>
      </c>
      <c r="F14" s="84" t="s">
        <v>126</v>
      </c>
      <c r="G14" s="84" t="s">
        <v>229</v>
      </c>
      <c r="H14" s="84" t="s">
        <v>228</v>
      </c>
      <c r="I14" s="83">
        <v>24000</v>
      </c>
      <c r="J14" s="83">
        <v>24000</v>
      </c>
      <c r="K14" s="8"/>
      <c r="L14" s="8"/>
      <c r="M14" s="8"/>
      <c r="N14" s="83">
        <v>24000</v>
      </c>
      <c r="O14" s="8"/>
      <c r="P14" s="83"/>
      <c r="Q14" s="83"/>
      <c r="R14" s="83"/>
      <c r="S14" s="83"/>
      <c r="T14" s="83"/>
      <c r="U14" s="83"/>
      <c r="V14" s="83"/>
      <c r="W14" s="83"/>
      <c r="X14" s="83"/>
      <c r="Y14" s="83"/>
    </row>
    <row r="15" ht="23.4" customHeight="1" spans="1:25">
      <c r="A15" s="84" t="s">
        <v>67</v>
      </c>
      <c r="B15" s="84" t="s">
        <v>67</v>
      </c>
      <c r="C15" s="84" t="s">
        <v>230</v>
      </c>
      <c r="D15" s="84" t="s">
        <v>231</v>
      </c>
      <c r="E15" s="84" t="s">
        <v>125</v>
      </c>
      <c r="F15" s="84" t="s">
        <v>126</v>
      </c>
      <c r="G15" s="84" t="s">
        <v>232</v>
      </c>
      <c r="H15" s="84" t="s">
        <v>233</v>
      </c>
      <c r="I15" s="83">
        <v>50000</v>
      </c>
      <c r="J15" s="83">
        <v>50000</v>
      </c>
      <c r="K15" s="8"/>
      <c r="L15" s="8"/>
      <c r="M15" s="8"/>
      <c r="N15" s="83">
        <v>50000</v>
      </c>
      <c r="O15" s="8"/>
      <c r="P15" s="83"/>
      <c r="Q15" s="83"/>
      <c r="R15" s="83"/>
      <c r="S15" s="83"/>
      <c r="T15" s="83"/>
      <c r="U15" s="83"/>
      <c r="V15" s="83"/>
      <c r="W15" s="83"/>
      <c r="X15" s="83"/>
      <c r="Y15" s="83"/>
    </row>
    <row r="16" ht="23.4" customHeight="1" spans="1:25">
      <c r="A16" s="84" t="s">
        <v>67</v>
      </c>
      <c r="B16" s="84" t="s">
        <v>67</v>
      </c>
      <c r="C16" s="84" t="s">
        <v>230</v>
      </c>
      <c r="D16" s="84" t="s">
        <v>231</v>
      </c>
      <c r="E16" s="84" t="s">
        <v>125</v>
      </c>
      <c r="F16" s="84" t="s">
        <v>126</v>
      </c>
      <c r="G16" s="84" t="s">
        <v>234</v>
      </c>
      <c r="H16" s="84" t="s">
        <v>235</v>
      </c>
      <c r="I16" s="83">
        <v>500</v>
      </c>
      <c r="J16" s="83">
        <v>500</v>
      </c>
      <c r="K16" s="8"/>
      <c r="L16" s="8"/>
      <c r="M16" s="8"/>
      <c r="N16" s="83">
        <v>500</v>
      </c>
      <c r="O16" s="8"/>
      <c r="P16" s="83"/>
      <c r="Q16" s="83"/>
      <c r="R16" s="83"/>
      <c r="S16" s="83"/>
      <c r="T16" s="83"/>
      <c r="U16" s="83"/>
      <c r="V16" s="83"/>
      <c r="W16" s="83"/>
      <c r="X16" s="83"/>
      <c r="Y16" s="83"/>
    </row>
    <row r="17" ht="23.4" customHeight="1" spans="1:25">
      <c r="A17" s="84" t="s">
        <v>67</v>
      </c>
      <c r="B17" s="84" t="s">
        <v>67</v>
      </c>
      <c r="C17" s="84" t="s">
        <v>230</v>
      </c>
      <c r="D17" s="84" t="s">
        <v>231</v>
      </c>
      <c r="E17" s="84" t="s">
        <v>125</v>
      </c>
      <c r="F17" s="84" t="s">
        <v>126</v>
      </c>
      <c r="G17" s="84" t="s">
        <v>236</v>
      </c>
      <c r="H17" s="84" t="s">
        <v>237</v>
      </c>
      <c r="I17" s="83">
        <v>22000</v>
      </c>
      <c r="J17" s="83">
        <v>22000</v>
      </c>
      <c r="K17" s="8"/>
      <c r="L17" s="8"/>
      <c r="M17" s="8"/>
      <c r="N17" s="83">
        <v>22000</v>
      </c>
      <c r="O17" s="8"/>
      <c r="P17" s="83"/>
      <c r="Q17" s="83"/>
      <c r="R17" s="83"/>
      <c r="S17" s="83"/>
      <c r="T17" s="83"/>
      <c r="U17" s="83"/>
      <c r="V17" s="83"/>
      <c r="W17" s="83"/>
      <c r="X17" s="83"/>
      <c r="Y17" s="83"/>
    </row>
    <row r="18" ht="23.4" customHeight="1" spans="1:25">
      <c r="A18" s="84" t="s">
        <v>67</v>
      </c>
      <c r="B18" s="84" t="s">
        <v>67</v>
      </c>
      <c r="C18" s="84" t="s">
        <v>230</v>
      </c>
      <c r="D18" s="84" t="s">
        <v>231</v>
      </c>
      <c r="E18" s="84" t="s">
        <v>125</v>
      </c>
      <c r="F18" s="84" t="s">
        <v>126</v>
      </c>
      <c r="G18" s="84" t="s">
        <v>238</v>
      </c>
      <c r="H18" s="84" t="s">
        <v>239</v>
      </c>
      <c r="I18" s="83">
        <v>11000</v>
      </c>
      <c r="J18" s="83">
        <v>11000</v>
      </c>
      <c r="K18" s="8"/>
      <c r="L18" s="8"/>
      <c r="M18" s="8"/>
      <c r="N18" s="83">
        <v>11000</v>
      </c>
      <c r="O18" s="8"/>
      <c r="P18" s="83"/>
      <c r="Q18" s="83"/>
      <c r="R18" s="83"/>
      <c r="S18" s="83"/>
      <c r="T18" s="83"/>
      <c r="U18" s="83"/>
      <c r="V18" s="83"/>
      <c r="W18" s="83"/>
      <c r="X18" s="83"/>
      <c r="Y18" s="83"/>
    </row>
    <row r="19" ht="23.4" customHeight="1" spans="1:25">
      <c r="A19" s="84" t="s">
        <v>67</v>
      </c>
      <c r="B19" s="84" t="s">
        <v>67</v>
      </c>
      <c r="C19" s="84" t="s">
        <v>230</v>
      </c>
      <c r="D19" s="84" t="s">
        <v>231</v>
      </c>
      <c r="E19" s="84" t="s">
        <v>125</v>
      </c>
      <c r="F19" s="84" t="s">
        <v>126</v>
      </c>
      <c r="G19" s="84" t="s">
        <v>240</v>
      </c>
      <c r="H19" s="84" t="s">
        <v>241</v>
      </c>
      <c r="I19" s="83">
        <v>10000</v>
      </c>
      <c r="J19" s="83">
        <v>10000</v>
      </c>
      <c r="K19" s="8"/>
      <c r="L19" s="8"/>
      <c r="M19" s="8"/>
      <c r="N19" s="83">
        <v>10000</v>
      </c>
      <c r="O19" s="8"/>
      <c r="P19" s="83"/>
      <c r="Q19" s="83"/>
      <c r="R19" s="83"/>
      <c r="S19" s="83"/>
      <c r="T19" s="83"/>
      <c r="U19" s="83"/>
      <c r="V19" s="83"/>
      <c r="W19" s="83"/>
      <c r="X19" s="83"/>
      <c r="Y19" s="83"/>
    </row>
    <row r="20" ht="23.4" customHeight="1" spans="1:25">
      <c r="A20" s="84" t="s">
        <v>67</v>
      </c>
      <c r="B20" s="84" t="s">
        <v>67</v>
      </c>
      <c r="C20" s="84" t="s">
        <v>230</v>
      </c>
      <c r="D20" s="84" t="s">
        <v>231</v>
      </c>
      <c r="E20" s="84" t="s">
        <v>125</v>
      </c>
      <c r="F20" s="84" t="s">
        <v>126</v>
      </c>
      <c r="G20" s="84" t="s">
        <v>242</v>
      </c>
      <c r="H20" s="84" t="s">
        <v>243</v>
      </c>
      <c r="I20" s="83">
        <v>15000</v>
      </c>
      <c r="J20" s="83">
        <v>15000</v>
      </c>
      <c r="K20" s="8"/>
      <c r="L20" s="8"/>
      <c r="M20" s="8"/>
      <c r="N20" s="83">
        <v>15000</v>
      </c>
      <c r="O20" s="8"/>
      <c r="P20" s="83"/>
      <c r="Q20" s="83"/>
      <c r="R20" s="83"/>
      <c r="S20" s="83"/>
      <c r="T20" s="83"/>
      <c r="U20" s="83"/>
      <c r="V20" s="83"/>
      <c r="W20" s="83"/>
      <c r="X20" s="83"/>
      <c r="Y20" s="83"/>
    </row>
    <row r="21" ht="23.4" customHeight="1" spans="1:25">
      <c r="A21" s="84" t="s">
        <v>67</v>
      </c>
      <c r="B21" s="84" t="s">
        <v>67</v>
      </c>
      <c r="C21" s="84" t="s">
        <v>230</v>
      </c>
      <c r="D21" s="84" t="s">
        <v>231</v>
      </c>
      <c r="E21" s="84" t="s">
        <v>125</v>
      </c>
      <c r="F21" s="84" t="s">
        <v>126</v>
      </c>
      <c r="G21" s="84" t="s">
        <v>242</v>
      </c>
      <c r="H21" s="84" t="s">
        <v>243</v>
      </c>
      <c r="I21" s="83">
        <v>1400</v>
      </c>
      <c r="J21" s="83">
        <v>1400</v>
      </c>
      <c r="K21" s="8"/>
      <c r="L21" s="8"/>
      <c r="M21" s="8"/>
      <c r="N21" s="83">
        <v>1400</v>
      </c>
      <c r="O21" s="8"/>
      <c r="P21" s="83"/>
      <c r="Q21" s="83"/>
      <c r="R21" s="83"/>
      <c r="S21" s="83"/>
      <c r="T21" s="83"/>
      <c r="U21" s="83"/>
      <c r="V21" s="83"/>
      <c r="W21" s="83"/>
      <c r="X21" s="83"/>
      <c r="Y21" s="83"/>
    </row>
    <row r="22" ht="23.4" customHeight="1" spans="1:25">
      <c r="A22" s="84" t="s">
        <v>67</v>
      </c>
      <c r="B22" s="84" t="s">
        <v>67</v>
      </c>
      <c r="C22" s="84" t="s">
        <v>230</v>
      </c>
      <c r="D22" s="84" t="s">
        <v>231</v>
      </c>
      <c r="E22" s="84" t="s">
        <v>125</v>
      </c>
      <c r="F22" s="84" t="s">
        <v>126</v>
      </c>
      <c r="G22" s="84" t="s">
        <v>244</v>
      </c>
      <c r="H22" s="84" t="s">
        <v>245</v>
      </c>
      <c r="I22" s="83">
        <v>20000</v>
      </c>
      <c r="J22" s="83">
        <v>20000</v>
      </c>
      <c r="K22" s="8"/>
      <c r="L22" s="8"/>
      <c r="M22" s="8"/>
      <c r="N22" s="83">
        <v>20000</v>
      </c>
      <c r="O22" s="8"/>
      <c r="P22" s="83"/>
      <c r="Q22" s="83"/>
      <c r="R22" s="83"/>
      <c r="S22" s="83"/>
      <c r="T22" s="83"/>
      <c r="U22" s="83"/>
      <c r="V22" s="83"/>
      <c r="W22" s="83"/>
      <c r="X22" s="83"/>
      <c r="Y22" s="83"/>
    </row>
    <row r="23" ht="23.4" customHeight="1" spans="1:25">
      <c r="A23" s="84" t="s">
        <v>67</v>
      </c>
      <c r="B23" s="84" t="s">
        <v>67</v>
      </c>
      <c r="C23" s="84" t="s">
        <v>230</v>
      </c>
      <c r="D23" s="84" t="s">
        <v>231</v>
      </c>
      <c r="E23" s="84" t="s">
        <v>125</v>
      </c>
      <c r="F23" s="84" t="s">
        <v>126</v>
      </c>
      <c r="G23" s="84" t="s">
        <v>246</v>
      </c>
      <c r="H23" s="84" t="s">
        <v>247</v>
      </c>
      <c r="I23" s="83">
        <v>10000</v>
      </c>
      <c r="J23" s="83">
        <v>10000</v>
      </c>
      <c r="K23" s="8"/>
      <c r="L23" s="8"/>
      <c r="M23" s="8"/>
      <c r="N23" s="83">
        <v>10000</v>
      </c>
      <c r="O23" s="8"/>
      <c r="P23" s="83"/>
      <c r="Q23" s="83"/>
      <c r="R23" s="83"/>
      <c r="S23" s="83"/>
      <c r="T23" s="83"/>
      <c r="U23" s="83"/>
      <c r="V23" s="83"/>
      <c r="W23" s="83"/>
      <c r="X23" s="83"/>
      <c r="Y23" s="83"/>
    </row>
    <row r="24" ht="23.4" customHeight="1" spans="1:25">
      <c r="A24" s="84" t="s">
        <v>67</v>
      </c>
      <c r="B24" s="84" t="s">
        <v>67</v>
      </c>
      <c r="C24" s="84" t="s">
        <v>230</v>
      </c>
      <c r="D24" s="84" t="s">
        <v>231</v>
      </c>
      <c r="E24" s="84" t="s">
        <v>125</v>
      </c>
      <c r="F24" s="84" t="s">
        <v>126</v>
      </c>
      <c r="G24" s="84" t="s">
        <v>248</v>
      </c>
      <c r="H24" s="84" t="s">
        <v>249</v>
      </c>
      <c r="I24" s="83">
        <v>17000</v>
      </c>
      <c r="J24" s="83">
        <v>17000</v>
      </c>
      <c r="K24" s="8"/>
      <c r="L24" s="8"/>
      <c r="M24" s="8"/>
      <c r="N24" s="83">
        <v>17000</v>
      </c>
      <c r="O24" s="8"/>
      <c r="P24" s="83"/>
      <c r="Q24" s="83"/>
      <c r="R24" s="83"/>
      <c r="S24" s="83"/>
      <c r="T24" s="83"/>
      <c r="U24" s="83"/>
      <c r="V24" s="83"/>
      <c r="W24" s="83"/>
      <c r="X24" s="83"/>
      <c r="Y24" s="83"/>
    </row>
    <row r="25" ht="23.4" customHeight="1" spans="1:25">
      <c r="A25" s="84" t="s">
        <v>67</v>
      </c>
      <c r="B25" s="84" t="s">
        <v>67</v>
      </c>
      <c r="C25" s="84" t="s">
        <v>230</v>
      </c>
      <c r="D25" s="84" t="s">
        <v>231</v>
      </c>
      <c r="E25" s="84" t="s">
        <v>125</v>
      </c>
      <c r="F25" s="84" t="s">
        <v>126</v>
      </c>
      <c r="G25" s="84" t="s">
        <v>250</v>
      </c>
      <c r="H25" s="84" t="s">
        <v>251</v>
      </c>
      <c r="I25" s="83">
        <v>1000</v>
      </c>
      <c r="J25" s="83">
        <v>1000</v>
      </c>
      <c r="K25" s="8"/>
      <c r="L25" s="8"/>
      <c r="M25" s="8"/>
      <c r="N25" s="83">
        <v>1000</v>
      </c>
      <c r="O25" s="8"/>
      <c r="P25" s="83"/>
      <c r="Q25" s="83"/>
      <c r="R25" s="83"/>
      <c r="S25" s="83"/>
      <c r="T25" s="83"/>
      <c r="U25" s="83"/>
      <c r="V25" s="83"/>
      <c r="W25" s="83"/>
      <c r="X25" s="83"/>
      <c r="Y25" s="83"/>
    </row>
    <row r="26" ht="23.4" customHeight="1" spans="1:25">
      <c r="A26" s="84" t="s">
        <v>67</v>
      </c>
      <c r="B26" s="84" t="s">
        <v>67</v>
      </c>
      <c r="C26" s="84" t="s">
        <v>252</v>
      </c>
      <c r="D26" s="84" t="s">
        <v>194</v>
      </c>
      <c r="E26" s="84" t="s">
        <v>125</v>
      </c>
      <c r="F26" s="84" t="s">
        <v>126</v>
      </c>
      <c r="G26" s="84" t="s">
        <v>253</v>
      </c>
      <c r="H26" s="84" t="s">
        <v>194</v>
      </c>
      <c r="I26" s="83">
        <v>18100</v>
      </c>
      <c r="J26" s="83">
        <v>18100</v>
      </c>
      <c r="K26" s="8"/>
      <c r="L26" s="8"/>
      <c r="M26" s="8"/>
      <c r="N26" s="83">
        <v>18100</v>
      </c>
      <c r="O26" s="8"/>
      <c r="P26" s="83"/>
      <c r="Q26" s="83"/>
      <c r="R26" s="83"/>
      <c r="S26" s="83"/>
      <c r="T26" s="83"/>
      <c r="U26" s="83"/>
      <c r="V26" s="83"/>
      <c r="W26" s="83"/>
      <c r="X26" s="83"/>
      <c r="Y26" s="83"/>
    </row>
    <row r="27" ht="23.4" customHeight="1" spans="1:25">
      <c r="A27" s="84" t="s">
        <v>67</v>
      </c>
      <c r="B27" s="84" t="s">
        <v>67</v>
      </c>
      <c r="C27" s="84" t="s">
        <v>254</v>
      </c>
      <c r="D27" s="84" t="s">
        <v>255</v>
      </c>
      <c r="E27" s="84" t="s">
        <v>125</v>
      </c>
      <c r="F27" s="84" t="s">
        <v>126</v>
      </c>
      <c r="G27" s="84" t="s">
        <v>256</v>
      </c>
      <c r="H27" s="84" t="s">
        <v>255</v>
      </c>
      <c r="I27" s="83">
        <v>25300</v>
      </c>
      <c r="J27" s="83">
        <v>25300</v>
      </c>
      <c r="K27" s="8"/>
      <c r="L27" s="8"/>
      <c r="M27" s="8"/>
      <c r="N27" s="83">
        <v>25300</v>
      </c>
      <c r="O27" s="8"/>
      <c r="P27" s="83"/>
      <c r="Q27" s="83"/>
      <c r="R27" s="83"/>
      <c r="S27" s="83"/>
      <c r="T27" s="83"/>
      <c r="U27" s="83"/>
      <c r="V27" s="83"/>
      <c r="W27" s="83"/>
      <c r="X27" s="83"/>
      <c r="Y27" s="83"/>
    </row>
    <row r="28" ht="23.4" customHeight="1" spans="1:25">
      <c r="A28" s="84" t="s">
        <v>67</v>
      </c>
      <c r="B28" s="84" t="s">
        <v>67</v>
      </c>
      <c r="C28" s="84" t="s">
        <v>254</v>
      </c>
      <c r="D28" s="84" t="s">
        <v>255</v>
      </c>
      <c r="E28" s="84" t="s">
        <v>125</v>
      </c>
      <c r="F28" s="84" t="s">
        <v>126</v>
      </c>
      <c r="G28" s="84" t="s">
        <v>256</v>
      </c>
      <c r="H28" s="84" t="s">
        <v>255</v>
      </c>
      <c r="I28" s="83">
        <v>40000</v>
      </c>
      <c r="J28" s="83">
        <v>40000</v>
      </c>
      <c r="K28" s="8"/>
      <c r="L28" s="8"/>
      <c r="M28" s="8"/>
      <c r="N28" s="83">
        <v>40000</v>
      </c>
      <c r="O28" s="8"/>
      <c r="P28" s="83"/>
      <c r="Q28" s="83"/>
      <c r="R28" s="83"/>
      <c r="S28" s="83"/>
      <c r="T28" s="83"/>
      <c r="U28" s="83"/>
      <c r="V28" s="83"/>
      <c r="W28" s="83"/>
      <c r="X28" s="83"/>
      <c r="Y28" s="83"/>
    </row>
    <row r="29" ht="23.4" customHeight="1" spans="1:25">
      <c r="A29" s="84" t="s">
        <v>67</v>
      </c>
      <c r="B29" s="84" t="s">
        <v>67</v>
      </c>
      <c r="C29" s="84" t="s">
        <v>254</v>
      </c>
      <c r="D29" s="84" t="s">
        <v>255</v>
      </c>
      <c r="E29" s="84" t="s">
        <v>125</v>
      </c>
      <c r="F29" s="84" t="s">
        <v>126</v>
      </c>
      <c r="G29" s="84" t="s">
        <v>256</v>
      </c>
      <c r="H29" s="84" t="s">
        <v>255</v>
      </c>
      <c r="I29" s="83">
        <v>29900</v>
      </c>
      <c r="J29" s="83">
        <v>29900</v>
      </c>
      <c r="K29" s="8"/>
      <c r="L29" s="8"/>
      <c r="M29" s="8"/>
      <c r="N29" s="83">
        <v>29900</v>
      </c>
      <c r="O29" s="8"/>
      <c r="P29" s="83"/>
      <c r="Q29" s="83"/>
      <c r="R29" s="83"/>
      <c r="S29" s="83"/>
      <c r="T29" s="83"/>
      <c r="U29" s="83"/>
      <c r="V29" s="83"/>
      <c r="W29" s="83"/>
      <c r="X29" s="83"/>
      <c r="Y29" s="83"/>
    </row>
    <row r="30" ht="23.4" customHeight="1" spans="1:25">
      <c r="A30" s="84" t="s">
        <v>67</v>
      </c>
      <c r="B30" s="84" t="s">
        <v>67</v>
      </c>
      <c r="C30" s="84" t="s">
        <v>257</v>
      </c>
      <c r="D30" s="84" t="s">
        <v>258</v>
      </c>
      <c r="E30" s="84" t="s">
        <v>101</v>
      </c>
      <c r="F30" s="84" t="s">
        <v>102</v>
      </c>
      <c r="G30" s="84" t="s">
        <v>259</v>
      </c>
      <c r="H30" s="84" t="s">
        <v>260</v>
      </c>
      <c r="I30" s="83">
        <v>16224</v>
      </c>
      <c r="J30" s="83">
        <v>16224</v>
      </c>
      <c r="K30" s="8"/>
      <c r="L30" s="8"/>
      <c r="M30" s="8"/>
      <c r="N30" s="83">
        <v>16224</v>
      </c>
      <c r="O30" s="8"/>
      <c r="P30" s="83"/>
      <c r="Q30" s="83"/>
      <c r="R30" s="83"/>
      <c r="S30" s="83"/>
      <c r="T30" s="83"/>
      <c r="U30" s="83"/>
      <c r="V30" s="83"/>
      <c r="W30" s="83"/>
      <c r="X30" s="83"/>
      <c r="Y30" s="83"/>
    </row>
    <row r="31" ht="23.4" customHeight="1" spans="1:25">
      <c r="A31" s="84" t="s">
        <v>67</v>
      </c>
      <c r="B31" s="84" t="s">
        <v>67</v>
      </c>
      <c r="C31" s="84" t="s">
        <v>261</v>
      </c>
      <c r="D31" s="84" t="s">
        <v>262</v>
      </c>
      <c r="E31" s="84" t="s">
        <v>125</v>
      </c>
      <c r="F31" s="84" t="s">
        <v>126</v>
      </c>
      <c r="G31" s="84" t="s">
        <v>263</v>
      </c>
      <c r="H31" s="84" t="s">
        <v>264</v>
      </c>
      <c r="I31" s="83">
        <v>872796</v>
      </c>
      <c r="J31" s="83">
        <v>872796</v>
      </c>
      <c r="K31" s="8"/>
      <c r="L31" s="8"/>
      <c r="M31" s="8"/>
      <c r="N31" s="83">
        <v>872796</v>
      </c>
      <c r="O31" s="8"/>
      <c r="P31" s="83"/>
      <c r="Q31" s="83"/>
      <c r="R31" s="83"/>
      <c r="S31" s="83"/>
      <c r="T31" s="83"/>
      <c r="U31" s="83"/>
      <c r="V31" s="83"/>
      <c r="W31" s="83"/>
      <c r="X31" s="83"/>
      <c r="Y31" s="83"/>
    </row>
    <row r="32" ht="23.4" customHeight="1" spans="1:25">
      <c r="A32" s="84" t="s">
        <v>67</v>
      </c>
      <c r="B32" s="84" t="s">
        <v>67</v>
      </c>
      <c r="C32" s="84" t="s">
        <v>265</v>
      </c>
      <c r="D32" s="84" t="s">
        <v>266</v>
      </c>
      <c r="E32" s="84" t="s">
        <v>125</v>
      </c>
      <c r="F32" s="84" t="s">
        <v>126</v>
      </c>
      <c r="G32" s="84" t="s">
        <v>267</v>
      </c>
      <c r="H32" s="84" t="s">
        <v>268</v>
      </c>
      <c r="I32" s="83">
        <v>219816</v>
      </c>
      <c r="J32" s="83">
        <v>219816</v>
      </c>
      <c r="K32" s="8"/>
      <c r="L32" s="8"/>
      <c r="M32" s="8"/>
      <c r="N32" s="83">
        <v>219816</v>
      </c>
      <c r="O32" s="8"/>
      <c r="P32" s="83"/>
      <c r="Q32" s="83"/>
      <c r="R32" s="83"/>
      <c r="S32" s="83"/>
      <c r="T32" s="83"/>
      <c r="U32" s="83"/>
      <c r="V32" s="83"/>
      <c r="W32" s="83"/>
      <c r="X32" s="83"/>
      <c r="Y32" s="83"/>
    </row>
    <row r="33" ht="23.4" customHeight="1" spans="1:25">
      <c r="A33" s="84" t="s">
        <v>67</v>
      </c>
      <c r="B33" s="84" t="s">
        <v>67</v>
      </c>
      <c r="C33" s="84" t="s">
        <v>265</v>
      </c>
      <c r="D33" s="84" t="s">
        <v>266</v>
      </c>
      <c r="E33" s="84" t="s">
        <v>125</v>
      </c>
      <c r="F33" s="84" t="s">
        <v>126</v>
      </c>
      <c r="G33" s="84" t="s">
        <v>267</v>
      </c>
      <c r="H33" s="84" t="s">
        <v>268</v>
      </c>
      <c r="I33" s="83">
        <v>202500</v>
      </c>
      <c r="J33" s="83">
        <v>202500</v>
      </c>
      <c r="K33" s="8"/>
      <c r="L33" s="8"/>
      <c r="M33" s="8"/>
      <c r="N33" s="83">
        <v>202500</v>
      </c>
      <c r="O33" s="8"/>
      <c r="P33" s="83"/>
      <c r="Q33" s="83"/>
      <c r="R33" s="83"/>
      <c r="S33" s="83"/>
      <c r="T33" s="83"/>
      <c r="U33" s="83"/>
      <c r="V33" s="83"/>
      <c r="W33" s="83"/>
      <c r="X33" s="83"/>
      <c r="Y33" s="83"/>
    </row>
    <row r="34" ht="23.4" customHeight="1" spans="1:25">
      <c r="A34" s="84" t="s">
        <v>67</v>
      </c>
      <c r="B34" s="84" t="s">
        <v>67</v>
      </c>
      <c r="C34" s="84" t="s">
        <v>265</v>
      </c>
      <c r="D34" s="84" t="s">
        <v>266</v>
      </c>
      <c r="E34" s="84" t="s">
        <v>125</v>
      </c>
      <c r="F34" s="84" t="s">
        <v>126</v>
      </c>
      <c r="G34" s="84" t="s">
        <v>267</v>
      </c>
      <c r="H34" s="84" t="s">
        <v>268</v>
      </c>
      <c r="I34" s="83">
        <v>104088</v>
      </c>
      <c r="J34" s="83">
        <v>104088</v>
      </c>
      <c r="K34" s="8"/>
      <c r="L34" s="8"/>
      <c r="M34" s="8"/>
      <c r="N34" s="83">
        <v>104088</v>
      </c>
      <c r="O34" s="8"/>
      <c r="P34" s="83"/>
      <c r="Q34" s="83"/>
      <c r="R34" s="83"/>
      <c r="S34" s="83"/>
      <c r="T34" s="83"/>
      <c r="U34" s="83"/>
      <c r="V34" s="83"/>
      <c r="W34" s="83"/>
      <c r="X34" s="83"/>
      <c r="Y34" s="83"/>
    </row>
    <row r="35" ht="23.4" customHeight="1" spans="1:25">
      <c r="A35" s="84" t="s">
        <v>67</v>
      </c>
      <c r="B35" s="84" t="s">
        <v>67</v>
      </c>
      <c r="C35" s="84" t="s">
        <v>269</v>
      </c>
      <c r="D35" s="84" t="s">
        <v>270</v>
      </c>
      <c r="E35" s="84" t="s">
        <v>125</v>
      </c>
      <c r="F35" s="84" t="s">
        <v>126</v>
      </c>
      <c r="G35" s="84" t="s">
        <v>221</v>
      </c>
      <c r="H35" s="84" t="s">
        <v>222</v>
      </c>
      <c r="I35" s="83">
        <v>177000</v>
      </c>
      <c r="J35" s="83">
        <v>177000</v>
      </c>
      <c r="K35" s="8"/>
      <c r="L35" s="8"/>
      <c r="M35" s="8"/>
      <c r="N35" s="83">
        <v>177000</v>
      </c>
      <c r="O35" s="8"/>
      <c r="P35" s="83"/>
      <c r="Q35" s="83"/>
      <c r="R35" s="83"/>
      <c r="S35" s="83"/>
      <c r="T35" s="83"/>
      <c r="U35" s="83"/>
      <c r="V35" s="83"/>
      <c r="W35" s="83"/>
      <c r="X35" s="83"/>
      <c r="Y35" s="83"/>
    </row>
    <row r="36" ht="23.4" customHeight="1" spans="1:25">
      <c r="A36" s="84" t="s">
        <v>67</v>
      </c>
      <c r="B36" s="84" t="s">
        <v>67</v>
      </c>
      <c r="C36" s="84" t="s">
        <v>271</v>
      </c>
      <c r="D36" s="84" t="s">
        <v>272</v>
      </c>
      <c r="E36" s="84" t="s">
        <v>125</v>
      </c>
      <c r="F36" s="84" t="s">
        <v>126</v>
      </c>
      <c r="G36" s="84" t="s">
        <v>263</v>
      </c>
      <c r="H36" s="84" t="s">
        <v>264</v>
      </c>
      <c r="I36" s="83">
        <v>45144</v>
      </c>
      <c r="J36" s="83">
        <v>45144</v>
      </c>
      <c r="K36" s="8"/>
      <c r="L36" s="8"/>
      <c r="M36" s="8"/>
      <c r="N36" s="83">
        <v>45144</v>
      </c>
      <c r="O36" s="8"/>
      <c r="P36" s="83"/>
      <c r="Q36" s="83"/>
      <c r="R36" s="83"/>
      <c r="S36" s="83"/>
      <c r="T36" s="83"/>
      <c r="U36" s="83"/>
      <c r="V36" s="83"/>
      <c r="W36" s="83"/>
      <c r="X36" s="83"/>
      <c r="Y36" s="83"/>
    </row>
    <row r="37" ht="23.4" customHeight="1" spans="1:25">
      <c r="A37" s="84" t="s">
        <v>67</v>
      </c>
      <c r="B37" s="84" t="s">
        <v>67</v>
      </c>
      <c r="C37" s="84" t="s">
        <v>273</v>
      </c>
      <c r="D37" s="84" t="s">
        <v>274</v>
      </c>
      <c r="E37" s="84" t="s">
        <v>113</v>
      </c>
      <c r="F37" s="84" t="s">
        <v>114</v>
      </c>
      <c r="G37" s="84" t="s">
        <v>275</v>
      </c>
      <c r="H37" s="84" t="s">
        <v>276</v>
      </c>
      <c r="I37" s="83">
        <v>5172.87</v>
      </c>
      <c r="J37" s="83">
        <v>5172.87</v>
      </c>
      <c r="K37" s="8"/>
      <c r="L37" s="8"/>
      <c r="M37" s="8"/>
      <c r="N37" s="83">
        <v>5172.87</v>
      </c>
      <c r="O37" s="8"/>
      <c r="P37" s="83"/>
      <c r="Q37" s="83"/>
      <c r="R37" s="83"/>
      <c r="S37" s="83"/>
      <c r="T37" s="83"/>
      <c r="U37" s="83"/>
      <c r="V37" s="83"/>
      <c r="W37" s="83"/>
      <c r="X37" s="83"/>
      <c r="Y37" s="83"/>
    </row>
    <row r="38" ht="23.4" customHeight="1" spans="1:25">
      <c r="A38" s="84" t="s">
        <v>67</v>
      </c>
      <c r="B38" s="84" t="s">
        <v>67</v>
      </c>
      <c r="C38" s="84" t="s">
        <v>277</v>
      </c>
      <c r="D38" s="84" t="s">
        <v>278</v>
      </c>
      <c r="E38" s="84" t="s">
        <v>125</v>
      </c>
      <c r="F38" s="84" t="s">
        <v>126</v>
      </c>
      <c r="G38" s="84" t="s">
        <v>275</v>
      </c>
      <c r="H38" s="84" t="s">
        <v>276</v>
      </c>
      <c r="I38" s="83">
        <v>9929.01</v>
      </c>
      <c r="J38" s="83">
        <v>9929.01</v>
      </c>
      <c r="K38" s="8"/>
      <c r="L38" s="8"/>
      <c r="M38" s="8"/>
      <c r="N38" s="83">
        <v>9929.01</v>
      </c>
      <c r="O38" s="8"/>
      <c r="P38" s="83"/>
      <c r="Q38" s="83"/>
      <c r="R38" s="83"/>
      <c r="S38" s="83"/>
      <c r="T38" s="83"/>
      <c r="U38" s="83"/>
      <c r="V38" s="83"/>
      <c r="W38" s="83"/>
      <c r="X38" s="83"/>
      <c r="Y38" s="83"/>
    </row>
    <row r="39" ht="23.4" customHeight="1" spans="1:25">
      <c r="A39" s="84" t="s">
        <v>67</v>
      </c>
      <c r="B39" s="84" t="s">
        <v>67</v>
      </c>
      <c r="C39" s="84" t="s">
        <v>279</v>
      </c>
      <c r="D39" s="84" t="s">
        <v>280</v>
      </c>
      <c r="E39" s="84" t="s">
        <v>107</v>
      </c>
      <c r="F39" s="84" t="s">
        <v>108</v>
      </c>
      <c r="G39" s="84" t="s">
        <v>281</v>
      </c>
      <c r="H39" s="84" t="s">
        <v>282</v>
      </c>
      <c r="I39" s="83">
        <v>117403.95</v>
      </c>
      <c r="J39" s="83">
        <v>117403.95</v>
      </c>
      <c r="K39" s="8"/>
      <c r="L39" s="8"/>
      <c r="M39" s="8"/>
      <c r="N39" s="83">
        <v>117403.95</v>
      </c>
      <c r="O39" s="8"/>
      <c r="P39" s="83"/>
      <c r="Q39" s="83"/>
      <c r="R39" s="83"/>
      <c r="S39" s="83"/>
      <c r="T39" s="83"/>
      <c r="U39" s="83"/>
      <c r="V39" s="83"/>
      <c r="W39" s="83"/>
      <c r="X39" s="83"/>
      <c r="Y39" s="83"/>
    </row>
    <row r="40" ht="23.4" customHeight="1" spans="1:25">
      <c r="A40" s="84" t="s">
        <v>67</v>
      </c>
      <c r="B40" s="84" t="s">
        <v>67</v>
      </c>
      <c r="C40" s="84" t="s">
        <v>279</v>
      </c>
      <c r="D40" s="84" t="s">
        <v>280</v>
      </c>
      <c r="E40" s="84" t="s">
        <v>109</v>
      </c>
      <c r="F40" s="84" t="s">
        <v>110</v>
      </c>
      <c r="G40" s="84" t="s">
        <v>281</v>
      </c>
      <c r="H40" s="84" t="s">
        <v>282</v>
      </c>
      <c r="I40" s="83">
        <v>86924.49</v>
      </c>
      <c r="J40" s="83">
        <v>86924.49</v>
      </c>
      <c r="K40" s="8"/>
      <c r="L40" s="8"/>
      <c r="M40" s="8"/>
      <c r="N40" s="83">
        <v>86924.49</v>
      </c>
      <c r="O40" s="8"/>
      <c r="P40" s="83"/>
      <c r="Q40" s="83"/>
      <c r="R40" s="83"/>
      <c r="S40" s="83"/>
      <c r="T40" s="83"/>
      <c r="U40" s="83"/>
      <c r="V40" s="83"/>
      <c r="W40" s="83"/>
      <c r="X40" s="83"/>
      <c r="Y40" s="83"/>
    </row>
    <row r="41" ht="23.4" customHeight="1" spans="1:25">
      <c r="A41" s="84" t="s">
        <v>67</v>
      </c>
      <c r="B41" s="84" t="s">
        <v>67</v>
      </c>
      <c r="C41" s="84" t="s">
        <v>279</v>
      </c>
      <c r="D41" s="84" t="s">
        <v>280</v>
      </c>
      <c r="E41" s="84" t="s">
        <v>111</v>
      </c>
      <c r="F41" s="84" t="s">
        <v>112</v>
      </c>
      <c r="G41" s="84" t="s">
        <v>283</v>
      </c>
      <c r="H41" s="84" t="s">
        <v>284</v>
      </c>
      <c r="I41" s="83">
        <v>41866.18</v>
      </c>
      <c r="J41" s="83">
        <v>41866.18</v>
      </c>
      <c r="K41" s="8"/>
      <c r="L41" s="8"/>
      <c r="M41" s="8"/>
      <c r="N41" s="83">
        <v>41866.18</v>
      </c>
      <c r="O41" s="8"/>
      <c r="P41" s="83"/>
      <c r="Q41" s="83"/>
      <c r="R41" s="83"/>
      <c r="S41" s="83"/>
      <c r="T41" s="83"/>
      <c r="U41" s="83"/>
      <c r="V41" s="83"/>
      <c r="W41" s="83"/>
      <c r="X41" s="83"/>
      <c r="Y41" s="83"/>
    </row>
    <row r="42" ht="23.4" customHeight="1" spans="1:25">
      <c r="A42" s="84" t="s">
        <v>67</v>
      </c>
      <c r="B42" s="84" t="s">
        <v>67</v>
      </c>
      <c r="C42" s="84" t="s">
        <v>279</v>
      </c>
      <c r="D42" s="84" t="s">
        <v>280</v>
      </c>
      <c r="E42" s="84" t="s">
        <v>111</v>
      </c>
      <c r="F42" s="84" t="s">
        <v>112</v>
      </c>
      <c r="G42" s="84" t="s">
        <v>283</v>
      </c>
      <c r="H42" s="84" t="s">
        <v>284</v>
      </c>
      <c r="I42" s="83">
        <v>129321.8</v>
      </c>
      <c r="J42" s="83">
        <v>129321.8</v>
      </c>
      <c r="K42" s="8"/>
      <c r="L42" s="8"/>
      <c r="M42" s="8"/>
      <c r="N42" s="83">
        <v>129321.8</v>
      </c>
      <c r="O42" s="8"/>
      <c r="P42" s="83"/>
      <c r="Q42" s="83"/>
      <c r="R42" s="83"/>
      <c r="S42" s="83"/>
      <c r="T42" s="83"/>
      <c r="U42" s="83"/>
      <c r="V42" s="83"/>
      <c r="W42" s="83"/>
      <c r="X42" s="83"/>
      <c r="Y42" s="83"/>
    </row>
    <row r="43" ht="23.4" customHeight="1" spans="1:25">
      <c r="A43" s="84" t="s">
        <v>67</v>
      </c>
      <c r="B43" s="84" t="s">
        <v>67</v>
      </c>
      <c r="C43" s="84" t="s">
        <v>279</v>
      </c>
      <c r="D43" s="84" t="s">
        <v>280</v>
      </c>
      <c r="E43" s="84" t="s">
        <v>113</v>
      </c>
      <c r="F43" s="84" t="s">
        <v>114</v>
      </c>
      <c r="G43" s="84" t="s">
        <v>275</v>
      </c>
      <c r="H43" s="84" t="s">
        <v>276</v>
      </c>
      <c r="I43" s="83">
        <v>12672</v>
      </c>
      <c r="J43" s="83">
        <v>12672</v>
      </c>
      <c r="K43" s="8"/>
      <c r="L43" s="8"/>
      <c r="M43" s="8"/>
      <c r="N43" s="83">
        <v>12672</v>
      </c>
      <c r="O43" s="8"/>
      <c r="P43" s="83"/>
      <c r="Q43" s="83"/>
      <c r="R43" s="83"/>
      <c r="S43" s="83"/>
      <c r="T43" s="83"/>
      <c r="U43" s="83"/>
      <c r="V43" s="83"/>
      <c r="W43" s="83"/>
      <c r="X43" s="83"/>
      <c r="Y43" s="83"/>
    </row>
    <row r="44" ht="23.4" customHeight="1" spans="1:25">
      <c r="A44" s="84" t="s">
        <v>67</v>
      </c>
      <c r="B44" s="84" t="s">
        <v>67</v>
      </c>
      <c r="C44" s="84" t="s">
        <v>279</v>
      </c>
      <c r="D44" s="84" t="s">
        <v>280</v>
      </c>
      <c r="E44" s="84" t="s">
        <v>113</v>
      </c>
      <c r="F44" s="84" t="s">
        <v>114</v>
      </c>
      <c r="G44" s="84" t="s">
        <v>275</v>
      </c>
      <c r="H44" s="84" t="s">
        <v>276</v>
      </c>
      <c r="I44" s="83">
        <v>5280</v>
      </c>
      <c r="J44" s="83">
        <v>5280</v>
      </c>
      <c r="K44" s="8"/>
      <c r="L44" s="8"/>
      <c r="M44" s="8"/>
      <c r="N44" s="83">
        <v>5280</v>
      </c>
      <c r="O44" s="8"/>
      <c r="P44" s="83"/>
      <c r="Q44" s="83"/>
      <c r="R44" s="83"/>
      <c r="S44" s="83"/>
      <c r="T44" s="83"/>
      <c r="U44" s="83"/>
      <c r="V44" s="83"/>
      <c r="W44" s="83"/>
      <c r="X44" s="83"/>
      <c r="Y44" s="83"/>
    </row>
    <row r="45" ht="23.4" customHeight="1" spans="1:25">
      <c r="A45" s="84" t="s">
        <v>67</v>
      </c>
      <c r="B45" s="84" t="s">
        <v>67</v>
      </c>
      <c r="C45" s="84" t="s">
        <v>285</v>
      </c>
      <c r="D45" s="84" t="s">
        <v>286</v>
      </c>
      <c r="E45" s="84" t="s">
        <v>125</v>
      </c>
      <c r="F45" s="84" t="s">
        <v>126</v>
      </c>
      <c r="G45" s="84" t="s">
        <v>287</v>
      </c>
      <c r="H45" s="84" t="s">
        <v>288</v>
      </c>
      <c r="I45" s="83">
        <v>113400</v>
      </c>
      <c r="J45" s="83">
        <v>113400</v>
      </c>
      <c r="K45" s="8"/>
      <c r="L45" s="8"/>
      <c r="M45" s="8"/>
      <c r="N45" s="83">
        <v>113400</v>
      </c>
      <c r="O45" s="8"/>
      <c r="P45" s="83"/>
      <c r="Q45" s="83"/>
      <c r="R45" s="83"/>
      <c r="S45" s="83"/>
      <c r="T45" s="83"/>
      <c r="U45" s="83"/>
      <c r="V45" s="83"/>
      <c r="W45" s="83"/>
      <c r="X45" s="83"/>
      <c r="Y45" s="83"/>
    </row>
    <row r="46" ht="23.4" customHeight="1" spans="1:25">
      <c r="A46" s="84" t="s">
        <v>67</v>
      </c>
      <c r="B46" s="84" t="s">
        <v>67</v>
      </c>
      <c r="C46" s="84" t="s">
        <v>289</v>
      </c>
      <c r="D46" s="84" t="s">
        <v>290</v>
      </c>
      <c r="E46" s="84" t="s">
        <v>97</v>
      </c>
      <c r="F46" s="84" t="s">
        <v>98</v>
      </c>
      <c r="G46" s="84" t="s">
        <v>291</v>
      </c>
      <c r="H46" s="84" t="s">
        <v>292</v>
      </c>
      <c r="I46" s="83">
        <v>413829.76</v>
      </c>
      <c r="J46" s="83">
        <v>413829.76</v>
      </c>
      <c r="K46" s="8"/>
      <c r="L46" s="8"/>
      <c r="M46" s="8"/>
      <c r="N46" s="83">
        <v>413829.76</v>
      </c>
      <c r="O46" s="8"/>
      <c r="P46" s="83"/>
      <c r="Q46" s="83"/>
      <c r="R46" s="83"/>
      <c r="S46" s="83"/>
      <c r="T46" s="83"/>
      <c r="U46" s="83"/>
      <c r="V46" s="83"/>
      <c r="W46" s="83"/>
      <c r="X46" s="83"/>
      <c r="Y46" s="83"/>
    </row>
    <row r="47" ht="23.4" customHeight="1" spans="1:25">
      <c r="A47" s="84" t="s">
        <v>67</v>
      </c>
      <c r="B47" s="84" t="s">
        <v>67</v>
      </c>
      <c r="C47" s="84" t="s">
        <v>293</v>
      </c>
      <c r="D47" s="84" t="s">
        <v>294</v>
      </c>
      <c r="E47" s="84" t="s">
        <v>125</v>
      </c>
      <c r="F47" s="84" t="s">
        <v>126</v>
      </c>
      <c r="G47" s="84" t="s">
        <v>287</v>
      </c>
      <c r="H47" s="84" t="s">
        <v>288</v>
      </c>
      <c r="I47" s="83">
        <v>11340</v>
      </c>
      <c r="J47" s="83">
        <v>11340</v>
      </c>
      <c r="K47" s="8"/>
      <c r="L47" s="8"/>
      <c r="M47" s="8"/>
      <c r="N47" s="83">
        <v>11340</v>
      </c>
      <c r="O47" s="8"/>
      <c r="P47" s="83"/>
      <c r="Q47" s="83"/>
      <c r="R47" s="83"/>
      <c r="S47" s="83"/>
      <c r="T47" s="83"/>
      <c r="U47" s="83"/>
      <c r="V47" s="83"/>
      <c r="W47" s="83"/>
      <c r="X47" s="83"/>
      <c r="Y47" s="83"/>
    </row>
    <row r="48" ht="23.4" customHeight="1" spans="1:25">
      <c r="A48" s="84" t="s">
        <v>67</v>
      </c>
      <c r="B48" s="84" t="s">
        <v>67</v>
      </c>
      <c r="C48" s="84" t="s">
        <v>295</v>
      </c>
      <c r="D48" s="84" t="s">
        <v>296</v>
      </c>
      <c r="E48" s="84" t="s">
        <v>125</v>
      </c>
      <c r="F48" s="84" t="s">
        <v>126</v>
      </c>
      <c r="G48" s="84" t="s">
        <v>259</v>
      </c>
      <c r="H48" s="84" t="s">
        <v>260</v>
      </c>
      <c r="I48" s="83">
        <v>3360</v>
      </c>
      <c r="J48" s="83">
        <v>3360</v>
      </c>
      <c r="K48" s="8"/>
      <c r="L48" s="8"/>
      <c r="M48" s="8"/>
      <c r="N48" s="83">
        <v>3360</v>
      </c>
      <c r="O48" s="8"/>
      <c r="P48" s="83"/>
      <c r="Q48" s="83"/>
      <c r="R48" s="83"/>
      <c r="S48" s="83"/>
      <c r="T48" s="83"/>
      <c r="U48" s="83"/>
      <c r="V48" s="83"/>
      <c r="W48" s="83"/>
      <c r="X48" s="83"/>
      <c r="Y48" s="83"/>
    </row>
    <row r="49" ht="23.4" customHeight="1" spans="1:25">
      <c r="A49" s="84" t="s">
        <v>67</v>
      </c>
      <c r="B49" s="84" t="s">
        <v>67</v>
      </c>
      <c r="C49" s="84" t="s">
        <v>297</v>
      </c>
      <c r="D49" s="84" t="s">
        <v>298</v>
      </c>
      <c r="E49" s="84" t="s">
        <v>125</v>
      </c>
      <c r="F49" s="84" t="s">
        <v>126</v>
      </c>
      <c r="G49" s="84" t="s">
        <v>299</v>
      </c>
      <c r="H49" s="84" t="s">
        <v>300</v>
      </c>
      <c r="I49" s="83">
        <v>384000</v>
      </c>
      <c r="J49" s="83">
        <v>384000</v>
      </c>
      <c r="K49" s="8"/>
      <c r="L49" s="8"/>
      <c r="M49" s="8"/>
      <c r="N49" s="83">
        <v>384000</v>
      </c>
      <c r="O49" s="8"/>
      <c r="P49" s="83"/>
      <c r="Q49" s="83"/>
      <c r="R49" s="83"/>
      <c r="S49" s="83"/>
      <c r="T49" s="83"/>
      <c r="U49" s="83"/>
      <c r="V49" s="83"/>
      <c r="W49" s="83"/>
      <c r="X49" s="83"/>
      <c r="Y49" s="83"/>
    </row>
    <row r="50" ht="23.4" customHeight="1" spans="1:25">
      <c r="A50" s="84" t="s">
        <v>67</v>
      </c>
      <c r="B50" s="84" t="s">
        <v>67</v>
      </c>
      <c r="C50" s="84" t="s">
        <v>301</v>
      </c>
      <c r="D50" s="84" t="s">
        <v>302</v>
      </c>
      <c r="E50" s="84" t="s">
        <v>125</v>
      </c>
      <c r="F50" s="84" t="s">
        <v>126</v>
      </c>
      <c r="G50" s="84" t="s">
        <v>267</v>
      </c>
      <c r="H50" s="84" t="s">
        <v>268</v>
      </c>
      <c r="I50" s="83">
        <v>92400</v>
      </c>
      <c r="J50" s="83">
        <v>92400</v>
      </c>
      <c r="K50" s="8"/>
      <c r="L50" s="8"/>
      <c r="M50" s="8"/>
      <c r="N50" s="83">
        <v>92400</v>
      </c>
      <c r="O50" s="8"/>
      <c r="P50" s="83"/>
      <c r="Q50" s="83"/>
      <c r="R50" s="83"/>
      <c r="S50" s="83"/>
      <c r="T50" s="83"/>
      <c r="U50" s="83"/>
      <c r="V50" s="83"/>
      <c r="W50" s="83"/>
      <c r="X50" s="83"/>
      <c r="Y50" s="83"/>
    </row>
    <row r="51" ht="22.65" customHeight="1" spans="1:25">
      <c r="A51" s="69" t="s">
        <v>189</v>
      </c>
      <c r="B51" s="69"/>
      <c r="C51" s="69"/>
      <c r="D51" s="69"/>
      <c r="E51" s="69"/>
      <c r="F51" s="69"/>
      <c r="G51" s="69"/>
      <c r="H51" s="69"/>
      <c r="I51" s="83">
        <v>4823265.26</v>
      </c>
      <c r="J51" s="83">
        <v>4823265.26</v>
      </c>
      <c r="K51" s="83"/>
      <c r="L51" s="83"/>
      <c r="M51" s="83"/>
      <c r="N51" s="83">
        <v>4823265.26</v>
      </c>
      <c r="O51" s="83"/>
      <c r="P51" s="83"/>
      <c r="Q51" s="83"/>
      <c r="R51" s="83"/>
      <c r="S51" s="83"/>
      <c r="T51" s="83"/>
      <c r="U51" s="83"/>
      <c r="V51" s="83"/>
      <c r="W51" s="83"/>
      <c r="X51" s="83"/>
      <c r="Y51" s="83"/>
    </row>
  </sheetData>
  <mergeCells count="31">
    <mergeCell ref="A2:Y2"/>
    <mergeCell ref="A3:H3"/>
    <mergeCell ref="I4:Y4"/>
    <mergeCell ref="J5:O5"/>
    <mergeCell ref="P5:R5"/>
    <mergeCell ref="T5:Y5"/>
    <mergeCell ref="J6:K6"/>
    <mergeCell ref="A51:H5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showZeros="0" tabSelected="1" topLeftCell="J2"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303</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"单位名称："&amp;"富民县应急管理局"</f>
        <v>单位名称：富民县应急管理局</v>
      </c>
      <c r="B3" s="3"/>
      <c r="C3" s="3"/>
      <c r="D3" s="3"/>
      <c r="E3" s="3"/>
      <c r="F3" s="3"/>
      <c r="G3" s="3"/>
      <c r="H3" s="3"/>
      <c r="W3" s="1" t="s">
        <v>1</v>
      </c>
    </row>
    <row r="4" ht="21.75" customHeight="1" spans="1:23">
      <c r="A4" s="69" t="s">
        <v>304</v>
      </c>
      <c r="B4" s="69" t="s">
        <v>200</v>
      </c>
      <c r="C4" s="69" t="s">
        <v>201</v>
      </c>
      <c r="D4" s="69" t="s">
        <v>305</v>
      </c>
      <c r="E4" s="69" t="s">
        <v>202</v>
      </c>
      <c r="F4" s="69" t="s">
        <v>203</v>
      </c>
      <c r="G4" s="69" t="s">
        <v>306</v>
      </c>
      <c r="H4" s="69" t="s">
        <v>307</v>
      </c>
      <c r="I4" s="69" t="s">
        <v>53</v>
      </c>
      <c r="J4" s="69" t="s">
        <v>308</v>
      </c>
      <c r="K4" s="69"/>
      <c r="L4" s="69"/>
      <c r="M4" s="69"/>
      <c r="N4" s="69" t="s">
        <v>208</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309</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2" t="s">
        <v>310</v>
      </c>
      <c r="B9" s="82" t="s">
        <v>311</v>
      </c>
      <c r="C9" s="82" t="s">
        <v>312</v>
      </c>
      <c r="D9" s="82" t="s">
        <v>67</v>
      </c>
      <c r="E9" s="82" t="s">
        <v>145</v>
      </c>
      <c r="F9" s="82" t="s">
        <v>146</v>
      </c>
      <c r="G9" s="82" t="s">
        <v>313</v>
      </c>
      <c r="H9" s="82" t="s">
        <v>314</v>
      </c>
      <c r="I9" s="83">
        <v>80000</v>
      </c>
      <c r="J9" s="83"/>
      <c r="K9" s="83"/>
      <c r="L9" s="83"/>
      <c r="M9" s="83"/>
      <c r="N9" s="83">
        <v>80000</v>
      </c>
      <c r="O9" s="83"/>
      <c r="P9" s="83"/>
      <c r="Q9" s="83"/>
      <c r="R9" s="83"/>
      <c r="S9" s="83"/>
      <c r="T9" s="83"/>
      <c r="U9" s="83"/>
      <c r="V9" s="83"/>
      <c r="W9" s="83"/>
    </row>
    <row r="10" ht="21.75" customHeight="1" spans="1:23">
      <c r="A10" s="82" t="s">
        <v>310</v>
      </c>
      <c r="B10" s="82" t="s">
        <v>315</v>
      </c>
      <c r="C10" s="82" t="s">
        <v>316</v>
      </c>
      <c r="D10" s="82" t="s">
        <v>67</v>
      </c>
      <c r="E10" s="82" t="s">
        <v>125</v>
      </c>
      <c r="F10" s="82" t="s">
        <v>126</v>
      </c>
      <c r="G10" s="82" t="s">
        <v>317</v>
      </c>
      <c r="H10" s="82" t="s">
        <v>318</v>
      </c>
      <c r="I10" s="83">
        <v>30000</v>
      </c>
      <c r="J10" s="83">
        <v>30000</v>
      </c>
      <c r="K10" s="83">
        <v>30000</v>
      </c>
      <c r="L10" s="83"/>
      <c r="M10" s="83"/>
      <c r="N10" s="83"/>
      <c r="O10" s="83"/>
      <c r="P10" s="83"/>
      <c r="Q10" s="83"/>
      <c r="R10" s="83"/>
      <c r="S10" s="83"/>
      <c r="T10" s="83"/>
      <c r="U10" s="83"/>
      <c r="V10" s="83"/>
      <c r="W10" s="83"/>
    </row>
    <row r="11" ht="21.75" customHeight="1" spans="1:23">
      <c r="A11" s="82" t="s">
        <v>310</v>
      </c>
      <c r="B11" s="82" t="s">
        <v>315</v>
      </c>
      <c r="C11" s="82" t="s">
        <v>316</v>
      </c>
      <c r="D11" s="82" t="s">
        <v>67</v>
      </c>
      <c r="E11" s="82" t="s">
        <v>125</v>
      </c>
      <c r="F11" s="82" t="s">
        <v>126</v>
      </c>
      <c r="G11" s="82" t="s">
        <v>299</v>
      </c>
      <c r="H11" s="82" t="s">
        <v>300</v>
      </c>
      <c r="I11" s="83">
        <v>153450</v>
      </c>
      <c r="J11" s="83">
        <v>153450</v>
      </c>
      <c r="K11" s="83">
        <v>153450</v>
      </c>
      <c r="L11" s="83"/>
      <c r="M11" s="83"/>
      <c r="N11" s="83"/>
      <c r="O11" s="83"/>
      <c r="P11" s="83"/>
      <c r="Q11" s="83"/>
      <c r="R11" s="83"/>
      <c r="S11" s="83"/>
      <c r="T11" s="83"/>
      <c r="U11" s="83"/>
      <c r="V11" s="83"/>
      <c r="W11" s="83"/>
    </row>
    <row r="12" ht="21.75" customHeight="1" spans="1:23">
      <c r="A12" s="82" t="s">
        <v>310</v>
      </c>
      <c r="B12" s="82" t="s">
        <v>315</v>
      </c>
      <c r="C12" s="82" t="s">
        <v>316</v>
      </c>
      <c r="D12" s="82" t="s">
        <v>67</v>
      </c>
      <c r="E12" s="82" t="s">
        <v>125</v>
      </c>
      <c r="F12" s="82" t="s">
        <v>126</v>
      </c>
      <c r="G12" s="82" t="s">
        <v>248</v>
      </c>
      <c r="H12" s="82" t="s">
        <v>249</v>
      </c>
      <c r="I12" s="83">
        <v>70000</v>
      </c>
      <c r="J12" s="83">
        <v>70000</v>
      </c>
      <c r="K12" s="83">
        <v>70000</v>
      </c>
      <c r="L12" s="83"/>
      <c r="M12" s="83"/>
      <c r="N12" s="83"/>
      <c r="O12" s="83"/>
      <c r="P12" s="83"/>
      <c r="Q12" s="83"/>
      <c r="R12" s="83"/>
      <c r="S12" s="83"/>
      <c r="T12" s="83"/>
      <c r="U12" s="83"/>
      <c r="V12" s="83"/>
      <c r="W12" s="83"/>
    </row>
    <row r="13" ht="21.75" customHeight="1" spans="1:23">
      <c r="A13" s="82" t="s">
        <v>310</v>
      </c>
      <c r="B13" s="82" t="s">
        <v>315</v>
      </c>
      <c r="C13" s="82" t="s">
        <v>316</v>
      </c>
      <c r="D13" s="82" t="s">
        <v>67</v>
      </c>
      <c r="E13" s="82" t="s">
        <v>125</v>
      </c>
      <c r="F13" s="82" t="s">
        <v>126</v>
      </c>
      <c r="G13" s="82" t="s">
        <v>319</v>
      </c>
      <c r="H13" s="82" t="s">
        <v>320</v>
      </c>
      <c r="I13" s="83">
        <v>46550</v>
      </c>
      <c r="J13" s="83">
        <v>46550</v>
      </c>
      <c r="K13" s="83">
        <v>46550</v>
      </c>
      <c r="L13" s="83"/>
      <c r="M13" s="83"/>
      <c r="N13" s="83"/>
      <c r="O13" s="83"/>
      <c r="P13" s="83"/>
      <c r="Q13" s="83"/>
      <c r="R13" s="83"/>
      <c r="S13" s="83"/>
      <c r="T13" s="83"/>
      <c r="U13" s="83"/>
      <c r="V13" s="83"/>
      <c r="W13" s="83"/>
    </row>
    <row r="14" ht="21.75" customHeight="1" spans="1:23">
      <c r="A14" s="82" t="s">
        <v>310</v>
      </c>
      <c r="B14" s="82" t="s">
        <v>321</v>
      </c>
      <c r="C14" s="82" t="s">
        <v>322</v>
      </c>
      <c r="D14" s="82" t="s">
        <v>67</v>
      </c>
      <c r="E14" s="82" t="s">
        <v>125</v>
      </c>
      <c r="F14" s="82" t="s">
        <v>126</v>
      </c>
      <c r="G14" s="82" t="s">
        <v>323</v>
      </c>
      <c r="H14" s="82" t="s">
        <v>324</v>
      </c>
      <c r="I14" s="83">
        <v>38000</v>
      </c>
      <c r="J14" s="83">
        <v>38000</v>
      </c>
      <c r="K14" s="83">
        <v>38000</v>
      </c>
      <c r="L14" s="83"/>
      <c r="M14" s="83"/>
      <c r="N14" s="83"/>
      <c r="O14" s="83"/>
      <c r="P14" s="83"/>
      <c r="Q14" s="83"/>
      <c r="R14" s="83"/>
      <c r="S14" s="83"/>
      <c r="T14" s="83"/>
      <c r="U14" s="83"/>
      <c r="V14" s="83"/>
      <c r="W14" s="83"/>
    </row>
    <row r="15" ht="21.75" customHeight="1" spans="1:23">
      <c r="A15" s="82" t="s">
        <v>310</v>
      </c>
      <c r="B15" s="82" t="s">
        <v>321</v>
      </c>
      <c r="C15" s="82" t="s">
        <v>322</v>
      </c>
      <c r="D15" s="82" t="s">
        <v>67</v>
      </c>
      <c r="E15" s="82" t="s">
        <v>125</v>
      </c>
      <c r="F15" s="82" t="s">
        <v>126</v>
      </c>
      <c r="G15" s="82" t="s">
        <v>325</v>
      </c>
      <c r="H15" s="82" t="s">
        <v>326</v>
      </c>
      <c r="I15" s="83">
        <v>20000</v>
      </c>
      <c r="J15" s="83">
        <v>20000</v>
      </c>
      <c r="K15" s="83">
        <v>20000</v>
      </c>
      <c r="L15" s="83"/>
      <c r="M15" s="83"/>
      <c r="N15" s="83"/>
      <c r="O15" s="83"/>
      <c r="P15" s="83"/>
      <c r="Q15" s="83"/>
      <c r="R15" s="83"/>
      <c r="S15" s="83"/>
      <c r="T15" s="83"/>
      <c r="U15" s="83"/>
      <c r="V15" s="83"/>
      <c r="W15" s="83"/>
    </row>
    <row r="16" ht="21.75" customHeight="1" spans="1:23">
      <c r="A16" s="82" t="s">
        <v>310</v>
      </c>
      <c r="B16" s="82" t="s">
        <v>321</v>
      </c>
      <c r="C16" s="82" t="s">
        <v>322</v>
      </c>
      <c r="D16" s="82" t="s">
        <v>67</v>
      </c>
      <c r="E16" s="82" t="s">
        <v>125</v>
      </c>
      <c r="F16" s="82" t="s">
        <v>126</v>
      </c>
      <c r="G16" s="82" t="s">
        <v>248</v>
      </c>
      <c r="H16" s="82" t="s">
        <v>249</v>
      </c>
      <c r="I16" s="83">
        <v>42000</v>
      </c>
      <c r="J16" s="83">
        <v>42000</v>
      </c>
      <c r="K16" s="83">
        <v>42000</v>
      </c>
      <c r="L16" s="83"/>
      <c r="M16" s="83"/>
      <c r="N16" s="83"/>
      <c r="O16" s="83"/>
      <c r="P16" s="83"/>
      <c r="Q16" s="83"/>
      <c r="R16" s="83"/>
      <c r="S16" s="83"/>
      <c r="T16" s="83"/>
      <c r="U16" s="83"/>
      <c r="V16" s="83"/>
      <c r="W16" s="83"/>
    </row>
    <row r="17" ht="21.75" customHeight="1" spans="1:23">
      <c r="A17" s="82" t="s">
        <v>310</v>
      </c>
      <c r="B17" s="82" t="s">
        <v>327</v>
      </c>
      <c r="C17" s="82" t="s">
        <v>328</v>
      </c>
      <c r="D17" s="82" t="s">
        <v>67</v>
      </c>
      <c r="E17" s="82" t="s">
        <v>125</v>
      </c>
      <c r="F17" s="82" t="s">
        <v>126</v>
      </c>
      <c r="G17" s="82" t="s">
        <v>248</v>
      </c>
      <c r="H17" s="82" t="s">
        <v>249</v>
      </c>
      <c r="I17" s="83">
        <v>200000</v>
      </c>
      <c r="J17" s="83">
        <v>200000</v>
      </c>
      <c r="K17" s="83">
        <v>200000</v>
      </c>
      <c r="L17" s="83"/>
      <c r="M17" s="83"/>
      <c r="N17" s="83"/>
      <c r="O17" s="83"/>
      <c r="P17" s="83"/>
      <c r="Q17" s="83"/>
      <c r="R17" s="83"/>
      <c r="S17" s="83"/>
      <c r="T17" s="83"/>
      <c r="U17" s="83"/>
      <c r="V17" s="83"/>
      <c r="W17" s="83"/>
    </row>
    <row r="18" ht="21.75" customHeight="1" spans="1:23">
      <c r="A18" s="82" t="s">
        <v>310</v>
      </c>
      <c r="B18" s="82" t="s">
        <v>329</v>
      </c>
      <c r="C18" s="82" t="s">
        <v>330</v>
      </c>
      <c r="D18" s="82" t="s">
        <v>67</v>
      </c>
      <c r="E18" s="82" t="s">
        <v>125</v>
      </c>
      <c r="F18" s="82" t="s">
        <v>126</v>
      </c>
      <c r="G18" s="82" t="s">
        <v>331</v>
      </c>
      <c r="H18" s="82" t="s">
        <v>332</v>
      </c>
      <c r="I18" s="83">
        <v>200000</v>
      </c>
      <c r="J18" s="83">
        <v>200000</v>
      </c>
      <c r="K18" s="83">
        <v>200000</v>
      </c>
      <c r="L18" s="83"/>
      <c r="M18" s="83"/>
      <c r="N18" s="83"/>
      <c r="O18" s="83"/>
      <c r="P18" s="83"/>
      <c r="Q18" s="83"/>
      <c r="R18" s="83"/>
      <c r="S18" s="83"/>
      <c r="T18" s="83"/>
      <c r="U18" s="83"/>
      <c r="V18" s="83"/>
      <c r="W18" s="83"/>
    </row>
    <row r="19" ht="21.75" customHeight="1" spans="1:23">
      <c r="A19" s="82" t="s">
        <v>310</v>
      </c>
      <c r="B19" s="82" t="s">
        <v>333</v>
      </c>
      <c r="C19" s="82" t="s">
        <v>334</v>
      </c>
      <c r="D19" s="82" t="s">
        <v>67</v>
      </c>
      <c r="E19" s="82" t="s">
        <v>135</v>
      </c>
      <c r="F19" s="82" t="s">
        <v>136</v>
      </c>
      <c r="G19" s="82" t="s">
        <v>248</v>
      </c>
      <c r="H19" s="82" t="s">
        <v>249</v>
      </c>
      <c r="I19" s="83">
        <v>28085</v>
      </c>
      <c r="J19" s="83">
        <v>28085</v>
      </c>
      <c r="K19" s="83">
        <v>28085</v>
      </c>
      <c r="L19" s="83"/>
      <c r="M19" s="83"/>
      <c r="N19" s="83"/>
      <c r="O19" s="83"/>
      <c r="P19" s="83"/>
      <c r="Q19" s="83"/>
      <c r="R19" s="83"/>
      <c r="S19" s="83"/>
      <c r="T19" s="83"/>
      <c r="U19" s="83"/>
      <c r="V19" s="83"/>
      <c r="W19" s="83"/>
    </row>
    <row r="20" ht="21.75" customHeight="1" spans="1:23">
      <c r="A20" s="82" t="s">
        <v>310</v>
      </c>
      <c r="B20" s="82" t="s">
        <v>335</v>
      </c>
      <c r="C20" s="82" t="s">
        <v>336</v>
      </c>
      <c r="D20" s="82" t="s">
        <v>67</v>
      </c>
      <c r="E20" s="82" t="s">
        <v>125</v>
      </c>
      <c r="F20" s="82" t="s">
        <v>126</v>
      </c>
      <c r="G20" s="82" t="s">
        <v>248</v>
      </c>
      <c r="H20" s="82" t="s">
        <v>249</v>
      </c>
      <c r="I20" s="83">
        <v>200000</v>
      </c>
      <c r="J20" s="83">
        <v>200000</v>
      </c>
      <c r="K20" s="83">
        <v>200000</v>
      </c>
      <c r="L20" s="83"/>
      <c r="M20" s="83"/>
      <c r="N20" s="83"/>
      <c r="O20" s="83"/>
      <c r="P20" s="83"/>
      <c r="Q20" s="83"/>
      <c r="R20" s="83"/>
      <c r="S20" s="83"/>
      <c r="T20" s="83"/>
      <c r="U20" s="83"/>
      <c r="V20" s="83"/>
      <c r="W20" s="83"/>
    </row>
    <row r="21" ht="21.75" customHeight="1" spans="1:23">
      <c r="A21" s="82" t="s">
        <v>310</v>
      </c>
      <c r="B21" s="82" t="s">
        <v>337</v>
      </c>
      <c r="C21" s="82" t="s">
        <v>338</v>
      </c>
      <c r="D21" s="82" t="s">
        <v>67</v>
      </c>
      <c r="E21" s="82" t="s">
        <v>145</v>
      </c>
      <c r="F21" s="82" t="s">
        <v>146</v>
      </c>
      <c r="G21" s="82" t="s">
        <v>325</v>
      </c>
      <c r="H21" s="82" t="s">
        <v>326</v>
      </c>
      <c r="I21" s="83">
        <v>8340</v>
      </c>
      <c r="J21" s="83">
        <v>8340</v>
      </c>
      <c r="K21" s="83">
        <v>8340</v>
      </c>
      <c r="L21" s="83"/>
      <c r="M21" s="83"/>
      <c r="N21" s="83"/>
      <c r="O21" s="83"/>
      <c r="P21" s="83"/>
      <c r="Q21" s="83"/>
      <c r="R21" s="83"/>
      <c r="S21" s="83"/>
      <c r="T21" s="83"/>
      <c r="U21" s="83"/>
      <c r="V21" s="83"/>
      <c r="W21" s="83"/>
    </row>
    <row r="22" ht="21.75" customHeight="1" spans="1:23">
      <c r="A22" s="82" t="s">
        <v>310</v>
      </c>
      <c r="B22" s="82" t="s">
        <v>337</v>
      </c>
      <c r="C22" s="82" t="s">
        <v>338</v>
      </c>
      <c r="D22" s="82" t="s">
        <v>67</v>
      </c>
      <c r="E22" s="82" t="s">
        <v>145</v>
      </c>
      <c r="F22" s="82" t="s">
        <v>146</v>
      </c>
      <c r="G22" s="82" t="s">
        <v>248</v>
      </c>
      <c r="H22" s="82" t="s">
        <v>249</v>
      </c>
      <c r="I22" s="83">
        <v>191760</v>
      </c>
      <c r="J22" s="83">
        <v>191760</v>
      </c>
      <c r="K22" s="83">
        <v>191760</v>
      </c>
      <c r="L22" s="83"/>
      <c r="M22" s="83"/>
      <c r="N22" s="83"/>
      <c r="O22" s="83"/>
      <c r="P22" s="83"/>
      <c r="Q22" s="83"/>
      <c r="R22" s="83"/>
      <c r="S22" s="83"/>
      <c r="T22" s="83"/>
      <c r="U22" s="83"/>
      <c r="V22" s="83"/>
      <c r="W22" s="83"/>
    </row>
    <row r="23" ht="21.75" customHeight="1" spans="1:23">
      <c r="A23" s="82" t="s">
        <v>310</v>
      </c>
      <c r="B23" s="82" t="s">
        <v>339</v>
      </c>
      <c r="C23" s="82" t="s">
        <v>340</v>
      </c>
      <c r="D23" s="82" t="s">
        <v>67</v>
      </c>
      <c r="E23" s="82" t="s">
        <v>141</v>
      </c>
      <c r="F23" s="82" t="s">
        <v>142</v>
      </c>
      <c r="G23" s="82" t="s">
        <v>341</v>
      </c>
      <c r="H23" s="82" t="s">
        <v>342</v>
      </c>
      <c r="I23" s="83">
        <v>54400</v>
      </c>
      <c r="J23" s="83">
        <v>54400</v>
      </c>
      <c r="K23" s="83">
        <v>54400</v>
      </c>
      <c r="L23" s="83"/>
      <c r="M23" s="83"/>
      <c r="N23" s="83"/>
      <c r="O23" s="83"/>
      <c r="P23" s="83"/>
      <c r="Q23" s="83"/>
      <c r="R23" s="83"/>
      <c r="S23" s="83"/>
      <c r="T23" s="83"/>
      <c r="U23" s="83"/>
      <c r="V23" s="83"/>
      <c r="W23" s="83"/>
    </row>
    <row r="24" ht="21.75" customHeight="1" spans="1:23">
      <c r="A24" s="82" t="s">
        <v>310</v>
      </c>
      <c r="B24" s="82" t="s">
        <v>343</v>
      </c>
      <c r="C24" s="82" t="s">
        <v>344</v>
      </c>
      <c r="D24" s="82" t="s">
        <v>67</v>
      </c>
      <c r="E24" s="82" t="s">
        <v>145</v>
      </c>
      <c r="F24" s="82" t="s">
        <v>146</v>
      </c>
      <c r="G24" s="82" t="s">
        <v>341</v>
      </c>
      <c r="H24" s="82" t="s">
        <v>342</v>
      </c>
      <c r="I24" s="83">
        <v>80000</v>
      </c>
      <c r="J24" s="83">
        <v>80000</v>
      </c>
      <c r="K24" s="83">
        <v>80000</v>
      </c>
      <c r="L24" s="83"/>
      <c r="M24" s="83"/>
      <c r="N24" s="83"/>
      <c r="O24" s="83"/>
      <c r="P24" s="83"/>
      <c r="Q24" s="83"/>
      <c r="R24" s="83"/>
      <c r="S24" s="83"/>
      <c r="T24" s="83"/>
      <c r="U24" s="83"/>
      <c r="V24" s="83"/>
      <c r="W24" s="83"/>
    </row>
    <row r="25" ht="21.75" customHeight="1" spans="1:23">
      <c r="A25" s="82" t="s">
        <v>310</v>
      </c>
      <c r="B25" s="82" t="s">
        <v>345</v>
      </c>
      <c r="C25" s="82" t="s">
        <v>346</v>
      </c>
      <c r="D25" s="82" t="s">
        <v>67</v>
      </c>
      <c r="E25" s="82" t="s">
        <v>127</v>
      </c>
      <c r="F25" s="82" t="s">
        <v>128</v>
      </c>
      <c r="G25" s="82" t="s">
        <v>248</v>
      </c>
      <c r="H25" s="82" t="s">
        <v>249</v>
      </c>
      <c r="I25" s="83">
        <v>6610.2</v>
      </c>
      <c r="J25" s="83">
        <v>6610.2</v>
      </c>
      <c r="K25" s="83">
        <v>6610.2</v>
      </c>
      <c r="L25" s="83"/>
      <c r="M25" s="83"/>
      <c r="N25" s="83"/>
      <c r="O25" s="83"/>
      <c r="P25" s="83"/>
      <c r="Q25" s="83"/>
      <c r="R25" s="83"/>
      <c r="S25" s="83"/>
      <c r="T25" s="83"/>
      <c r="U25" s="83"/>
      <c r="V25" s="83"/>
      <c r="W25" s="83"/>
    </row>
    <row r="26" ht="21.75" customHeight="1" spans="1:23">
      <c r="A26" s="82" t="s">
        <v>310</v>
      </c>
      <c r="B26" s="82" t="s">
        <v>347</v>
      </c>
      <c r="C26" s="82" t="s">
        <v>348</v>
      </c>
      <c r="D26" s="82" t="s">
        <v>67</v>
      </c>
      <c r="E26" s="82" t="s">
        <v>133</v>
      </c>
      <c r="F26" s="82" t="s">
        <v>134</v>
      </c>
      <c r="G26" s="82" t="s">
        <v>242</v>
      </c>
      <c r="H26" s="82" t="s">
        <v>243</v>
      </c>
      <c r="I26" s="83">
        <v>2500</v>
      </c>
      <c r="J26" s="83">
        <v>2500</v>
      </c>
      <c r="K26" s="83">
        <v>2500</v>
      </c>
      <c r="L26" s="83"/>
      <c r="M26" s="83"/>
      <c r="N26" s="83"/>
      <c r="O26" s="83"/>
      <c r="P26" s="83"/>
      <c r="Q26" s="83"/>
      <c r="R26" s="83"/>
      <c r="S26" s="83"/>
      <c r="T26" s="83"/>
      <c r="U26" s="83"/>
      <c r="V26" s="83"/>
      <c r="W26" s="83"/>
    </row>
    <row r="27" ht="21.75" customHeight="1" spans="1:23">
      <c r="A27" s="82" t="s">
        <v>349</v>
      </c>
      <c r="B27" s="82" t="s">
        <v>350</v>
      </c>
      <c r="C27" s="82" t="s">
        <v>351</v>
      </c>
      <c r="D27" s="82" t="s">
        <v>67</v>
      </c>
      <c r="E27" s="82" t="s">
        <v>145</v>
      </c>
      <c r="F27" s="82" t="s">
        <v>146</v>
      </c>
      <c r="G27" s="82" t="s">
        <v>341</v>
      </c>
      <c r="H27" s="82" t="s">
        <v>342</v>
      </c>
      <c r="I27" s="83">
        <v>600</v>
      </c>
      <c r="J27" s="83"/>
      <c r="K27" s="83"/>
      <c r="L27" s="83"/>
      <c r="M27" s="83"/>
      <c r="N27" s="83">
        <v>600</v>
      </c>
      <c r="O27" s="83"/>
      <c r="P27" s="83"/>
      <c r="Q27" s="83"/>
      <c r="R27" s="83"/>
      <c r="S27" s="83"/>
      <c r="T27" s="83"/>
      <c r="U27" s="83"/>
      <c r="V27" s="83"/>
      <c r="W27" s="83"/>
    </row>
    <row r="28" ht="21.75" customHeight="1" spans="1:23">
      <c r="A28" s="82" t="s">
        <v>352</v>
      </c>
      <c r="B28" s="82" t="s">
        <v>353</v>
      </c>
      <c r="C28" s="82" t="s">
        <v>354</v>
      </c>
      <c r="D28" s="82" t="s">
        <v>67</v>
      </c>
      <c r="E28" s="82" t="s">
        <v>125</v>
      </c>
      <c r="F28" s="82" t="s">
        <v>126</v>
      </c>
      <c r="G28" s="82" t="s">
        <v>319</v>
      </c>
      <c r="H28" s="82" t="s">
        <v>320</v>
      </c>
      <c r="I28" s="83">
        <v>10500</v>
      </c>
      <c r="J28" s="83">
        <v>10500</v>
      </c>
      <c r="K28" s="83">
        <v>10500</v>
      </c>
      <c r="L28" s="83"/>
      <c r="M28" s="83"/>
      <c r="N28" s="83"/>
      <c r="O28" s="83"/>
      <c r="P28" s="83"/>
      <c r="Q28" s="83"/>
      <c r="R28" s="83"/>
      <c r="S28" s="83"/>
      <c r="T28" s="83"/>
      <c r="U28" s="83"/>
      <c r="V28" s="83"/>
      <c r="W28" s="83"/>
    </row>
    <row r="29" ht="18.75" customHeight="1" spans="1:23">
      <c r="A29" s="69" t="s">
        <v>189</v>
      </c>
      <c r="B29" s="69"/>
      <c r="C29" s="69"/>
      <c r="D29" s="69"/>
      <c r="E29" s="69"/>
      <c r="F29" s="69"/>
      <c r="G29" s="69"/>
      <c r="H29" s="69"/>
      <c r="I29" s="83">
        <v>1462795.2</v>
      </c>
      <c r="J29" s="83">
        <v>1382195.2</v>
      </c>
      <c r="K29" s="83">
        <v>1382195.2</v>
      </c>
      <c r="L29" s="83"/>
      <c r="M29" s="83"/>
      <c r="N29" s="83">
        <v>80600</v>
      </c>
      <c r="O29" s="83"/>
      <c r="P29" s="83"/>
      <c r="Q29" s="83"/>
      <c r="R29" s="83"/>
      <c r="S29" s="83"/>
      <c r="T29" s="83"/>
      <c r="U29" s="83"/>
      <c r="V29" s="83"/>
      <c r="W29" s="83"/>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8"/>
  <sheetViews>
    <sheetView showZeros="0"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355</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"单位名称："&amp;"富民县应急管理局"</f>
        <v>单位名称：富民县应急管理局</v>
      </c>
      <c r="B3" s="3"/>
      <c r="C3" s="3"/>
      <c r="D3" s="3"/>
      <c r="E3" s="3"/>
      <c r="F3" s="3"/>
      <c r="G3" s="3"/>
      <c r="H3" s="3"/>
    </row>
    <row r="4" ht="44.25" customHeight="1" spans="1:10">
      <c r="A4" s="69" t="s">
        <v>201</v>
      </c>
      <c r="B4" s="69" t="s">
        <v>356</v>
      </c>
      <c r="C4" s="79" t="s">
        <v>357</v>
      </c>
      <c r="D4" s="69" t="s">
        <v>358</v>
      </c>
      <c r="E4" s="69" t="s">
        <v>359</v>
      </c>
      <c r="F4" s="69" t="s">
        <v>360</v>
      </c>
      <c r="G4" s="69" t="s">
        <v>361</v>
      </c>
      <c r="H4" s="69" t="s">
        <v>362</v>
      </c>
      <c r="I4" s="69" t="s">
        <v>363</v>
      </c>
      <c r="J4" s="69" t="s">
        <v>364</v>
      </c>
    </row>
    <row r="5" ht="18.75" customHeight="1" spans="1:10">
      <c r="A5" s="69">
        <v>1</v>
      </c>
      <c r="B5" s="69">
        <v>2</v>
      </c>
      <c r="C5" s="69">
        <v>3</v>
      </c>
      <c r="D5" s="69">
        <v>4</v>
      </c>
      <c r="E5" s="69">
        <v>5</v>
      </c>
      <c r="F5" s="69">
        <v>6</v>
      </c>
      <c r="G5" s="69">
        <v>7</v>
      </c>
      <c r="H5" s="69">
        <v>8</v>
      </c>
      <c r="I5" s="69">
        <v>9</v>
      </c>
      <c r="J5" s="69">
        <v>10</v>
      </c>
    </row>
    <row r="6" ht="42" customHeight="1" outlineLevel="1" spans="1:10">
      <c r="A6" s="80" t="s">
        <v>67</v>
      </c>
      <c r="B6" s="80"/>
      <c r="C6" s="80"/>
      <c r="D6" s="80"/>
      <c r="E6" s="80"/>
      <c r="F6" s="80"/>
      <c r="G6" s="80"/>
      <c r="H6" s="80"/>
      <c r="I6" s="80"/>
      <c r="J6" s="80"/>
    </row>
    <row r="7" ht="42" customHeight="1" outlineLevel="1" spans="1:10">
      <c r="A7" s="81" t="s">
        <v>67</v>
      </c>
      <c r="B7" s="80"/>
      <c r="C7" s="80"/>
      <c r="D7" s="80"/>
      <c r="E7" s="80"/>
      <c r="F7" s="80"/>
      <c r="G7" s="80"/>
      <c r="H7" s="80"/>
      <c r="I7" s="80"/>
      <c r="J7" s="80"/>
    </row>
    <row r="8" ht="42" customHeight="1" outlineLevel="1" spans="1:10">
      <c r="A8" s="80" t="s">
        <v>336</v>
      </c>
      <c r="B8" s="80" t="s">
        <v>365</v>
      </c>
      <c r="C8" s="80" t="s">
        <v>366</v>
      </c>
      <c r="D8" s="80" t="s">
        <v>367</v>
      </c>
      <c r="E8" s="80" t="s">
        <v>368</v>
      </c>
      <c r="F8" s="80" t="s">
        <v>369</v>
      </c>
      <c r="G8" s="80" t="s">
        <v>370</v>
      </c>
      <c r="H8" s="80" t="s">
        <v>371</v>
      </c>
      <c r="I8" s="80" t="s">
        <v>372</v>
      </c>
      <c r="J8" s="80" t="s">
        <v>373</v>
      </c>
    </row>
    <row r="9" ht="42" customHeight="1" outlineLevel="1" spans="1:10">
      <c r="A9" s="80" t="s">
        <v>336</v>
      </c>
      <c r="B9" s="80" t="s">
        <v>365</v>
      </c>
      <c r="C9" s="80" t="s">
        <v>366</v>
      </c>
      <c r="D9" s="80" t="s">
        <v>367</v>
      </c>
      <c r="E9" s="80" t="s">
        <v>374</v>
      </c>
      <c r="F9" s="80" t="s">
        <v>369</v>
      </c>
      <c r="G9" s="80" t="s">
        <v>370</v>
      </c>
      <c r="H9" s="80" t="s">
        <v>371</v>
      </c>
      <c r="I9" s="80" t="s">
        <v>372</v>
      </c>
      <c r="J9" s="80" t="s">
        <v>375</v>
      </c>
    </row>
    <row r="10" ht="42" customHeight="1" outlineLevel="1" spans="1:10">
      <c r="A10" s="80" t="s">
        <v>336</v>
      </c>
      <c r="B10" s="80" t="s">
        <v>365</v>
      </c>
      <c r="C10" s="80" t="s">
        <v>366</v>
      </c>
      <c r="D10" s="80" t="s">
        <v>367</v>
      </c>
      <c r="E10" s="80" t="s">
        <v>376</v>
      </c>
      <c r="F10" s="80" t="s">
        <v>369</v>
      </c>
      <c r="G10" s="80" t="s">
        <v>370</v>
      </c>
      <c r="H10" s="80" t="s">
        <v>371</v>
      </c>
      <c r="I10" s="80" t="s">
        <v>372</v>
      </c>
      <c r="J10" s="80" t="s">
        <v>377</v>
      </c>
    </row>
    <row r="11" ht="42" customHeight="1" outlineLevel="1" spans="1:10">
      <c r="A11" s="80" t="s">
        <v>336</v>
      </c>
      <c r="B11" s="80" t="s">
        <v>365</v>
      </c>
      <c r="C11" s="80" t="s">
        <v>366</v>
      </c>
      <c r="D11" s="80" t="s">
        <v>378</v>
      </c>
      <c r="E11" s="80" t="s">
        <v>379</v>
      </c>
      <c r="F11" s="80" t="s">
        <v>369</v>
      </c>
      <c r="G11" s="80" t="s">
        <v>370</v>
      </c>
      <c r="H11" s="80" t="s">
        <v>371</v>
      </c>
      <c r="I11" s="80" t="s">
        <v>372</v>
      </c>
      <c r="J11" s="80" t="s">
        <v>380</v>
      </c>
    </row>
    <row r="12" ht="42" customHeight="1" outlineLevel="1" spans="1:10">
      <c r="A12" s="80" t="s">
        <v>336</v>
      </c>
      <c r="B12" s="80" t="s">
        <v>365</v>
      </c>
      <c r="C12" s="80" t="s">
        <v>366</v>
      </c>
      <c r="D12" s="80" t="s">
        <v>381</v>
      </c>
      <c r="E12" s="80" t="s">
        <v>382</v>
      </c>
      <c r="F12" s="80" t="s">
        <v>369</v>
      </c>
      <c r="G12" s="80" t="s">
        <v>383</v>
      </c>
      <c r="H12" s="80" t="s">
        <v>384</v>
      </c>
      <c r="I12" s="80" t="s">
        <v>372</v>
      </c>
      <c r="J12" s="80" t="s">
        <v>385</v>
      </c>
    </row>
    <row r="13" ht="42" customHeight="1" outlineLevel="1" spans="1:10">
      <c r="A13" s="80" t="s">
        <v>336</v>
      </c>
      <c r="B13" s="80" t="s">
        <v>365</v>
      </c>
      <c r="C13" s="80" t="s">
        <v>386</v>
      </c>
      <c r="D13" s="80" t="s">
        <v>387</v>
      </c>
      <c r="E13" s="80" t="s">
        <v>388</v>
      </c>
      <c r="F13" s="80" t="s">
        <v>369</v>
      </c>
      <c r="G13" s="80" t="s">
        <v>370</v>
      </c>
      <c r="H13" s="80" t="s">
        <v>371</v>
      </c>
      <c r="I13" s="80" t="s">
        <v>372</v>
      </c>
      <c r="J13" s="80" t="s">
        <v>389</v>
      </c>
    </row>
    <row r="14" ht="42" customHeight="1" outlineLevel="1" spans="1:10">
      <c r="A14" s="80" t="s">
        <v>336</v>
      </c>
      <c r="B14" s="80" t="s">
        <v>365</v>
      </c>
      <c r="C14" s="80" t="s">
        <v>390</v>
      </c>
      <c r="D14" s="80" t="s">
        <v>391</v>
      </c>
      <c r="E14" s="80" t="s">
        <v>392</v>
      </c>
      <c r="F14" s="80" t="s">
        <v>369</v>
      </c>
      <c r="G14" s="80" t="s">
        <v>393</v>
      </c>
      <c r="H14" s="80" t="s">
        <v>371</v>
      </c>
      <c r="I14" s="80" t="s">
        <v>372</v>
      </c>
      <c r="J14" s="80" t="s">
        <v>394</v>
      </c>
    </row>
    <row r="15" ht="42" customHeight="1" outlineLevel="1" spans="1:10">
      <c r="A15" s="80" t="s">
        <v>328</v>
      </c>
      <c r="B15" s="80" t="s">
        <v>395</v>
      </c>
      <c r="C15" s="80" t="s">
        <v>366</v>
      </c>
      <c r="D15" s="80" t="s">
        <v>367</v>
      </c>
      <c r="E15" s="80" t="s">
        <v>396</v>
      </c>
      <c r="F15" s="80" t="s">
        <v>369</v>
      </c>
      <c r="G15" s="80" t="s">
        <v>84</v>
      </c>
      <c r="H15" s="80" t="s">
        <v>397</v>
      </c>
      <c r="I15" s="80" t="s">
        <v>372</v>
      </c>
      <c r="J15" s="80" t="s">
        <v>398</v>
      </c>
    </row>
    <row r="16" ht="42" customHeight="1" outlineLevel="1" spans="1:10">
      <c r="A16" s="80" t="s">
        <v>328</v>
      </c>
      <c r="B16" s="80" t="s">
        <v>395</v>
      </c>
      <c r="C16" s="80" t="s">
        <v>366</v>
      </c>
      <c r="D16" s="80" t="s">
        <v>367</v>
      </c>
      <c r="E16" s="80" t="s">
        <v>399</v>
      </c>
      <c r="F16" s="80" t="s">
        <v>369</v>
      </c>
      <c r="G16" s="80" t="s">
        <v>400</v>
      </c>
      <c r="H16" s="80" t="s">
        <v>401</v>
      </c>
      <c r="I16" s="80" t="s">
        <v>372</v>
      </c>
      <c r="J16" s="80" t="s">
        <v>402</v>
      </c>
    </row>
    <row r="17" ht="42" customHeight="1" outlineLevel="1" spans="1:10">
      <c r="A17" s="80" t="s">
        <v>328</v>
      </c>
      <c r="B17" s="80" t="s">
        <v>395</v>
      </c>
      <c r="C17" s="80" t="s">
        <v>366</v>
      </c>
      <c r="D17" s="80" t="s">
        <v>378</v>
      </c>
      <c r="E17" s="80" t="s">
        <v>403</v>
      </c>
      <c r="F17" s="80" t="s">
        <v>369</v>
      </c>
      <c r="G17" s="80" t="s">
        <v>370</v>
      </c>
      <c r="H17" s="80" t="s">
        <v>371</v>
      </c>
      <c r="I17" s="80" t="s">
        <v>372</v>
      </c>
      <c r="J17" s="80" t="s">
        <v>404</v>
      </c>
    </row>
    <row r="18" ht="42" customHeight="1" outlineLevel="1" spans="1:10">
      <c r="A18" s="80" t="s">
        <v>328</v>
      </c>
      <c r="B18" s="80" t="s">
        <v>395</v>
      </c>
      <c r="C18" s="80" t="s">
        <v>366</v>
      </c>
      <c r="D18" s="80" t="s">
        <v>381</v>
      </c>
      <c r="E18" s="80" t="s">
        <v>405</v>
      </c>
      <c r="F18" s="80" t="s">
        <v>406</v>
      </c>
      <c r="G18" s="80" t="s">
        <v>383</v>
      </c>
      <c r="H18" s="80" t="s">
        <v>384</v>
      </c>
      <c r="I18" s="80" t="s">
        <v>372</v>
      </c>
      <c r="J18" s="80" t="s">
        <v>407</v>
      </c>
    </row>
    <row r="19" ht="42" customHeight="1" outlineLevel="1" spans="1:10">
      <c r="A19" s="80" t="s">
        <v>328</v>
      </c>
      <c r="B19" s="80" t="s">
        <v>395</v>
      </c>
      <c r="C19" s="80" t="s">
        <v>366</v>
      </c>
      <c r="D19" s="80" t="s">
        <v>408</v>
      </c>
      <c r="E19" s="80" t="s">
        <v>409</v>
      </c>
      <c r="F19" s="80" t="s">
        <v>410</v>
      </c>
      <c r="G19" s="80" t="s">
        <v>411</v>
      </c>
      <c r="H19" s="80" t="s">
        <v>412</v>
      </c>
      <c r="I19" s="80" t="s">
        <v>372</v>
      </c>
      <c r="J19" s="80" t="s">
        <v>413</v>
      </c>
    </row>
    <row r="20" ht="42" customHeight="1" outlineLevel="1" spans="1:10">
      <c r="A20" s="80" t="s">
        <v>328</v>
      </c>
      <c r="B20" s="80" t="s">
        <v>395</v>
      </c>
      <c r="C20" s="80" t="s">
        <v>386</v>
      </c>
      <c r="D20" s="80" t="s">
        <v>387</v>
      </c>
      <c r="E20" s="80" t="s">
        <v>414</v>
      </c>
      <c r="F20" s="80" t="s">
        <v>406</v>
      </c>
      <c r="G20" s="80" t="s">
        <v>383</v>
      </c>
      <c r="H20" s="80" t="s">
        <v>384</v>
      </c>
      <c r="I20" s="80" t="s">
        <v>372</v>
      </c>
      <c r="J20" s="80" t="s">
        <v>415</v>
      </c>
    </row>
    <row r="21" ht="42" customHeight="1" outlineLevel="1" spans="1:10">
      <c r="A21" s="80" t="s">
        <v>328</v>
      </c>
      <c r="B21" s="80" t="s">
        <v>395</v>
      </c>
      <c r="C21" s="80" t="s">
        <v>390</v>
      </c>
      <c r="D21" s="80" t="s">
        <v>391</v>
      </c>
      <c r="E21" s="80" t="s">
        <v>416</v>
      </c>
      <c r="F21" s="80" t="s">
        <v>369</v>
      </c>
      <c r="G21" s="80" t="s">
        <v>417</v>
      </c>
      <c r="H21" s="80" t="s">
        <v>371</v>
      </c>
      <c r="I21" s="80" t="s">
        <v>418</v>
      </c>
      <c r="J21" s="80" t="s">
        <v>419</v>
      </c>
    </row>
    <row r="22" ht="42" customHeight="1" outlineLevel="1" spans="1:10">
      <c r="A22" s="80" t="s">
        <v>322</v>
      </c>
      <c r="B22" s="80" t="s">
        <v>420</v>
      </c>
      <c r="C22" s="80" t="s">
        <v>366</v>
      </c>
      <c r="D22" s="80" t="s">
        <v>367</v>
      </c>
      <c r="E22" s="80" t="s">
        <v>421</v>
      </c>
      <c r="F22" s="80" t="s">
        <v>369</v>
      </c>
      <c r="G22" s="80" t="s">
        <v>188</v>
      </c>
      <c r="H22" s="80" t="s">
        <v>397</v>
      </c>
      <c r="I22" s="80" t="s">
        <v>372</v>
      </c>
      <c r="J22" s="80" t="s">
        <v>422</v>
      </c>
    </row>
    <row r="23" ht="42" customHeight="1" outlineLevel="1" spans="1:10">
      <c r="A23" s="80" t="s">
        <v>322</v>
      </c>
      <c r="B23" s="80" t="s">
        <v>420</v>
      </c>
      <c r="C23" s="80" t="s">
        <v>366</v>
      </c>
      <c r="D23" s="80" t="s">
        <v>378</v>
      </c>
      <c r="E23" s="80" t="s">
        <v>423</v>
      </c>
      <c r="F23" s="80" t="s">
        <v>369</v>
      </c>
      <c r="G23" s="80" t="s">
        <v>370</v>
      </c>
      <c r="H23" s="80" t="s">
        <v>371</v>
      </c>
      <c r="I23" s="80" t="s">
        <v>372</v>
      </c>
      <c r="J23" s="80" t="s">
        <v>424</v>
      </c>
    </row>
    <row r="24" ht="42" customHeight="1" outlineLevel="1" spans="1:10">
      <c r="A24" s="80" t="s">
        <v>322</v>
      </c>
      <c r="B24" s="80" t="s">
        <v>420</v>
      </c>
      <c r="C24" s="80" t="s">
        <v>366</v>
      </c>
      <c r="D24" s="80" t="s">
        <v>378</v>
      </c>
      <c r="E24" s="80" t="s">
        <v>425</v>
      </c>
      <c r="F24" s="80" t="s">
        <v>369</v>
      </c>
      <c r="G24" s="80" t="s">
        <v>370</v>
      </c>
      <c r="H24" s="80" t="s">
        <v>371</v>
      </c>
      <c r="I24" s="80" t="s">
        <v>372</v>
      </c>
      <c r="J24" s="80" t="s">
        <v>426</v>
      </c>
    </row>
    <row r="25" ht="42" customHeight="1" outlineLevel="1" spans="1:10">
      <c r="A25" s="80" t="s">
        <v>322</v>
      </c>
      <c r="B25" s="80" t="s">
        <v>420</v>
      </c>
      <c r="C25" s="80" t="s">
        <v>366</v>
      </c>
      <c r="D25" s="80" t="s">
        <v>381</v>
      </c>
      <c r="E25" s="80" t="s">
        <v>427</v>
      </c>
      <c r="F25" s="80" t="s">
        <v>406</v>
      </c>
      <c r="G25" s="80" t="s">
        <v>383</v>
      </c>
      <c r="H25" s="80" t="s">
        <v>384</v>
      </c>
      <c r="I25" s="80" t="s">
        <v>372</v>
      </c>
      <c r="J25" s="80" t="s">
        <v>428</v>
      </c>
    </row>
    <row r="26" ht="42" customHeight="1" outlineLevel="1" spans="1:10">
      <c r="A26" s="80" t="s">
        <v>322</v>
      </c>
      <c r="B26" s="80" t="s">
        <v>420</v>
      </c>
      <c r="C26" s="80" t="s">
        <v>366</v>
      </c>
      <c r="D26" s="80" t="s">
        <v>408</v>
      </c>
      <c r="E26" s="80" t="s">
        <v>409</v>
      </c>
      <c r="F26" s="80" t="s">
        <v>410</v>
      </c>
      <c r="G26" s="80" t="s">
        <v>429</v>
      </c>
      <c r="H26" s="80" t="s">
        <v>430</v>
      </c>
      <c r="I26" s="80" t="s">
        <v>372</v>
      </c>
      <c r="J26" s="80" t="s">
        <v>431</v>
      </c>
    </row>
    <row r="27" ht="42" customHeight="1" outlineLevel="1" spans="1:10">
      <c r="A27" s="80" t="s">
        <v>322</v>
      </c>
      <c r="B27" s="80" t="s">
        <v>420</v>
      </c>
      <c r="C27" s="80" t="s">
        <v>366</v>
      </c>
      <c r="D27" s="80" t="s">
        <v>408</v>
      </c>
      <c r="E27" s="80" t="s">
        <v>432</v>
      </c>
      <c r="F27" s="80" t="s">
        <v>410</v>
      </c>
      <c r="G27" s="80" t="s">
        <v>433</v>
      </c>
      <c r="H27" s="80" t="s">
        <v>430</v>
      </c>
      <c r="I27" s="80" t="s">
        <v>372</v>
      </c>
      <c r="J27" s="80" t="s">
        <v>434</v>
      </c>
    </row>
    <row r="28" ht="42" customHeight="1" outlineLevel="1" spans="1:10">
      <c r="A28" s="80" t="s">
        <v>322</v>
      </c>
      <c r="B28" s="80" t="s">
        <v>420</v>
      </c>
      <c r="C28" s="80" t="s">
        <v>386</v>
      </c>
      <c r="D28" s="80" t="s">
        <v>387</v>
      </c>
      <c r="E28" s="80" t="s">
        <v>435</v>
      </c>
      <c r="F28" s="80" t="s">
        <v>369</v>
      </c>
      <c r="G28" s="80" t="s">
        <v>370</v>
      </c>
      <c r="H28" s="80" t="s">
        <v>371</v>
      </c>
      <c r="I28" s="80" t="s">
        <v>418</v>
      </c>
      <c r="J28" s="80" t="s">
        <v>436</v>
      </c>
    </row>
    <row r="29" ht="42" customHeight="1" outlineLevel="1" spans="1:10">
      <c r="A29" s="80" t="s">
        <v>322</v>
      </c>
      <c r="B29" s="80" t="s">
        <v>420</v>
      </c>
      <c r="C29" s="80" t="s">
        <v>386</v>
      </c>
      <c r="D29" s="80" t="s">
        <v>437</v>
      </c>
      <c r="E29" s="80" t="s">
        <v>438</v>
      </c>
      <c r="F29" s="80" t="s">
        <v>369</v>
      </c>
      <c r="G29" s="80" t="s">
        <v>370</v>
      </c>
      <c r="H29" s="80" t="s">
        <v>371</v>
      </c>
      <c r="I29" s="80" t="s">
        <v>418</v>
      </c>
      <c r="J29" s="80" t="s">
        <v>439</v>
      </c>
    </row>
    <row r="30" ht="42" customHeight="1" outlineLevel="1" spans="1:10">
      <c r="A30" s="80" t="s">
        <v>322</v>
      </c>
      <c r="B30" s="80" t="s">
        <v>420</v>
      </c>
      <c r="C30" s="80" t="s">
        <v>390</v>
      </c>
      <c r="D30" s="80" t="s">
        <v>391</v>
      </c>
      <c r="E30" s="80" t="s">
        <v>440</v>
      </c>
      <c r="F30" s="80" t="s">
        <v>369</v>
      </c>
      <c r="G30" s="80" t="s">
        <v>417</v>
      </c>
      <c r="H30" s="80" t="s">
        <v>371</v>
      </c>
      <c r="I30" s="80" t="s">
        <v>418</v>
      </c>
      <c r="J30" s="80" t="s">
        <v>441</v>
      </c>
    </row>
    <row r="31" ht="42" customHeight="1" outlineLevel="1" spans="1:10">
      <c r="A31" s="80" t="s">
        <v>316</v>
      </c>
      <c r="B31" s="80" t="s">
        <v>442</v>
      </c>
      <c r="C31" s="80" t="s">
        <v>366</v>
      </c>
      <c r="D31" s="80" t="s">
        <v>367</v>
      </c>
      <c r="E31" s="80" t="s">
        <v>443</v>
      </c>
      <c r="F31" s="80" t="s">
        <v>369</v>
      </c>
      <c r="G31" s="80" t="s">
        <v>90</v>
      </c>
      <c r="H31" s="80" t="s">
        <v>397</v>
      </c>
      <c r="I31" s="80" t="s">
        <v>372</v>
      </c>
      <c r="J31" s="80" t="s">
        <v>444</v>
      </c>
    </row>
    <row r="32" ht="42" customHeight="1" outlineLevel="1" spans="1:10">
      <c r="A32" s="80" t="s">
        <v>316</v>
      </c>
      <c r="B32" s="80" t="s">
        <v>442</v>
      </c>
      <c r="C32" s="80" t="s">
        <v>366</v>
      </c>
      <c r="D32" s="80" t="s">
        <v>367</v>
      </c>
      <c r="E32" s="80" t="s">
        <v>445</v>
      </c>
      <c r="F32" s="80" t="s">
        <v>369</v>
      </c>
      <c r="G32" s="80" t="s">
        <v>88</v>
      </c>
      <c r="H32" s="80" t="s">
        <v>397</v>
      </c>
      <c r="I32" s="80" t="s">
        <v>372</v>
      </c>
      <c r="J32" s="80" t="s">
        <v>446</v>
      </c>
    </row>
    <row r="33" ht="42" customHeight="1" outlineLevel="1" spans="1:10">
      <c r="A33" s="80" t="s">
        <v>316</v>
      </c>
      <c r="B33" s="80" t="s">
        <v>442</v>
      </c>
      <c r="C33" s="80" t="s">
        <v>366</v>
      </c>
      <c r="D33" s="80" t="s">
        <v>378</v>
      </c>
      <c r="E33" s="80" t="s">
        <v>447</v>
      </c>
      <c r="F33" s="80" t="s">
        <v>369</v>
      </c>
      <c r="G33" s="80" t="s">
        <v>83</v>
      </c>
      <c r="H33" s="80" t="s">
        <v>371</v>
      </c>
      <c r="I33" s="80" t="s">
        <v>372</v>
      </c>
      <c r="J33" s="80" t="s">
        <v>446</v>
      </c>
    </row>
    <row r="34" ht="42" customHeight="1" outlineLevel="1" spans="1:10">
      <c r="A34" s="80" t="s">
        <v>316</v>
      </c>
      <c r="B34" s="80" t="s">
        <v>442</v>
      </c>
      <c r="C34" s="80" t="s">
        <v>366</v>
      </c>
      <c r="D34" s="80" t="s">
        <v>381</v>
      </c>
      <c r="E34" s="80" t="s">
        <v>448</v>
      </c>
      <c r="F34" s="80" t="s">
        <v>406</v>
      </c>
      <c r="G34" s="80" t="s">
        <v>383</v>
      </c>
      <c r="H34" s="80" t="s">
        <v>384</v>
      </c>
      <c r="I34" s="80" t="s">
        <v>372</v>
      </c>
      <c r="J34" s="80" t="s">
        <v>428</v>
      </c>
    </row>
    <row r="35" ht="42" customHeight="1" outlineLevel="1" spans="1:10">
      <c r="A35" s="80" t="s">
        <v>316</v>
      </c>
      <c r="B35" s="80" t="s">
        <v>442</v>
      </c>
      <c r="C35" s="80" t="s">
        <v>366</v>
      </c>
      <c r="D35" s="80" t="s">
        <v>408</v>
      </c>
      <c r="E35" s="80" t="s">
        <v>409</v>
      </c>
      <c r="F35" s="80" t="s">
        <v>410</v>
      </c>
      <c r="G35" s="80" t="s">
        <v>449</v>
      </c>
      <c r="H35" s="80" t="s">
        <v>430</v>
      </c>
      <c r="I35" s="80" t="s">
        <v>372</v>
      </c>
      <c r="J35" s="80" t="s">
        <v>450</v>
      </c>
    </row>
    <row r="36" ht="42" customHeight="1" outlineLevel="1" spans="1:10">
      <c r="A36" s="80" t="s">
        <v>316</v>
      </c>
      <c r="B36" s="80" t="s">
        <v>442</v>
      </c>
      <c r="C36" s="80" t="s">
        <v>366</v>
      </c>
      <c r="D36" s="80" t="s">
        <v>408</v>
      </c>
      <c r="E36" s="80" t="s">
        <v>432</v>
      </c>
      <c r="F36" s="80" t="s">
        <v>410</v>
      </c>
      <c r="G36" s="80" t="s">
        <v>451</v>
      </c>
      <c r="H36" s="80" t="s">
        <v>452</v>
      </c>
      <c r="I36" s="80" t="s">
        <v>372</v>
      </c>
      <c r="J36" s="80" t="s">
        <v>453</v>
      </c>
    </row>
    <row r="37" ht="42" customHeight="1" outlineLevel="1" spans="1:10">
      <c r="A37" s="80" t="s">
        <v>316</v>
      </c>
      <c r="B37" s="80" t="s">
        <v>442</v>
      </c>
      <c r="C37" s="80" t="s">
        <v>386</v>
      </c>
      <c r="D37" s="80" t="s">
        <v>454</v>
      </c>
      <c r="E37" s="80" t="s">
        <v>455</v>
      </c>
      <c r="F37" s="80" t="s">
        <v>406</v>
      </c>
      <c r="G37" s="80" t="s">
        <v>456</v>
      </c>
      <c r="H37" s="80" t="s">
        <v>371</v>
      </c>
      <c r="I37" s="80" t="s">
        <v>418</v>
      </c>
      <c r="J37" s="80" t="s">
        <v>457</v>
      </c>
    </row>
    <row r="38" ht="42" customHeight="1" outlineLevel="1" spans="1:10">
      <c r="A38" s="80" t="s">
        <v>316</v>
      </c>
      <c r="B38" s="80" t="s">
        <v>442</v>
      </c>
      <c r="C38" s="80" t="s">
        <v>386</v>
      </c>
      <c r="D38" s="80" t="s">
        <v>387</v>
      </c>
      <c r="E38" s="80" t="s">
        <v>458</v>
      </c>
      <c r="F38" s="80" t="s">
        <v>369</v>
      </c>
      <c r="G38" s="80" t="s">
        <v>370</v>
      </c>
      <c r="H38" s="80" t="s">
        <v>371</v>
      </c>
      <c r="I38" s="80" t="s">
        <v>418</v>
      </c>
      <c r="J38" s="80" t="s">
        <v>459</v>
      </c>
    </row>
    <row r="39" ht="42" customHeight="1" outlineLevel="1" spans="1:10">
      <c r="A39" s="80" t="s">
        <v>316</v>
      </c>
      <c r="B39" s="80" t="s">
        <v>442</v>
      </c>
      <c r="C39" s="80" t="s">
        <v>386</v>
      </c>
      <c r="D39" s="80" t="s">
        <v>387</v>
      </c>
      <c r="E39" s="80" t="s">
        <v>460</v>
      </c>
      <c r="F39" s="80" t="s">
        <v>369</v>
      </c>
      <c r="G39" s="80" t="s">
        <v>456</v>
      </c>
      <c r="H39" s="80" t="s">
        <v>371</v>
      </c>
      <c r="I39" s="80" t="s">
        <v>418</v>
      </c>
      <c r="J39" s="80" t="s">
        <v>461</v>
      </c>
    </row>
    <row r="40" ht="42" customHeight="1" outlineLevel="1" spans="1:10">
      <c r="A40" s="80" t="s">
        <v>316</v>
      </c>
      <c r="B40" s="80" t="s">
        <v>442</v>
      </c>
      <c r="C40" s="80" t="s">
        <v>386</v>
      </c>
      <c r="D40" s="80" t="s">
        <v>387</v>
      </c>
      <c r="E40" s="80" t="s">
        <v>462</v>
      </c>
      <c r="F40" s="80" t="s">
        <v>369</v>
      </c>
      <c r="G40" s="80" t="s">
        <v>463</v>
      </c>
      <c r="H40" s="80" t="s">
        <v>371</v>
      </c>
      <c r="I40" s="80" t="s">
        <v>418</v>
      </c>
      <c r="J40" s="80" t="s">
        <v>464</v>
      </c>
    </row>
    <row r="41" ht="42" customHeight="1" outlineLevel="1" spans="1:10">
      <c r="A41" s="80" t="s">
        <v>316</v>
      </c>
      <c r="B41" s="80" t="s">
        <v>442</v>
      </c>
      <c r="C41" s="80" t="s">
        <v>386</v>
      </c>
      <c r="D41" s="80" t="s">
        <v>437</v>
      </c>
      <c r="E41" s="80" t="s">
        <v>465</v>
      </c>
      <c r="F41" s="80" t="s">
        <v>369</v>
      </c>
      <c r="G41" s="80" t="s">
        <v>463</v>
      </c>
      <c r="H41" s="80" t="s">
        <v>371</v>
      </c>
      <c r="I41" s="80" t="s">
        <v>418</v>
      </c>
      <c r="J41" s="80" t="s">
        <v>466</v>
      </c>
    </row>
    <row r="42" ht="42" customHeight="1" outlineLevel="1" spans="1:10">
      <c r="A42" s="80" t="s">
        <v>316</v>
      </c>
      <c r="B42" s="80" t="s">
        <v>442</v>
      </c>
      <c r="C42" s="80" t="s">
        <v>386</v>
      </c>
      <c r="D42" s="80" t="s">
        <v>437</v>
      </c>
      <c r="E42" s="80" t="s">
        <v>467</v>
      </c>
      <c r="F42" s="80" t="s">
        <v>369</v>
      </c>
      <c r="G42" s="80" t="s">
        <v>463</v>
      </c>
      <c r="H42" s="80" t="s">
        <v>371</v>
      </c>
      <c r="I42" s="80" t="s">
        <v>418</v>
      </c>
      <c r="J42" s="80" t="s">
        <v>466</v>
      </c>
    </row>
    <row r="43" ht="42" customHeight="1" outlineLevel="1" spans="1:10">
      <c r="A43" s="80" t="s">
        <v>316</v>
      </c>
      <c r="B43" s="80" t="s">
        <v>442</v>
      </c>
      <c r="C43" s="80" t="s">
        <v>390</v>
      </c>
      <c r="D43" s="80" t="s">
        <v>391</v>
      </c>
      <c r="E43" s="80" t="s">
        <v>468</v>
      </c>
      <c r="F43" s="80" t="s">
        <v>369</v>
      </c>
      <c r="G43" s="80" t="s">
        <v>417</v>
      </c>
      <c r="H43" s="80" t="s">
        <v>371</v>
      </c>
      <c r="I43" s="80" t="s">
        <v>418</v>
      </c>
      <c r="J43" s="80" t="s">
        <v>469</v>
      </c>
    </row>
    <row r="44" ht="42" customHeight="1" outlineLevel="1" spans="1:10">
      <c r="A44" s="80" t="s">
        <v>348</v>
      </c>
      <c r="B44" s="80" t="s">
        <v>470</v>
      </c>
      <c r="C44" s="80" t="s">
        <v>366</v>
      </c>
      <c r="D44" s="80" t="s">
        <v>367</v>
      </c>
      <c r="E44" s="80" t="s">
        <v>471</v>
      </c>
      <c r="F44" s="80" t="s">
        <v>369</v>
      </c>
      <c r="G44" s="80" t="s">
        <v>472</v>
      </c>
      <c r="H44" s="80" t="s">
        <v>473</v>
      </c>
      <c r="I44" s="80" t="s">
        <v>372</v>
      </c>
      <c r="J44" s="80" t="s">
        <v>474</v>
      </c>
    </row>
    <row r="45" ht="42" customHeight="1" outlineLevel="1" spans="1:10">
      <c r="A45" s="80" t="s">
        <v>348</v>
      </c>
      <c r="B45" s="80" t="s">
        <v>470</v>
      </c>
      <c r="C45" s="80" t="s">
        <v>366</v>
      </c>
      <c r="D45" s="80" t="s">
        <v>378</v>
      </c>
      <c r="E45" s="80" t="s">
        <v>475</v>
      </c>
      <c r="F45" s="80" t="s">
        <v>369</v>
      </c>
      <c r="G45" s="80" t="s">
        <v>393</v>
      </c>
      <c r="H45" s="80" t="s">
        <v>371</v>
      </c>
      <c r="I45" s="80" t="s">
        <v>372</v>
      </c>
      <c r="J45" s="80" t="s">
        <v>476</v>
      </c>
    </row>
    <row r="46" ht="42" customHeight="1" outlineLevel="1" spans="1:10">
      <c r="A46" s="80" t="s">
        <v>348</v>
      </c>
      <c r="B46" s="80" t="s">
        <v>470</v>
      </c>
      <c r="C46" s="80" t="s">
        <v>366</v>
      </c>
      <c r="D46" s="80" t="s">
        <v>381</v>
      </c>
      <c r="E46" s="80" t="s">
        <v>477</v>
      </c>
      <c r="F46" s="80" t="s">
        <v>369</v>
      </c>
      <c r="G46" s="80" t="s">
        <v>370</v>
      </c>
      <c r="H46" s="80" t="s">
        <v>371</v>
      </c>
      <c r="I46" s="80" t="s">
        <v>372</v>
      </c>
      <c r="J46" s="80" t="s">
        <v>478</v>
      </c>
    </row>
    <row r="47" ht="42" customHeight="1" outlineLevel="1" spans="1:10">
      <c r="A47" s="80" t="s">
        <v>348</v>
      </c>
      <c r="B47" s="80" t="s">
        <v>470</v>
      </c>
      <c r="C47" s="80" t="s">
        <v>386</v>
      </c>
      <c r="D47" s="80" t="s">
        <v>387</v>
      </c>
      <c r="E47" s="80" t="s">
        <v>479</v>
      </c>
      <c r="F47" s="80" t="s">
        <v>410</v>
      </c>
      <c r="G47" s="80" t="s">
        <v>451</v>
      </c>
      <c r="H47" s="80" t="s">
        <v>480</v>
      </c>
      <c r="I47" s="80" t="s">
        <v>372</v>
      </c>
      <c r="J47" s="80" t="s">
        <v>481</v>
      </c>
    </row>
    <row r="48" ht="42" customHeight="1" outlineLevel="1" spans="1:10">
      <c r="A48" s="80" t="s">
        <v>348</v>
      </c>
      <c r="B48" s="80" t="s">
        <v>470</v>
      </c>
      <c r="C48" s="80" t="s">
        <v>390</v>
      </c>
      <c r="D48" s="80" t="s">
        <v>391</v>
      </c>
      <c r="E48" s="80" t="s">
        <v>482</v>
      </c>
      <c r="F48" s="80" t="s">
        <v>369</v>
      </c>
      <c r="G48" s="80" t="s">
        <v>483</v>
      </c>
      <c r="H48" s="80" t="s">
        <v>371</v>
      </c>
      <c r="I48" s="80" t="s">
        <v>372</v>
      </c>
      <c r="J48" s="80" t="s">
        <v>484</v>
      </c>
    </row>
    <row r="49" ht="42" customHeight="1" outlineLevel="1" spans="1:10">
      <c r="A49" s="80" t="s">
        <v>354</v>
      </c>
      <c r="B49" s="80" t="s">
        <v>485</v>
      </c>
      <c r="C49" s="80" t="s">
        <v>366</v>
      </c>
      <c r="D49" s="80" t="s">
        <v>367</v>
      </c>
      <c r="E49" s="80" t="s">
        <v>486</v>
      </c>
      <c r="F49" s="80" t="s">
        <v>369</v>
      </c>
      <c r="G49" s="80" t="s">
        <v>83</v>
      </c>
      <c r="H49" s="80" t="s">
        <v>487</v>
      </c>
      <c r="I49" s="80" t="s">
        <v>372</v>
      </c>
      <c r="J49" s="80" t="s">
        <v>488</v>
      </c>
    </row>
    <row r="50" ht="42" customHeight="1" outlineLevel="1" spans="1:10">
      <c r="A50" s="80" t="s">
        <v>354</v>
      </c>
      <c r="B50" s="80" t="s">
        <v>485</v>
      </c>
      <c r="C50" s="80" t="s">
        <v>366</v>
      </c>
      <c r="D50" s="80" t="s">
        <v>381</v>
      </c>
      <c r="E50" s="80" t="s">
        <v>489</v>
      </c>
      <c r="F50" s="80" t="s">
        <v>406</v>
      </c>
      <c r="G50" s="80" t="s">
        <v>382</v>
      </c>
      <c r="H50" s="80" t="s">
        <v>384</v>
      </c>
      <c r="I50" s="80" t="s">
        <v>372</v>
      </c>
      <c r="J50" s="80" t="s">
        <v>488</v>
      </c>
    </row>
    <row r="51" ht="42" customHeight="1" outlineLevel="1" spans="1:10">
      <c r="A51" s="80" t="s">
        <v>354</v>
      </c>
      <c r="B51" s="80" t="s">
        <v>485</v>
      </c>
      <c r="C51" s="80" t="s">
        <v>386</v>
      </c>
      <c r="D51" s="80" t="s">
        <v>387</v>
      </c>
      <c r="E51" s="80" t="s">
        <v>490</v>
      </c>
      <c r="F51" s="80" t="s">
        <v>369</v>
      </c>
      <c r="G51" s="80" t="s">
        <v>490</v>
      </c>
      <c r="H51" s="80" t="s">
        <v>371</v>
      </c>
      <c r="I51" s="80" t="s">
        <v>372</v>
      </c>
      <c r="J51" s="80" t="s">
        <v>488</v>
      </c>
    </row>
    <row r="52" ht="42" customHeight="1" outlineLevel="1" spans="1:10">
      <c r="A52" s="80" t="s">
        <v>354</v>
      </c>
      <c r="B52" s="80" t="s">
        <v>485</v>
      </c>
      <c r="C52" s="80" t="s">
        <v>390</v>
      </c>
      <c r="D52" s="80" t="s">
        <v>391</v>
      </c>
      <c r="E52" s="80" t="s">
        <v>491</v>
      </c>
      <c r="F52" s="80" t="s">
        <v>369</v>
      </c>
      <c r="G52" s="80" t="s">
        <v>393</v>
      </c>
      <c r="H52" s="80" t="s">
        <v>371</v>
      </c>
      <c r="I52" s="80" t="s">
        <v>372</v>
      </c>
      <c r="J52" s="80" t="s">
        <v>488</v>
      </c>
    </row>
    <row r="53" ht="42" customHeight="1" outlineLevel="1" spans="1:10">
      <c r="A53" s="80" t="s">
        <v>334</v>
      </c>
      <c r="B53" s="80" t="s">
        <v>492</v>
      </c>
      <c r="C53" s="80" t="s">
        <v>366</v>
      </c>
      <c r="D53" s="80" t="s">
        <v>367</v>
      </c>
      <c r="E53" s="80" t="s">
        <v>493</v>
      </c>
      <c r="F53" s="80" t="s">
        <v>369</v>
      </c>
      <c r="G53" s="80" t="s">
        <v>494</v>
      </c>
      <c r="H53" s="80" t="s">
        <v>401</v>
      </c>
      <c r="I53" s="80" t="s">
        <v>372</v>
      </c>
      <c r="J53" s="80" t="s">
        <v>495</v>
      </c>
    </row>
    <row r="54" ht="42" customHeight="1" outlineLevel="1" spans="1:10">
      <c r="A54" s="80" t="s">
        <v>334</v>
      </c>
      <c r="B54" s="80" t="s">
        <v>492</v>
      </c>
      <c r="C54" s="80" t="s">
        <v>366</v>
      </c>
      <c r="D54" s="80" t="s">
        <v>378</v>
      </c>
      <c r="E54" s="80" t="s">
        <v>496</v>
      </c>
      <c r="F54" s="80" t="s">
        <v>369</v>
      </c>
      <c r="G54" s="80" t="s">
        <v>496</v>
      </c>
      <c r="H54" s="80" t="s">
        <v>371</v>
      </c>
      <c r="I54" s="80" t="s">
        <v>372</v>
      </c>
      <c r="J54" s="80" t="s">
        <v>497</v>
      </c>
    </row>
    <row r="55" ht="42" customHeight="1" outlineLevel="1" spans="1:10">
      <c r="A55" s="80" t="s">
        <v>334</v>
      </c>
      <c r="B55" s="80" t="s">
        <v>492</v>
      </c>
      <c r="C55" s="80" t="s">
        <v>366</v>
      </c>
      <c r="D55" s="80" t="s">
        <v>381</v>
      </c>
      <c r="E55" s="80" t="s">
        <v>427</v>
      </c>
      <c r="F55" s="80" t="s">
        <v>369</v>
      </c>
      <c r="G55" s="80" t="s">
        <v>81</v>
      </c>
      <c r="H55" s="80" t="s">
        <v>384</v>
      </c>
      <c r="I55" s="80" t="s">
        <v>372</v>
      </c>
      <c r="J55" s="80" t="s">
        <v>498</v>
      </c>
    </row>
    <row r="56" ht="42" customHeight="1" outlineLevel="1" spans="1:10">
      <c r="A56" s="80" t="s">
        <v>334</v>
      </c>
      <c r="B56" s="80" t="s">
        <v>492</v>
      </c>
      <c r="C56" s="80" t="s">
        <v>386</v>
      </c>
      <c r="D56" s="80" t="s">
        <v>387</v>
      </c>
      <c r="E56" s="80" t="s">
        <v>499</v>
      </c>
      <c r="F56" s="80" t="s">
        <v>369</v>
      </c>
      <c r="G56" s="80" t="s">
        <v>500</v>
      </c>
      <c r="H56" s="80" t="s">
        <v>371</v>
      </c>
      <c r="I56" s="80" t="s">
        <v>372</v>
      </c>
      <c r="J56" s="80" t="s">
        <v>501</v>
      </c>
    </row>
    <row r="57" ht="42" customHeight="1" outlineLevel="1" spans="1:10">
      <c r="A57" s="80" t="s">
        <v>334</v>
      </c>
      <c r="B57" s="80" t="s">
        <v>492</v>
      </c>
      <c r="C57" s="80" t="s">
        <v>390</v>
      </c>
      <c r="D57" s="80" t="s">
        <v>391</v>
      </c>
      <c r="E57" s="80" t="s">
        <v>502</v>
      </c>
      <c r="F57" s="80" t="s">
        <v>369</v>
      </c>
      <c r="G57" s="80" t="s">
        <v>393</v>
      </c>
      <c r="H57" s="80" t="s">
        <v>371</v>
      </c>
      <c r="I57" s="80" t="s">
        <v>372</v>
      </c>
      <c r="J57" s="80" t="s">
        <v>503</v>
      </c>
    </row>
    <row r="58" ht="42" customHeight="1" outlineLevel="1" spans="1:10">
      <c r="A58" s="80" t="s">
        <v>338</v>
      </c>
      <c r="B58" s="80" t="s">
        <v>504</v>
      </c>
      <c r="C58" s="80" t="s">
        <v>366</v>
      </c>
      <c r="D58" s="80" t="s">
        <v>367</v>
      </c>
      <c r="E58" s="80" t="s">
        <v>505</v>
      </c>
      <c r="F58" s="80" t="s">
        <v>406</v>
      </c>
      <c r="G58" s="80" t="s">
        <v>370</v>
      </c>
      <c r="H58" s="80" t="s">
        <v>371</v>
      </c>
      <c r="I58" s="80" t="s">
        <v>372</v>
      </c>
      <c r="J58" s="80" t="s">
        <v>506</v>
      </c>
    </row>
    <row r="59" ht="42" customHeight="1" outlineLevel="1" spans="1:10">
      <c r="A59" s="80" t="s">
        <v>338</v>
      </c>
      <c r="B59" s="80" t="s">
        <v>504</v>
      </c>
      <c r="C59" s="80" t="s">
        <v>366</v>
      </c>
      <c r="D59" s="80" t="s">
        <v>378</v>
      </c>
      <c r="E59" s="80" t="s">
        <v>507</v>
      </c>
      <c r="F59" s="80" t="s">
        <v>369</v>
      </c>
      <c r="G59" s="80" t="s">
        <v>370</v>
      </c>
      <c r="H59" s="80" t="s">
        <v>371</v>
      </c>
      <c r="I59" s="80" t="s">
        <v>372</v>
      </c>
      <c r="J59" s="80" t="s">
        <v>508</v>
      </c>
    </row>
    <row r="60" ht="42" customHeight="1" outlineLevel="1" spans="1:10">
      <c r="A60" s="80" t="s">
        <v>338</v>
      </c>
      <c r="B60" s="80" t="s">
        <v>504</v>
      </c>
      <c r="C60" s="80" t="s">
        <v>366</v>
      </c>
      <c r="D60" s="80" t="s">
        <v>378</v>
      </c>
      <c r="E60" s="80" t="s">
        <v>509</v>
      </c>
      <c r="F60" s="80" t="s">
        <v>369</v>
      </c>
      <c r="G60" s="80" t="s">
        <v>393</v>
      </c>
      <c r="H60" s="80" t="s">
        <v>371</v>
      </c>
      <c r="I60" s="80" t="s">
        <v>372</v>
      </c>
      <c r="J60" s="80" t="s">
        <v>510</v>
      </c>
    </row>
    <row r="61" ht="42" customHeight="1" outlineLevel="1" spans="1:10">
      <c r="A61" s="80" t="s">
        <v>338</v>
      </c>
      <c r="B61" s="80" t="s">
        <v>504</v>
      </c>
      <c r="C61" s="80" t="s">
        <v>366</v>
      </c>
      <c r="D61" s="80" t="s">
        <v>381</v>
      </c>
      <c r="E61" s="80" t="s">
        <v>511</v>
      </c>
      <c r="F61" s="80" t="s">
        <v>406</v>
      </c>
      <c r="G61" s="80" t="s">
        <v>512</v>
      </c>
      <c r="H61" s="80" t="s">
        <v>371</v>
      </c>
      <c r="I61" s="80" t="s">
        <v>372</v>
      </c>
      <c r="J61" s="80" t="s">
        <v>513</v>
      </c>
    </row>
    <row r="62" ht="42" customHeight="1" outlineLevel="1" spans="1:10">
      <c r="A62" s="80" t="s">
        <v>338</v>
      </c>
      <c r="B62" s="80" t="s">
        <v>504</v>
      </c>
      <c r="C62" s="80" t="s">
        <v>386</v>
      </c>
      <c r="D62" s="80" t="s">
        <v>454</v>
      </c>
      <c r="E62" s="80" t="s">
        <v>514</v>
      </c>
      <c r="F62" s="80" t="s">
        <v>406</v>
      </c>
      <c r="G62" s="80" t="s">
        <v>515</v>
      </c>
      <c r="H62" s="80" t="s">
        <v>412</v>
      </c>
      <c r="I62" s="80" t="s">
        <v>372</v>
      </c>
      <c r="J62" s="80" t="s">
        <v>516</v>
      </c>
    </row>
    <row r="63" ht="42" customHeight="1" outlineLevel="1" spans="1:10">
      <c r="A63" s="80" t="s">
        <v>338</v>
      </c>
      <c r="B63" s="80" t="s">
        <v>504</v>
      </c>
      <c r="C63" s="80" t="s">
        <v>386</v>
      </c>
      <c r="D63" s="80" t="s">
        <v>437</v>
      </c>
      <c r="E63" s="80" t="s">
        <v>517</v>
      </c>
      <c r="F63" s="80" t="s">
        <v>369</v>
      </c>
      <c r="G63" s="80" t="s">
        <v>83</v>
      </c>
      <c r="H63" s="80" t="s">
        <v>384</v>
      </c>
      <c r="I63" s="80" t="s">
        <v>372</v>
      </c>
      <c r="J63" s="80" t="s">
        <v>518</v>
      </c>
    </row>
    <row r="64" ht="42" customHeight="1" outlineLevel="1" spans="1:10">
      <c r="A64" s="80" t="s">
        <v>338</v>
      </c>
      <c r="B64" s="80" t="s">
        <v>504</v>
      </c>
      <c r="C64" s="80" t="s">
        <v>390</v>
      </c>
      <c r="D64" s="80" t="s">
        <v>391</v>
      </c>
      <c r="E64" s="80" t="s">
        <v>491</v>
      </c>
      <c r="F64" s="80" t="s">
        <v>369</v>
      </c>
      <c r="G64" s="80" t="s">
        <v>393</v>
      </c>
      <c r="H64" s="80" t="s">
        <v>371</v>
      </c>
      <c r="I64" s="80" t="s">
        <v>372</v>
      </c>
      <c r="J64" s="80" t="s">
        <v>519</v>
      </c>
    </row>
    <row r="65" ht="42" customHeight="1" outlineLevel="1" spans="1:10">
      <c r="A65" s="80" t="s">
        <v>346</v>
      </c>
      <c r="B65" s="80" t="s">
        <v>520</v>
      </c>
      <c r="C65" s="80" t="s">
        <v>366</v>
      </c>
      <c r="D65" s="80" t="s">
        <v>367</v>
      </c>
      <c r="E65" s="80" t="s">
        <v>368</v>
      </c>
      <c r="F65" s="80" t="s">
        <v>369</v>
      </c>
      <c r="G65" s="80" t="s">
        <v>383</v>
      </c>
      <c r="H65" s="80" t="s">
        <v>397</v>
      </c>
      <c r="I65" s="80" t="s">
        <v>372</v>
      </c>
      <c r="J65" s="80" t="s">
        <v>373</v>
      </c>
    </row>
    <row r="66" ht="42" customHeight="1" outlineLevel="1" spans="1:10">
      <c r="A66" s="80" t="s">
        <v>346</v>
      </c>
      <c r="B66" s="80" t="s">
        <v>520</v>
      </c>
      <c r="C66" s="80" t="s">
        <v>366</v>
      </c>
      <c r="D66" s="80" t="s">
        <v>367</v>
      </c>
      <c r="E66" s="80" t="s">
        <v>374</v>
      </c>
      <c r="F66" s="80" t="s">
        <v>369</v>
      </c>
      <c r="G66" s="80" t="s">
        <v>383</v>
      </c>
      <c r="H66" s="80" t="s">
        <v>397</v>
      </c>
      <c r="I66" s="80" t="s">
        <v>372</v>
      </c>
      <c r="J66" s="80" t="s">
        <v>375</v>
      </c>
    </row>
    <row r="67" ht="42" customHeight="1" outlineLevel="1" spans="1:10">
      <c r="A67" s="80" t="s">
        <v>346</v>
      </c>
      <c r="B67" s="80" t="s">
        <v>520</v>
      </c>
      <c r="C67" s="80" t="s">
        <v>366</v>
      </c>
      <c r="D67" s="80" t="s">
        <v>367</v>
      </c>
      <c r="E67" s="80" t="s">
        <v>376</v>
      </c>
      <c r="F67" s="80" t="s">
        <v>369</v>
      </c>
      <c r="G67" s="80" t="s">
        <v>85</v>
      </c>
      <c r="H67" s="80" t="s">
        <v>401</v>
      </c>
      <c r="I67" s="80" t="s">
        <v>372</v>
      </c>
      <c r="J67" s="80" t="s">
        <v>377</v>
      </c>
    </row>
    <row r="68" ht="42" customHeight="1" outlineLevel="1" spans="1:10">
      <c r="A68" s="80" t="s">
        <v>346</v>
      </c>
      <c r="B68" s="80" t="s">
        <v>520</v>
      </c>
      <c r="C68" s="80" t="s">
        <v>366</v>
      </c>
      <c r="D68" s="80" t="s">
        <v>378</v>
      </c>
      <c r="E68" s="80" t="s">
        <v>379</v>
      </c>
      <c r="F68" s="80" t="s">
        <v>369</v>
      </c>
      <c r="G68" s="80" t="s">
        <v>370</v>
      </c>
      <c r="H68" s="80" t="s">
        <v>371</v>
      </c>
      <c r="I68" s="80" t="s">
        <v>372</v>
      </c>
      <c r="J68" s="80" t="s">
        <v>521</v>
      </c>
    </row>
    <row r="69" ht="42" customHeight="1" outlineLevel="1" spans="1:10">
      <c r="A69" s="80" t="s">
        <v>346</v>
      </c>
      <c r="B69" s="80" t="s">
        <v>520</v>
      </c>
      <c r="C69" s="80" t="s">
        <v>366</v>
      </c>
      <c r="D69" s="80" t="s">
        <v>381</v>
      </c>
      <c r="E69" s="80" t="s">
        <v>382</v>
      </c>
      <c r="F69" s="80" t="s">
        <v>406</v>
      </c>
      <c r="G69" s="80" t="s">
        <v>383</v>
      </c>
      <c r="H69" s="80" t="s">
        <v>384</v>
      </c>
      <c r="I69" s="80" t="s">
        <v>372</v>
      </c>
      <c r="J69" s="80" t="s">
        <v>522</v>
      </c>
    </row>
    <row r="70" ht="42" customHeight="1" outlineLevel="1" spans="1:10">
      <c r="A70" s="80" t="s">
        <v>346</v>
      </c>
      <c r="B70" s="80" t="s">
        <v>520</v>
      </c>
      <c r="C70" s="80" t="s">
        <v>386</v>
      </c>
      <c r="D70" s="80" t="s">
        <v>387</v>
      </c>
      <c r="E70" s="80" t="s">
        <v>388</v>
      </c>
      <c r="F70" s="80" t="s">
        <v>369</v>
      </c>
      <c r="G70" s="80" t="s">
        <v>393</v>
      </c>
      <c r="H70" s="80" t="s">
        <v>371</v>
      </c>
      <c r="I70" s="80" t="s">
        <v>372</v>
      </c>
      <c r="J70" s="80" t="s">
        <v>523</v>
      </c>
    </row>
    <row r="71" ht="42" customHeight="1" outlineLevel="1" spans="1:10">
      <c r="A71" s="80" t="s">
        <v>346</v>
      </c>
      <c r="B71" s="80" t="s">
        <v>520</v>
      </c>
      <c r="C71" s="80" t="s">
        <v>390</v>
      </c>
      <c r="D71" s="80" t="s">
        <v>391</v>
      </c>
      <c r="E71" s="80" t="s">
        <v>392</v>
      </c>
      <c r="F71" s="80" t="s">
        <v>369</v>
      </c>
      <c r="G71" s="80" t="s">
        <v>393</v>
      </c>
      <c r="H71" s="80" t="s">
        <v>371</v>
      </c>
      <c r="I71" s="80" t="s">
        <v>372</v>
      </c>
      <c r="J71" s="80" t="s">
        <v>394</v>
      </c>
    </row>
    <row r="72" ht="42" customHeight="1" outlineLevel="1" spans="1:10">
      <c r="A72" s="80" t="s">
        <v>330</v>
      </c>
      <c r="B72" s="80" t="s">
        <v>524</v>
      </c>
      <c r="C72" s="80" t="s">
        <v>366</v>
      </c>
      <c r="D72" s="80" t="s">
        <v>367</v>
      </c>
      <c r="E72" s="80" t="s">
        <v>525</v>
      </c>
      <c r="F72" s="80" t="s">
        <v>406</v>
      </c>
      <c r="G72" s="80" t="s">
        <v>526</v>
      </c>
      <c r="H72" s="80" t="s">
        <v>527</v>
      </c>
      <c r="I72" s="80" t="s">
        <v>372</v>
      </c>
      <c r="J72" s="80" t="s">
        <v>528</v>
      </c>
    </row>
    <row r="73" ht="42" customHeight="1" outlineLevel="1" spans="1:10">
      <c r="A73" s="80" t="s">
        <v>330</v>
      </c>
      <c r="B73" s="80" t="s">
        <v>524</v>
      </c>
      <c r="C73" s="80" t="s">
        <v>366</v>
      </c>
      <c r="D73" s="80" t="s">
        <v>378</v>
      </c>
      <c r="E73" s="80" t="s">
        <v>529</v>
      </c>
      <c r="F73" s="80" t="s">
        <v>369</v>
      </c>
      <c r="G73" s="80" t="s">
        <v>417</v>
      </c>
      <c r="H73" s="80" t="s">
        <v>371</v>
      </c>
      <c r="I73" s="80" t="s">
        <v>372</v>
      </c>
      <c r="J73" s="80" t="s">
        <v>530</v>
      </c>
    </row>
    <row r="74" ht="42" customHeight="1" outlineLevel="1" spans="1:10">
      <c r="A74" s="80" t="s">
        <v>330</v>
      </c>
      <c r="B74" s="80" t="s">
        <v>524</v>
      </c>
      <c r="C74" s="80" t="s">
        <v>366</v>
      </c>
      <c r="D74" s="80" t="s">
        <v>381</v>
      </c>
      <c r="E74" s="80" t="s">
        <v>531</v>
      </c>
      <c r="F74" s="80" t="s">
        <v>369</v>
      </c>
      <c r="G74" s="80" t="s">
        <v>532</v>
      </c>
      <c r="H74" s="80" t="s">
        <v>533</v>
      </c>
      <c r="I74" s="80" t="s">
        <v>372</v>
      </c>
      <c r="J74" s="80" t="s">
        <v>534</v>
      </c>
    </row>
    <row r="75" ht="42" customHeight="1" outlineLevel="1" spans="1:10">
      <c r="A75" s="80" t="s">
        <v>330</v>
      </c>
      <c r="B75" s="80" t="s">
        <v>524</v>
      </c>
      <c r="C75" s="80" t="s">
        <v>366</v>
      </c>
      <c r="D75" s="80" t="s">
        <v>408</v>
      </c>
      <c r="E75" s="80" t="s">
        <v>409</v>
      </c>
      <c r="F75" s="80" t="s">
        <v>410</v>
      </c>
      <c r="G75" s="80" t="s">
        <v>449</v>
      </c>
      <c r="H75" s="80" t="s">
        <v>430</v>
      </c>
      <c r="I75" s="80" t="s">
        <v>372</v>
      </c>
      <c r="J75" s="80" t="s">
        <v>530</v>
      </c>
    </row>
    <row r="76" ht="42" customHeight="1" outlineLevel="1" spans="1:10">
      <c r="A76" s="80" t="s">
        <v>330</v>
      </c>
      <c r="B76" s="80" t="s">
        <v>524</v>
      </c>
      <c r="C76" s="80" t="s">
        <v>366</v>
      </c>
      <c r="D76" s="80" t="s">
        <v>408</v>
      </c>
      <c r="E76" s="80" t="s">
        <v>432</v>
      </c>
      <c r="F76" s="80" t="s">
        <v>410</v>
      </c>
      <c r="G76" s="80" t="s">
        <v>535</v>
      </c>
      <c r="H76" s="80" t="s">
        <v>430</v>
      </c>
      <c r="I76" s="80" t="s">
        <v>372</v>
      </c>
      <c r="J76" s="80" t="s">
        <v>530</v>
      </c>
    </row>
    <row r="77" ht="42" customHeight="1" outlineLevel="1" spans="1:10">
      <c r="A77" s="80" t="s">
        <v>330</v>
      </c>
      <c r="B77" s="80" t="s">
        <v>524</v>
      </c>
      <c r="C77" s="80" t="s">
        <v>366</v>
      </c>
      <c r="D77" s="80" t="s">
        <v>408</v>
      </c>
      <c r="E77" s="80" t="s">
        <v>536</v>
      </c>
      <c r="F77" s="80" t="s">
        <v>410</v>
      </c>
      <c r="G77" s="80" t="s">
        <v>537</v>
      </c>
      <c r="H77" s="80" t="s">
        <v>430</v>
      </c>
      <c r="I77" s="80" t="s">
        <v>372</v>
      </c>
      <c r="J77" s="80" t="s">
        <v>530</v>
      </c>
    </row>
    <row r="78" ht="42" customHeight="1" outlineLevel="1" spans="1:10">
      <c r="A78" s="80" t="s">
        <v>330</v>
      </c>
      <c r="B78" s="80" t="s">
        <v>524</v>
      </c>
      <c r="C78" s="80" t="s">
        <v>386</v>
      </c>
      <c r="D78" s="80" t="s">
        <v>387</v>
      </c>
      <c r="E78" s="80" t="s">
        <v>538</v>
      </c>
      <c r="F78" s="80" t="s">
        <v>369</v>
      </c>
      <c r="G78" s="80" t="s">
        <v>483</v>
      </c>
      <c r="H78" s="80" t="s">
        <v>371</v>
      </c>
      <c r="I78" s="80" t="s">
        <v>372</v>
      </c>
      <c r="J78" s="80" t="s">
        <v>539</v>
      </c>
    </row>
    <row r="79" ht="42" customHeight="1" outlineLevel="1" spans="1:10">
      <c r="A79" s="80" t="s">
        <v>330</v>
      </c>
      <c r="B79" s="80" t="s">
        <v>524</v>
      </c>
      <c r="C79" s="80" t="s">
        <v>390</v>
      </c>
      <c r="D79" s="80" t="s">
        <v>391</v>
      </c>
      <c r="E79" s="80" t="s">
        <v>540</v>
      </c>
      <c r="F79" s="80" t="s">
        <v>369</v>
      </c>
      <c r="G79" s="80" t="s">
        <v>417</v>
      </c>
      <c r="H79" s="80" t="s">
        <v>371</v>
      </c>
      <c r="I79" s="80" t="s">
        <v>372</v>
      </c>
      <c r="J79" s="80" t="s">
        <v>541</v>
      </c>
    </row>
    <row r="80" ht="42" customHeight="1" outlineLevel="1" spans="1:10">
      <c r="A80" s="80" t="s">
        <v>340</v>
      </c>
      <c r="B80" s="80" t="s">
        <v>542</v>
      </c>
      <c r="C80" s="80" t="s">
        <v>366</v>
      </c>
      <c r="D80" s="80" t="s">
        <v>378</v>
      </c>
      <c r="E80" s="80" t="s">
        <v>543</v>
      </c>
      <c r="F80" s="80" t="s">
        <v>369</v>
      </c>
      <c r="G80" s="80" t="s">
        <v>417</v>
      </c>
      <c r="H80" s="80" t="s">
        <v>371</v>
      </c>
      <c r="I80" s="80" t="s">
        <v>372</v>
      </c>
      <c r="J80" s="80" t="s">
        <v>544</v>
      </c>
    </row>
    <row r="81" ht="42" customHeight="1" outlineLevel="1" spans="1:10">
      <c r="A81" s="80" t="s">
        <v>340</v>
      </c>
      <c r="B81" s="80" t="s">
        <v>542</v>
      </c>
      <c r="C81" s="80" t="s">
        <v>386</v>
      </c>
      <c r="D81" s="80" t="s">
        <v>454</v>
      </c>
      <c r="E81" s="80" t="s">
        <v>545</v>
      </c>
      <c r="F81" s="80" t="s">
        <v>369</v>
      </c>
      <c r="G81" s="80" t="s">
        <v>417</v>
      </c>
      <c r="H81" s="80" t="s">
        <v>371</v>
      </c>
      <c r="I81" s="80" t="s">
        <v>372</v>
      </c>
      <c r="J81" s="80" t="s">
        <v>546</v>
      </c>
    </row>
    <row r="82" ht="42" customHeight="1" outlineLevel="1" spans="1:10">
      <c r="A82" s="80" t="s">
        <v>340</v>
      </c>
      <c r="B82" s="80" t="s">
        <v>542</v>
      </c>
      <c r="C82" s="80" t="s">
        <v>386</v>
      </c>
      <c r="D82" s="80" t="s">
        <v>387</v>
      </c>
      <c r="E82" s="80" t="s">
        <v>547</v>
      </c>
      <c r="F82" s="80" t="s">
        <v>369</v>
      </c>
      <c r="G82" s="80" t="s">
        <v>417</v>
      </c>
      <c r="H82" s="80" t="s">
        <v>371</v>
      </c>
      <c r="I82" s="80" t="s">
        <v>372</v>
      </c>
      <c r="J82" s="80" t="s">
        <v>548</v>
      </c>
    </row>
    <row r="83" ht="42" customHeight="1" outlineLevel="1" spans="1:10">
      <c r="A83" s="80" t="s">
        <v>340</v>
      </c>
      <c r="B83" s="80" t="s">
        <v>542</v>
      </c>
      <c r="C83" s="80" t="s">
        <v>390</v>
      </c>
      <c r="D83" s="80" t="s">
        <v>391</v>
      </c>
      <c r="E83" s="80" t="s">
        <v>549</v>
      </c>
      <c r="F83" s="80" t="s">
        <v>369</v>
      </c>
      <c r="G83" s="80" t="s">
        <v>417</v>
      </c>
      <c r="H83" s="80" t="s">
        <v>371</v>
      </c>
      <c r="I83" s="80" t="s">
        <v>372</v>
      </c>
      <c r="J83" s="80" t="s">
        <v>550</v>
      </c>
    </row>
    <row r="84" ht="42" customHeight="1" outlineLevel="1" spans="1:10">
      <c r="A84" s="80" t="s">
        <v>344</v>
      </c>
      <c r="B84" s="80" t="s">
        <v>551</v>
      </c>
      <c r="C84" s="80" t="s">
        <v>366</v>
      </c>
      <c r="D84" s="80" t="s">
        <v>367</v>
      </c>
      <c r="E84" s="80" t="s">
        <v>552</v>
      </c>
      <c r="F84" s="80" t="s">
        <v>369</v>
      </c>
      <c r="G84" s="80" t="s">
        <v>370</v>
      </c>
      <c r="H84" s="80" t="s">
        <v>371</v>
      </c>
      <c r="I84" s="80" t="s">
        <v>372</v>
      </c>
      <c r="J84" s="80" t="s">
        <v>506</v>
      </c>
    </row>
    <row r="85" ht="42" customHeight="1" outlineLevel="1" spans="1:10">
      <c r="A85" s="80" t="s">
        <v>344</v>
      </c>
      <c r="B85" s="80" t="s">
        <v>551</v>
      </c>
      <c r="C85" s="80" t="s">
        <v>366</v>
      </c>
      <c r="D85" s="80" t="s">
        <v>378</v>
      </c>
      <c r="E85" s="80" t="s">
        <v>553</v>
      </c>
      <c r="F85" s="80" t="s">
        <v>369</v>
      </c>
      <c r="G85" s="80" t="s">
        <v>512</v>
      </c>
      <c r="H85" s="80" t="s">
        <v>371</v>
      </c>
      <c r="I85" s="80" t="s">
        <v>372</v>
      </c>
      <c r="J85" s="80" t="s">
        <v>510</v>
      </c>
    </row>
    <row r="86" ht="42" customHeight="1" outlineLevel="1" spans="1:10">
      <c r="A86" s="80" t="s">
        <v>344</v>
      </c>
      <c r="B86" s="80" t="s">
        <v>551</v>
      </c>
      <c r="C86" s="80" t="s">
        <v>366</v>
      </c>
      <c r="D86" s="80" t="s">
        <v>381</v>
      </c>
      <c r="E86" s="80" t="s">
        <v>554</v>
      </c>
      <c r="F86" s="80" t="s">
        <v>369</v>
      </c>
      <c r="G86" s="80" t="s">
        <v>370</v>
      </c>
      <c r="H86" s="80" t="s">
        <v>371</v>
      </c>
      <c r="I86" s="80" t="s">
        <v>372</v>
      </c>
      <c r="J86" s="80" t="s">
        <v>513</v>
      </c>
    </row>
    <row r="87" ht="42" customHeight="1" outlineLevel="1" spans="1:10">
      <c r="A87" s="80" t="s">
        <v>344</v>
      </c>
      <c r="B87" s="80" t="s">
        <v>551</v>
      </c>
      <c r="C87" s="80" t="s">
        <v>386</v>
      </c>
      <c r="D87" s="80" t="s">
        <v>387</v>
      </c>
      <c r="E87" s="80" t="s">
        <v>555</v>
      </c>
      <c r="F87" s="80" t="s">
        <v>369</v>
      </c>
      <c r="G87" s="80" t="s">
        <v>393</v>
      </c>
      <c r="H87" s="80" t="s">
        <v>371</v>
      </c>
      <c r="I87" s="80" t="s">
        <v>372</v>
      </c>
      <c r="J87" s="80" t="s">
        <v>556</v>
      </c>
    </row>
    <row r="88" ht="42" customHeight="1" outlineLevel="1" spans="1:10">
      <c r="A88" s="80" t="s">
        <v>344</v>
      </c>
      <c r="B88" s="80" t="s">
        <v>551</v>
      </c>
      <c r="C88" s="80" t="s">
        <v>390</v>
      </c>
      <c r="D88" s="80" t="s">
        <v>391</v>
      </c>
      <c r="E88" s="80" t="s">
        <v>491</v>
      </c>
      <c r="F88" s="80" t="s">
        <v>369</v>
      </c>
      <c r="G88" s="80" t="s">
        <v>393</v>
      </c>
      <c r="H88" s="80" t="s">
        <v>371</v>
      </c>
      <c r="I88" s="80" t="s">
        <v>372</v>
      </c>
      <c r="J88" s="80" t="s">
        <v>519</v>
      </c>
    </row>
  </sheetData>
  <mergeCells count="26">
    <mergeCell ref="A2:J2"/>
    <mergeCell ref="A3:H3"/>
    <mergeCell ref="A8:A14"/>
    <mergeCell ref="A15:A21"/>
    <mergeCell ref="A22:A30"/>
    <mergeCell ref="A31:A43"/>
    <mergeCell ref="A44:A48"/>
    <mergeCell ref="A49:A52"/>
    <mergeCell ref="A53:A57"/>
    <mergeCell ref="A58:A64"/>
    <mergeCell ref="A65:A71"/>
    <mergeCell ref="A72:A79"/>
    <mergeCell ref="A80:A83"/>
    <mergeCell ref="A84:A88"/>
    <mergeCell ref="B8:B14"/>
    <mergeCell ref="B15:B21"/>
    <mergeCell ref="B22:B30"/>
    <mergeCell ref="B31:B43"/>
    <mergeCell ref="B44:B48"/>
    <mergeCell ref="B49:B52"/>
    <mergeCell ref="B53:B57"/>
    <mergeCell ref="B58:B64"/>
    <mergeCell ref="B65:B71"/>
    <mergeCell ref="B72:B79"/>
    <mergeCell ref="B80:B83"/>
    <mergeCell ref="B84:B88"/>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2025-02-13T08:09:00Z</dcterms:created>
  <dcterms:modified xsi:type="dcterms:W3CDTF">2025-02-13T08:17:11Z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