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4" activeTab="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<sst xmlns="http://schemas.openxmlformats.org/spreadsheetml/2006/main" count="1557" uniqueCount="583">
  <si>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</si>
  <si>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</si>
  <si>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</si>
  <si>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</si>
  <si>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</si>
  <si>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</si>
  <si>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</si>
  <si>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</si>
  <si>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</si>
  <si>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</si>
  <si>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</si>
  <si>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</si>
  <si>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</si>
  <si>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</si>
  <si>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</si>
  <si>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</si>
  <si>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</si>
  <si>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</si>
  <si>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</si>
  <si>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</si>
  <si>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</si>
  <si>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</si>
  <si>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</si>
  <si>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</si>
  <si>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</si>
  <si>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</si>
  <si>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</si>
  <si>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</si>
  <si>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</si>
  <si>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</si>
  <si>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</si>
  <si>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</si>
  <si>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</si>
  <si>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</si>
  <si>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</si>
  <si>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</si>
  <si>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</si>
  <si>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</si>
  <si>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</si>
  <si>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</si>
  <si>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</si>
  <si>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</si>
  <si>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</si>
  <si>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</si>
  <si>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</si>
  <si>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</si>
  <si>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</si>
  <si>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</si>
  <si>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</si>
  <si>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</si>
  <si>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</si>
  <si>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</si>
  <si>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</si>
  <si>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</si>
  <si>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</si>
  <si>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</si>
  <si>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</si>
  <si>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</si>
  <si>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</si>
  <si>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</si>
  <si>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</si>
  <si>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</si>
  <si>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</si>
  <si>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</si>
  <si>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</si>
  <si>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</si>
  <si>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119</t>
  </si>
  <si>
    <t>富民县财政局</t>
  </si>
  <si>
    <t>119001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</si>
  <si>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</si>
  <si>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</si>
  <si>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</si>
  <si>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</si>
  <si>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</si>
  <si>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</si>
  <si>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</si>
  <si>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</si>
  <si>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</si>
  <si>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</si>
  <si>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</si>
  <si>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</si>
  <si>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</si>
  <si>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</si>
  <si>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</si>
  <si>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</si>
  <si>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</si>
  <si>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</si>
  <si>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</si>
  <si>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</si>
  <si>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</si>
  <si>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</si>
  <si>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</si>
  <si>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</si>
  <si>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</si>
  <si>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</si>
  <si>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20106</t>
  </si>
  <si>
    <t>财政事务</t>
  </si>
  <si>
    <t>2010601</t>
  </si>
  <si>
    <t>行政运行</t>
  </si>
  <si>
    <t>2010699</t>
  </si>
  <si>
    <t>其他财政事务支出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</si>
  <si>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</si>
  <si>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</si>
  <si>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</si>
  <si>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</si>
  <si>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</si>
  <si>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</si>
  <si>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</si>
  <si>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</si>
  <si>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</si>
  <si>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</si>
  <si>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</si>
  <si>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</si>
  <si>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</si>
  <si>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</si>
  <si>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</si>
  <si>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</si>
  <si>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</si>
  <si>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</si>
  <si>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</si>
  <si>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</si>
  <si>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</si>
  <si>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</si>
  <si>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</si>
  <si>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</si>
  <si>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2130122</t>
  </si>
  <si>
    <t>农业生产发展</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</si>
  <si>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</si>
  <si>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</si>
  <si>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</si>
  <si>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</si>
  <si>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</si>
  <si>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</si>
  <si>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</si>
  <si>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</si>
  <si>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</si>
  <si>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</si>
  <si>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</si>
  <si>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</si>
  <si>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</si>
  <si>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</si>
  <si>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</si>
  <si>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</si>
  <si>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</si>
  <si>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</si>
  <si>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</si>
  <si>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</si>
  <si>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</si>
  <si>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</si>
  <si>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</si>
  <si>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</si>
  <si>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</si>
  <si>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</si>
  <si>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</si>
  <si>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</si>
  <si>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</si>
  <si>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</si>
  <si>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</si>
  <si>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</si>
  <si>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</si>
  <si>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</si>
  <si>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</si>
  <si>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</si>
  <si>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</si>
  <si>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</si>
  <si>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</si>
  <si>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</si>
  <si>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</si>
  <si>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</si>
  <si>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</si>
  <si>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</si>
  <si>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</si>
  <si>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</si>
  <si>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</si>
  <si>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</si>
  <si>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</si>
  <si>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</si>
  <si>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</si>
  <si>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</si>
  <si>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</si>
  <si>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</si>
  <si>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</si>
  <si>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</si>
  <si>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</si>
  <si>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</si>
  <si>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</si>
  <si>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</si>
  <si>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</si>
  <si>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</si>
  <si>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</si>
  <si>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</si>
  <si>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</si>
  <si>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</si>
  <si>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</si>
  <si>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</si>
  <si>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</si>
  <si>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</si>
  <si>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</si>
  <si>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</si>
  <si>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</si>
  <si>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</si>
  <si>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</si>
  <si>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</si>
  <si>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530124210000000000093</t>
  </si>
  <si>
    <t>行政人员支出工资</t>
  </si>
  <si>
    <t>30101</t>
  </si>
  <si>
    <t>基本工资</t>
  </si>
  <si>
    <t>30103</t>
  </si>
  <si>
    <t>奖金</t>
  </si>
  <si>
    <t>530124210000000000096</t>
  </si>
  <si>
    <t>30113</t>
  </si>
  <si>
    <t>530124210000000000099</t>
  </si>
  <si>
    <t>30217</t>
  </si>
  <si>
    <t>530124210000000000101</t>
  </si>
  <si>
    <t>一般公用经费</t>
  </si>
  <si>
    <t>30201</t>
  </si>
  <si>
    <t>办公费</t>
  </si>
  <si>
    <t>30205</t>
  </si>
  <si>
    <t>水费</t>
  </si>
  <si>
    <t>30206</t>
  </si>
  <si>
    <t>电费</t>
  </si>
  <si>
    <t>30207</t>
  </si>
  <si>
    <t>邮电费</t>
  </si>
  <si>
    <t>30211</t>
  </si>
  <si>
    <t>差旅费</t>
  </si>
  <si>
    <t>30299</t>
  </si>
  <si>
    <t>其他商品和服务支出</t>
  </si>
  <si>
    <t>530124221100000347190</t>
  </si>
  <si>
    <t>事业人员支出工资</t>
  </si>
  <si>
    <t>530124231100001340906</t>
  </si>
  <si>
    <t>工会经费</t>
  </si>
  <si>
    <t>30228</t>
  </si>
  <si>
    <t>530124231100001387892</t>
  </si>
  <si>
    <t>公务员基础绩效奖</t>
  </si>
  <si>
    <t>530124231100001387898</t>
  </si>
  <si>
    <t>事业绩效工资</t>
  </si>
  <si>
    <t>30107</t>
  </si>
  <si>
    <t>绩效工资</t>
  </si>
  <si>
    <t>530124231100001387902</t>
  </si>
  <si>
    <t>事业在职津贴补贴</t>
  </si>
  <si>
    <t>30102</t>
  </si>
  <si>
    <t>津贴补贴</t>
  </si>
  <si>
    <t>530124231100001387912</t>
  </si>
  <si>
    <t>行政在职津贴补贴</t>
  </si>
  <si>
    <t>530124231100001387920</t>
  </si>
  <si>
    <t>养老保险支出</t>
  </si>
  <si>
    <t>30108</t>
  </si>
  <si>
    <t>机关事业单位基本养老保险缴费</t>
  </si>
  <si>
    <t>530124231100001387926</t>
  </si>
  <si>
    <t>公务交通补贴</t>
  </si>
  <si>
    <t>30239</t>
  </si>
  <si>
    <t>其他交通费用</t>
  </si>
  <si>
    <t>530124231100001387928</t>
  </si>
  <si>
    <t>工伤保险支出</t>
  </si>
  <si>
    <t>30112</t>
  </si>
  <si>
    <t>其他社会保障缴费</t>
  </si>
  <si>
    <t>530124231100001387930</t>
  </si>
  <si>
    <t>失业保险支出</t>
  </si>
  <si>
    <t>530124231100001387933</t>
  </si>
  <si>
    <t>医疗保险支出</t>
  </si>
  <si>
    <t>30110</t>
  </si>
  <si>
    <t>职工基本医疗保险缴费</t>
  </si>
  <si>
    <t>30111</t>
  </si>
  <si>
    <t>公务员医疗补助缴费</t>
  </si>
  <si>
    <t>530124231100001387936</t>
  </si>
  <si>
    <t>职业年金支出</t>
  </si>
  <si>
    <t>30109</t>
  </si>
  <si>
    <t>职业年金缴费</t>
  </si>
  <si>
    <t>530124231100001387944</t>
  </si>
  <si>
    <t>公共交通专项经费</t>
  </si>
  <si>
    <t>530124241100002410589</t>
  </si>
  <si>
    <t>劳务派遣人员经费</t>
  </si>
  <si>
    <t>30226</t>
  </si>
  <si>
    <t>劳务费</t>
  </si>
  <si>
    <t>530124241100002449084</t>
  </si>
  <si>
    <t>事业绩效奖励</t>
  </si>
  <si>
    <t>530124251100003850657</t>
  </si>
  <si>
    <t>残疾人就业保障金</t>
  </si>
  <si>
    <t>530124251100003863140</t>
  </si>
  <si>
    <t>公车购置及运维费</t>
  </si>
  <si>
    <t>30231</t>
  </si>
  <si>
    <t>公务用车运行维护费</t>
  </si>
  <si>
    <t>预算05-1表</t>
  </si>
  <si>
    <t>项目分类</t>
  </si>
  <si>
    <t>项目单位</t>
  </si>
  <si>
    <t>经济科目编码</t>
  </si>
  <si>
    <t>经济科目名称</t>
  </si>
  <si>
    <t>本年拨款</t>
  </si>
  <si>
    <t>其中：本次下达</t>
  </si>
  <si>
    <t>事业发展类</t>
  </si>
  <si>
    <t>530124251100003792092</t>
  </si>
  <si>
    <t>国库业务补助经费</t>
  </si>
  <si>
    <t>30227</t>
  </si>
  <si>
    <t>委托业务费</t>
  </si>
  <si>
    <t>530124251100003792098</t>
  </si>
  <si>
    <t>财政绩效管理经费</t>
  </si>
  <si>
    <t>530124251100003792118</t>
  </si>
  <si>
    <t>财政局国资监管企业重点工作审计评价服务经费</t>
  </si>
  <si>
    <t>530124251100003792124</t>
  </si>
  <si>
    <t>财政业务平台运维及相关服务经费</t>
  </si>
  <si>
    <t>30209</t>
  </si>
  <si>
    <t>物业管理费</t>
  </si>
  <si>
    <t>30213</t>
  </si>
  <si>
    <t>维修（护）费</t>
  </si>
  <si>
    <t>30214</t>
  </si>
  <si>
    <t>租赁费</t>
  </si>
  <si>
    <t>30215</t>
  </si>
  <si>
    <t>会议费</t>
  </si>
  <si>
    <t>30216</t>
  </si>
  <si>
    <t>培训费</t>
  </si>
  <si>
    <t>30229</t>
  </si>
  <si>
    <t>福利费</t>
  </si>
  <si>
    <t>31002</t>
  </si>
  <si>
    <t>办公设备购置</t>
  </si>
  <si>
    <t>530124251100003876898</t>
  </si>
  <si>
    <t>31013</t>
  </si>
  <si>
    <t>公务用车购置</t>
  </si>
  <si>
    <t>530124251100003941451</t>
  </si>
  <si>
    <t>富民县财政局计算机设备购置经费</t>
  </si>
  <si>
    <t>530124251100003941498</t>
  </si>
  <si>
    <t>2024年盘活结转结余昆财预〔2023〕13号富民县现代农业产业示范园建设项目补助资金</t>
  </si>
  <si>
    <t>31005</t>
  </si>
  <si>
    <t>基础设施建设</t>
  </si>
  <si>
    <t>预算05-2表</t>
  </si>
  <si>
    <t>项目年度绩效目标</t>
  </si>
  <si>
    <t>一级指标</t>
  </si>
  <si>
    <t>二级指标</t>
  </si>
  <si>
    <t>三级指标</t>
  </si>
  <si>
    <t>指标性质</t>
  </si>
  <si>
    <t>指标值</t>
  </si>
  <si>
    <t>度量单位</t>
  </si>
  <si>
    <t>指标属性</t>
  </si>
  <si>
    <t>指标内容</t>
  </si>
  <si>
    <t>1、确保财政资金收纳、划分、报解和库款的拨付、退库等收支核算精确、预算执行有序；2、完成国库业务信息化平台升级优化，是国库业务线上处理效率得到提升，拨款业务办理时长缩短，加快资金拨付速度；3、增强风险防范意识与应对能力，积极组织国库业务风险排查与防控培训活动，保障本年度国库业务无重大风险事件发生。</t>
  </si>
  <si>
    <t>产出指标</t>
  </si>
  <si>
    <t>数量指标</t>
  </si>
  <si>
    <t>拨付银行数</t>
  </si>
  <si>
    <t>=</t>
  </si>
  <si>
    <t>1.00</t>
  </si>
  <si>
    <t>户</t>
  </si>
  <si>
    <t>定量指标</t>
  </si>
  <si>
    <t>全年资金拨付银行数</t>
  </si>
  <si>
    <t>质量指标</t>
  </si>
  <si>
    <t>国库资金核算准确率</t>
  </si>
  <si>
    <t>&gt;=</t>
  </si>
  <si>
    <t>95</t>
  </si>
  <si>
    <t>%</t>
  </si>
  <si>
    <t>定性指标</t>
  </si>
  <si>
    <t>确保财政资金核算准确</t>
  </si>
  <si>
    <t>时效指标</t>
  </si>
  <si>
    <t>项目完成及时性</t>
  </si>
  <si>
    <t>2025</t>
  </si>
  <si>
    <t>年</t>
  </si>
  <si>
    <t>项目及时完成，资金及时拨付。</t>
  </si>
  <si>
    <t>成本指标</t>
  </si>
  <si>
    <t>经济成本指标</t>
  </si>
  <si>
    <t>&lt;=</t>
  </si>
  <si>
    <t>万元</t>
  </si>
  <si>
    <t>成本控制在预算批复内</t>
  </si>
  <si>
    <t>效益指标</t>
  </si>
  <si>
    <t>社会效益</t>
  </si>
  <si>
    <t>提升公共服务质量</t>
  </si>
  <si>
    <t>提高公共服务满意度</t>
  </si>
  <si>
    <t>满意度指标</t>
  </si>
  <si>
    <t>服务对象满意度</t>
  </si>
  <si>
    <t>中国人民银行云南省分行的满意度</t>
  </si>
  <si>
    <t>90</t>
  </si>
  <si>
    <t>对国库业务工作满意度</t>
  </si>
  <si>
    <t>本年度内，实现财政业务平台运维服务全覆盖，确保平台24小时不间断稳定运行，保障日常财政业务处理流畅性。根据本年度财政政策调整与业务变革需求，及时完成相应的系统模块更新与适配，且在新功能上线后，及时对全县财政业务人员进行培训，确保业务人员熟练掌握新功能操作，提升财政业务办理效率与质量。</t>
  </si>
  <si>
    <t>处理的用户问题数量</t>
  </si>
  <si>
    <t>20</t>
  </si>
  <si>
    <t>次</t>
  </si>
  <si>
    <t>全年财政业务平台问题处理数量</t>
  </si>
  <si>
    <t>系统故障修复成功率</t>
  </si>
  <si>
    <t>99</t>
  </si>
  <si>
    <t>确保在平台出现故障后，能以最快的速度成功修复。</t>
  </si>
  <si>
    <t>系统更新完成及时率</t>
  </si>
  <si>
    <t>全年财政业务平台系统更新与优化</t>
  </si>
  <si>
    <t>130</t>
  </si>
  <si>
    <t>财政业务相关人员的满意度</t>
  </si>
  <si>
    <t>对财政业务工作满意度</t>
  </si>
  <si>
    <t>完成土地流转、土地修整、修建灌溉排水管道、农田防护网、田间道路。</t>
  </si>
  <si>
    <t>土地平整和土壤改良面积</t>
  </si>
  <si>
    <t>180</t>
  </si>
  <si>
    <t>亩</t>
  </si>
  <si>
    <t>工程验收合格率</t>
  </si>
  <si>
    <t>工程完成时间</t>
  </si>
  <si>
    <t>30</t>
  </si>
  <si>
    <t>富民县现代农业产业园建设项目资金</t>
  </si>
  <si>
    <t>提高农业生产力</t>
  </si>
  <si>
    <t>群众满意度</t>
  </si>
  <si>
    <t>通过审查企业“三重一大”事项决策程序、生产经营活动的合规性、内控制度与风险管理的有效性、项目投资的可持续性等，对企业现状有一个较为全面且客观的评价，并对企业运营过程中的风险点予以提示，以优化国资监管体系，促进企业改善内部治理结构，提升国有资本运营效率，确保国有资产保值增值，实现企业生产经营目标。</t>
  </si>
  <si>
    <t>被审计企业户数</t>
  </si>
  <si>
    <t>计划在本年度完成对5家财政国资监管企业的重点工作审计评价服务，全面掌握国资整体运营及重点工作推进情况。</t>
  </si>
  <si>
    <t>审计评价准确报告率</t>
  </si>
  <si>
    <t>审计报告中对企业财务状况、经营成果、内部控制及重点工作执行情况等描述准确无误，错误率控制在5%以内。</t>
  </si>
  <si>
    <t>审计评价工作完成及时性</t>
  </si>
  <si>
    <t>反映按照合同约定天数完成。</t>
  </si>
  <si>
    <t>元</t>
  </si>
  <si>
    <t>成本控制在预算批复内。</t>
  </si>
  <si>
    <t>保障公共服务质量提升率</t>
  </si>
  <si>
    <t>针对承担公共服务职能的国资监管企业，考查审计如何助力其提高公共服务效率与质量。审计后服务投诉率降低、服务准时率提高，确保公共服务资源的合理配置与高效利用。</t>
  </si>
  <si>
    <t>被审计企业的满意度</t>
  </si>
  <si>
    <t>被审计企业对财政业务工作满意度</t>
  </si>
  <si>
    <t>所购公务用车为公务活动的顺利开展提供了坚实保障，提升机关单位的工作效能和服务水平。</t>
  </si>
  <si>
    <t>全年财政业务培训人数</t>
  </si>
  <si>
    <t>辆</t>
  </si>
  <si>
    <t>2025年公务用车购置数</t>
  </si>
  <si>
    <t>采购合规率</t>
  </si>
  <si>
    <t>100</t>
  </si>
  <si>
    <t>公务用车购置采购合规率</t>
  </si>
  <si>
    <t>项目完成时限</t>
  </si>
  <si>
    <t>项目需在1年内完成</t>
  </si>
  <si>
    <t>250000</t>
  </si>
  <si>
    <t>财政业务相关人员、受财政政策影响群体的满意度</t>
  </si>
  <si>
    <t>1.将全面实施预算绩效管理作为重要抓手，健全管理制度，强化预算绩效管理，认真开展绩效事前评估、绩效目标编审、绩效运行监控、绩效评价工作，强化绩效管理结果应用，将绩效管理与预算管理的事前、事中、事后有机结合，逐步实现预算绩效管理与预算编制、预算执行、决算的融合。加强国债资金项目的绩效管理工作，将绩效评价结果作为财政安排预算支出的重要依据。加强对绩效管理工作的培训，提升财政干部和预算单位的绩效意识和业务水平。
2.抽取绩效评估项目涵盖全县各预算部门（单位），实现绩效评价全覆盖。
3.报告使用者对绩效报告的满意度达到90%以上</t>
  </si>
  <si>
    <t>绩效管理工作事项</t>
  </si>
  <si>
    <t>项</t>
  </si>
  <si>
    <t>开展绩效评价（事前评估、重点绩效评价）、预算单位绩效管理指导及培训。</t>
  </si>
  <si>
    <t>项目验收合格率</t>
  </si>
  <si>
    <t>绩效评价报告评审总分和两阶段评分均采用百分制，其计算公式为：总分=评价方案评审平均分*40%权重+评价报告评审平均分*60%权重；定性评级可分为4个等级：总分≧90为优秀，90﹥总分≧75为良好，75﹥总分≧60为合格，总分＜60为不合格。</t>
  </si>
  <si>
    <t>反映按照合同约定天数完成</t>
  </si>
  <si>
    <t>300000</t>
  </si>
  <si>
    <t>有效提升预算绩效管理水平</t>
  </si>
  <si>
    <t>通过绩效管理工作，健全管理制度，强化预算绩效管理，提高预算管理及预算绩效管理水平。</t>
  </si>
  <si>
    <t>可持续影响</t>
  </si>
  <si>
    <t>降低财政资金风险</t>
  </si>
  <si>
    <t>通过对预算单位开展内部控制评价及风险评估工作，提升各单位的管理水平和风险防范能力。</t>
  </si>
  <si>
    <t>服务对象满意度指标</t>
  </si>
  <si>
    <t>对开展事前绩效评估单位的满意度</t>
  </si>
  <si>
    <t>通过计算购置更换，增强岗位工作适配性，激发工作积极性，使工作人员高效完成日常工作任务，提高工作产出效率。</t>
  </si>
  <si>
    <t>采购数量</t>
  </si>
  <si>
    <t>台</t>
  </si>
  <si>
    <t>计算机采购数量</t>
  </si>
  <si>
    <t>产品验收合格率</t>
  </si>
  <si>
    <t>采购的计算机验收合格率</t>
  </si>
  <si>
    <t>采购时限</t>
  </si>
  <si>
    <t>采购完成时限</t>
  </si>
  <si>
    <t>4.2</t>
  </si>
  <si>
    <t>计算机采购成本</t>
  </si>
  <si>
    <t>提升公服务质量</t>
  </si>
  <si>
    <t>提升公共服务质量满意度</t>
  </si>
  <si>
    <t>对计算机使用的满意度</t>
  </si>
  <si>
    <t>预算05-3表</t>
  </si>
  <si>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</si>
  <si>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</si>
  <si>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</si>
  <si>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</si>
  <si>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</si>
  <si>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</si>
  <si>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</si>
  <si>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</si>
  <si>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</si>
  <si>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</si>
  <si>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</si>
  <si>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</si>
  <si>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</si>
  <si>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</si>
  <si>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</si>
  <si>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</si>
  <si>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</si>
  <si>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</si>
  <si>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</si>
  <si>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</si>
  <si>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</si>
  <si>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预算09-1表</t>
  </si>
  <si>
    <t>单位名称（项目）</t>
  </si>
  <si>
    <t>地区</t>
  </si>
  <si>
    <t>磨憨经济合作区</t>
  </si>
  <si>
    <t>预算09-2表</t>
  </si>
  <si>
    <t>预算10表</t>
  </si>
  <si>
    <t>资产类别</t>
  </si>
  <si>
    <t>资产分类代码.名称</t>
  </si>
  <si>
    <t>资产名称</t>
  </si>
  <si>
    <t>计量单位</t>
  </si>
  <si>
    <t>财政部门批复数（元）</t>
  </si>
  <si>
    <t>单价</t>
  </si>
  <si>
    <t>金额</t>
  </si>
  <si>
    <t>11表</t>
  </si>
  <si>
    <t>上级补助</t>
  </si>
  <si>
    <t>预算12表</t>
  </si>
  <si>
    <t>项目级次</t>
  </si>
  <si>
    <t>313 事业发展类</t>
  </si>
  <si>
    <t>本级</t>
  </si>
  <si>
    <t/>
  </si>
  <si>
    <t>预算13表</t>
  </si>
  <si>
    <t>部门编码</t>
  </si>
  <si>
    <t>部门名称</t>
  </si>
  <si>
    <t>内容</t>
  </si>
  <si>
    <t>说明</t>
  </si>
  <si>
    <t>部门总体目标</t>
  </si>
  <si>
    <t>部门职责</t>
  </si>
  <si>
    <t>1、贯彻执行国家、省、市财政、税收的发展战略、方针、政策。2、拟订财政、财务管理制度及实施细则。3、承担各项财政收支管理职责，编制年度全县和县本级财政预决算草案并组织执行；受县人民政府委托，向县人民代表大会及其常委会报告财政预算、执行和决算等情况。负责审核批复县级部门（单位）的年度预决算。4、按照分工负责地方税收和政府非税收入管理。5、组织拟订国库管理制度、国库集中收付制度并组织实施。6、贯彻落实中央、省、市有关地方政府性债务管理的政策规定。7、拟订行政事业单位国有资产管理制度并组织实施。8、拟订政府性基金管理制度，监督管理政府性基金收支活动。9、负责全县国有企业监督管理工作。10、负责审核并汇总编制全县社会保险基金预决算草案工作。11、参与拟订县级建设投资的有关政策。12、负责管理全县会计工作。13、贯彻落实国家、省、市关于金融工作的方针政策和法律规定。14、组织、指导和协调全县财政信息化建设工作。15、完成县委、县政府和上级部门交办的其他任务。</t>
  </si>
  <si>
    <t>根据三定方案归纳</t>
  </si>
  <si>
    <t>一、编制本县年度预决算草案并组织执行；受县政府委托，向县人民代表大会报告本县预算及其执行情况，向县人大常委会报告预决算。管理本县各项财政收入和预算外资金、财政专户；管理有关政府性基金；确定本县财政税收收入计划。二、认真落实积极财政政策，大力支持经济结构调整和发展方式转变；完善综合治税机制，强化收入征管，实现财税增收；优化财政支出结构，着力保障和改善民生；深化改革创新，完善预算管理和公开透明；加强财政科学化、精细化管理，提高财政管理绩效；强化干部队伍建设，着力提高财政干部综合素质。三、严格执行《预算法》，增强法律意识，硬化预算约束，严控预算追加，大力倡导厉行节约，勤俭办事，着力压减一般性财政支出，规范预算收支行为，推进财政预决算、部门预决算和"三公"经费公开，细化公开内容，提高预算透明度。四、管理本县公共支出；制定行政、事业单位开支标准和支出政策；制定基本建设财务制度。管理本县财政的社会保障支出；拟订并执行社会保障资金的财务管理制度；组织实施对社会保障资金使用的财政监督。负责管理本县会计工作，监督会计规章制度的执行情况。负责对镇、街道、地区办事处财政的业务指导。完成县政府交办的其他事项。</t>
  </si>
  <si>
    <t>根据部门职责，中长期规划，各级党委，各级政府要求归纳</t>
  </si>
  <si>
    <t>部门年度目标</t>
  </si>
  <si>
    <t>1、编制本县年度预决算草案并组织执行；受县政府委托，向县人民代表大会报告本县预算及其执行情况，向县人大常委会报告预决算。管理本县各项财政收入和预算外资金、财政专户；管理有关政府性基金；确定本县财政税收收入计划。2、认真落实积极财政政策，大力支持经济结构调整和发展方式转变；完善综合治税机制，强化收入征管，实现财税增收；优化财政支出结构，着力保障和改善民生；深化改革创新，完善预算管理和公开透明；加强财政科学化、精细化管理，提高财政管理绩效；强化干部队伍建设，着力提高财政干部综合素质。3、严格执行《预算法》，增强法律意识，硬化预算约束，严控预算追加，大力倡导厉行节约，勤俭办事，着力压减一般性财政支出，规范预算收支行为，推进财政预决算、部门预决算和"三公"经费公开，细化公开内容，提高预算透明度。4、管理本县公共支出；制定行政、事业单位开支标准和支出政策；制定基本建设财务制度。管理本县财政的社会保障支出；拟订并执行社会保障资金的财务管理制度；组织实施对社会保障资金使用的财政监督。负责管理本县会计工作，监督会计规章制度的执行情况。负责对镇、街道、地区办事处财政的业务指导。完成县政府交办的其他事项。5、完成2025年人员支出工资、社会保障缴费、住房公积金、对个人和家庭的补助、公务接待费、行政人员公务交通补贴、一般公用经费、公务用车运行维护费，项目经费等资金的支出。</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</si>
  <si>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</si>
  <si>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</si>
  <si>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</si>
  <si>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</si>
  <si>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</si>
  <si>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</si>
  <si>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</si>
  <si>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</si>
  <si>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</si>
  <si>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（一）定期检查财政业务平台的硬件设备，包括服务器、存储设备等，确保其正常运行，同时对软件系统进行更新、补丁安装保障系统功能正常，修复潜在漏洞。
（二）建立24小时客服热线，及时处理全县财政业务平台用户在使用平台过程中遇到的问题，开展用户培训，提升用户对平台功能的熟悉程度和操作水平。
（三）根据业务需求和系统运行情况，对财政业务平台进行性能检测和分析，优化系统配置，提高平台响应速度和处理能力。</t>
  </si>
  <si>
    <t>财政局国资监管企业重点工作审计评价服务</t>
  </si>
  <si>
    <t>通过选聘第三方中介机构，对富民县国资委监管的云南富民产业发展投资集团有限公司、富民城建开发投资有限公司、富民县博润水务有限公司、富民县通达发电有限责任公司和云南富民产业园区建设集团有限公司，包括其下属全资、控股或拥有实际控制权的参股公司等2024年度“三重一大”事项决策程序、生产经营活动的合规性、内控制度与风险管理的有效性、项目投资的可持续性等，并根据审计情况出具审计评价报告。</t>
  </si>
  <si>
    <t>（一）委托第三方对我县2025年各预算单位申报的绩效目标开展评审入库及绩效培训工作，并对具有代表性的10-15个项目开展事前绩效评估，出具事前绩效评估报告。 （二）委托第三方对2024年预算单位重点项目进行重点绩效评价，并出具重点绩效评价报告，绩效评价结果将进行问题整改与信息公开，并作为预算安排、政策调整和资金分配提供的重要依据。</t>
  </si>
  <si>
    <t>补助中国人民银行云南省分行用于财政资金收纳、划分、报解和库款的拨付、退库等工作任务。</t>
  </si>
  <si>
    <t>2025年基本支出</t>
  </si>
  <si>
    <t>2025年人员支出工资、社会保障缴费、住房公积金、对个人和家庭的补助、公务接待费、行政人员公务交通补贴、一般公用经费、公务用车运行维护费。</t>
  </si>
  <si>
    <t>三、部门整体支出绩效指标</t>
  </si>
  <si>
    <t>绩效指标</t>
  </si>
  <si>
    <t>评（扣）分标准</t>
  </si>
  <si>
    <t>绩效指标设定依据及指标值数据来源</t>
  </si>
  <si>
    <t xml:space="preserve">二级指标 </t>
  </si>
  <si>
    <t>2025年人员财政局在职人员人数</t>
  </si>
  <si>
    <t>36</t>
  </si>
  <si>
    <t>人</t>
  </si>
  <si>
    <t>2025年财政局在职人员人数≥36人，得分5分。</t>
  </si>
  <si>
    <t>2025年人员工资、社会保障缴费、住房公积金、行政人员公务交通补贴等人员经费发人数。</t>
  </si>
  <si>
    <t>2024年12月份工资花名册</t>
  </si>
  <si>
    <t>富民县财政局2025年财政业务平台数</t>
  </si>
  <si>
    <t>个</t>
  </si>
  <si>
    <t>平台数≥10个，得分5分；否则不得分。</t>
  </si>
  <si>
    <t>富民县财政局全年支付财政业务平台运维费，日常平台个数。</t>
  </si>
  <si>
    <t>各运维平台服务合同</t>
  </si>
  <si>
    <t>财政业务系统修复次数</t>
  </si>
  <si>
    <t>①修复次数≥20，得分5分；＞20＞修复次数≥10，得分3；③修复次撒＜10，不得分.</t>
  </si>
  <si>
    <t>全年修复财政运维系统问题次数</t>
  </si>
  <si>
    <t>系统修复登记表</t>
  </si>
  <si>
    <t>全县2025年人员工资发放成功率</t>
  </si>
  <si>
    <t>发放成功率≥99%，得5分，否则不得分。</t>
  </si>
  <si>
    <t>完成全县2025年人员工资发放</t>
  </si>
  <si>
    <t>工资支付入账通知书</t>
  </si>
  <si>
    <t>全县财政业务平台稳定率</t>
  </si>
  <si>
    <t>系统稳定率≥90%，得5分，否则不得分。</t>
  </si>
  <si>
    <t>2025年财政支付各财政业务平台运维服务费，确保各平台在日常财政业务工作中稳定高效运行。</t>
  </si>
  <si>
    <t>各业务平台运维服务合同</t>
  </si>
  <si>
    <t>按时完成各类资金的收支</t>
  </si>
  <si>
    <t>收支效率≥99%，得10分，否则不得分。</t>
  </si>
  <si>
    <t>完成富民县人民代表大会在会审议通过的2025年财政收支任务，按时完成2025年富民县财政局人员工资发放、会议、培训及正常运行支出等任务</t>
  </si>
  <si>
    <t>支付入账通知书</t>
  </si>
  <si>
    <t>93308202.2</t>
  </si>
  <si>
    <t>成本控制在预算批复内，得分15分，否则不得分。</t>
  </si>
  <si>
    <t>按照富民县人民代表大会在会审议通过的2025年财政预算资金支出，节约成本。</t>
  </si>
  <si>
    <t>2025年预算批复</t>
  </si>
  <si>
    <t>①满意度≥5%，得30分；②4%＞满意度≥3%，得20分；③2%＞满意度≥1%，得10分；④满意度＜1%，不得分</t>
  </si>
  <si>
    <t>调查问卷</t>
  </si>
  <si>
    <t>全县各行政事业单位等的满意度达到规定，大多数群众满意。</t>
  </si>
  <si>
    <t>①满意度≥90%，得10分；②90%＞满意度≥60%，得分=满意度*10；③满意度＜60%，不得分</t>
  </si>
  <si>
    <t>预算14表</t>
  </si>
  <si>
    <t>2025年部门单位基本信息表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</si>
  <si>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</si>
  <si>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</si>
  <si>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</si>
  <si>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</si>
  <si>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</si>
  <si>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</si>
  <si>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</si>
  <si>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</si>
  <si>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</si>
  <si>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</si>
  <si>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</si>
  <si>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</si>
  <si>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</si>
  <si>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</si>
  <si>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</si>
  <si>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</si>
  <si>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</si>
  <si>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</si>
  <si>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</si>
  <si>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</si>
  <si>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</si>
  <si>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</si>
  <si>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</si>
  <si>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</si>
  <si>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</si>
  <si>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</si>
  <si>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云南省昆明市富民县黎阳路140号</t>
  </si>
</sst>
</file>

<file path=xl/styles.xml><?xml version="1.0" encoding="utf-8"?>
<styleSheet xmlns="http://schemas.openxmlformats.org/spreadsheetml/2006/main">
  <numFmts count="9">
    <numFmt numFmtId="176" formatCode="yyyy/mm/dd\ hh:mm:ss"/>
    <numFmt numFmtId="177" formatCode="#,##0.00;\-#,##0.0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8" formatCode="yyyy/mm/dd"/>
    <numFmt numFmtId="179" formatCode="#,##0;\-#,##0;;@"/>
    <numFmt numFmtId="180" formatCode="hh:mm:ss"/>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11"/>
      <color theme="0"/>
      <name val="宋体"/>
      <charset val="0"/>
      <scheme val="minor"/>
    </font>
    <font>
      <sz val="11"/>
      <color theme="1"/>
      <name val="宋体"/>
      <charset val="0"/>
      <scheme val="minor"/>
    </font>
    <font>
      <sz val="9"/>
      <name val="宋体"/>
      <charset val="134"/>
    </font>
    <font>
      <b/>
      <sz val="18"/>
      <color theme="3"/>
      <name val="宋体"/>
      <charset val="134"/>
      <scheme val="minor"/>
    </font>
    <font>
      <sz val="11"/>
      <color rgb="FF3F3F76"/>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6"/>
        <bgColor indexed="64"/>
      </patternFill>
    </fill>
    <fill>
      <patternFill patternType="solid">
        <fgColor theme="7" tint="0.599993896298105"/>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1" fillId="7" borderId="0" applyNumberFormat="0" applyBorder="0" applyAlignment="0" applyProtection="0">
      <alignment vertical="center"/>
    </xf>
    <xf numFmtId="0" fontId="24"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22" fillId="0" borderId="1">
      <alignment horizontal="righ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43" fontId="0" fillId="0" borderId="0" applyFont="0" applyFill="0" applyBorder="0" applyAlignment="0" applyProtection="0">
      <alignment vertical="center"/>
    </xf>
    <xf numFmtId="0" fontId="20" fillId="1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178" fontId="22" fillId="0" borderId="1">
      <alignment horizontal="right" vertical="center"/>
    </xf>
    <xf numFmtId="0" fontId="29" fillId="0" borderId="0" applyNumberFormat="0" applyFill="0" applyBorder="0" applyAlignment="0" applyProtection="0">
      <alignment vertical="center"/>
    </xf>
    <xf numFmtId="0" fontId="0" fillId="16" borderId="11" applyNumberFormat="0" applyFont="0" applyAlignment="0" applyProtection="0">
      <alignment vertical="center"/>
    </xf>
    <xf numFmtId="0" fontId="20"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28" fillId="0" borderId="10" applyNumberFormat="0" applyFill="0" applyAlignment="0" applyProtection="0">
      <alignment vertical="center"/>
    </xf>
    <xf numFmtId="0" fontId="20" fillId="24" borderId="0" applyNumberFormat="0" applyBorder="0" applyAlignment="0" applyProtection="0">
      <alignment vertical="center"/>
    </xf>
    <xf numFmtId="0" fontId="30" fillId="0" borderId="13" applyNumberFormat="0" applyFill="0" applyAlignment="0" applyProtection="0">
      <alignment vertical="center"/>
    </xf>
    <xf numFmtId="0" fontId="20" fillId="27" borderId="0" applyNumberFormat="0" applyBorder="0" applyAlignment="0" applyProtection="0">
      <alignment vertical="center"/>
    </xf>
    <xf numFmtId="0" fontId="34" fillId="26" borderId="12" applyNumberFormat="0" applyAlignment="0" applyProtection="0">
      <alignment vertical="center"/>
    </xf>
    <xf numFmtId="0" fontId="36" fillId="26" borderId="8" applyNumberFormat="0" applyAlignment="0" applyProtection="0">
      <alignment vertical="center"/>
    </xf>
    <xf numFmtId="0" fontId="37" fillId="30" borderId="14" applyNumberFormat="0" applyAlignment="0" applyProtection="0">
      <alignment vertical="center"/>
    </xf>
    <xf numFmtId="0" fontId="21" fillId="31" borderId="0" applyNumberFormat="0" applyBorder="0" applyAlignment="0" applyProtection="0">
      <alignment vertical="center"/>
    </xf>
    <xf numFmtId="0" fontId="20" fillId="23" borderId="0" applyNumberFormat="0" applyBorder="0" applyAlignment="0" applyProtection="0">
      <alignment vertical="center"/>
    </xf>
    <xf numFmtId="0" fontId="25" fillId="0" borderId="9" applyNumberFormat="0" applyFill="0" applyAlignment="0" applyProtection="0">
      <alignment vertical="center"/>
    </xf>
    <xf numFmtId="0" fontId="38" fillId="0" borderId="15" applyNumberFormat="0" applyFill="0" applyAlignment="0" applyProtection="0">
      <alignment vertical="center"/>
    </xf>
    <xf numFmtId="0" fontId="39" fillId="32" borderId="0" applyNumberFormat="0" applyBorder="0" applyAlignment="0" applyProtection="0">
      <alignment vertical="center"/>
    </xf>
    <xf numFmtId="0" fontId="35" fillId="28" borderId="0" applyNumberFormat="0" applyBorder="0" applyAlignment="0" applyProtection="0">
      <alignment vertical="center"/>
    </xf>
    <xf numFmtId="10" fontId="22" fillId="0" borderId="1">
      <alignment horizontal="right" vertical="center"/>
    </xf>
    <xf numFmtId="0" fontId="21" fillId="5" borderId="0" applyNumberFormat="0" applyBorder="0" applyAlignment="0" applyProtection="0">
      <alignment vertical="center"/>
    </xf>
    <xf numFmtId="0" fontId="20" fillId="29" borderId="0" applyNumberFormat="0" applyBorder="0" applyAlignment="0" applyProtection="0">
      <alignment vertical="center"/>
    </xf>
    <xf numFmtId="0" fontId="21" fillId="25" borderId="0" applyNumberFormat="0" applyBorder="0" applyAlignment="0" applyProtection="0">
      <alignment vertical="center"/>
    </xf>
    <xf numFmtId="0" fontId="21" fillId="17" borderId="0" applyNumberFormat="0" applyBorder="0" applyAlignment="0" applyProtection="0">
      <alignment vertical="center"/>
    </xf>
    <xf numFmtId="0" fontId="21" fillId="13" borderId="0" applyNumberFormat="0" applyBorder="0" applyAlignment="0" applyProtection="0">
      <alignment vertical="center"/>
    </xf>
    <xf numFmtId="0" fontId="21" fillId="21" borderId="0" applyNumberFormat="0" applyBorder="0" applyAlignment="0" applyProtection="0">
      <alignment vertical="center"/>
    </xf>
    <xf numFmtId="0" fontId="20" fillId="33" borderId="0" applyNumberFormat="0" applyBorder="0" applyAlignment="0" applyProtection="0">
      <alignment vertical="center"/>
    </xf>
    <xf numFmtId="0" fontId="20" fillId="20" borderId="0" applyNumberFormat="0" applyBorder="0" applyAlignment="0" applyProtection="0">
      <alignment vertical="center"/>
    </xf>
    <xf numFmtId="0" fontId="21" fillId="22" borderId="0" applyNumberFormat="0" applyBorder="0" applyAlignment="0" applyProtection="0">
      <alignment vertical="center"/>
    </xf>
    <xf numFmtId="0" fontId="21" fillId="34" borderId="0" applyNumberFormat="0" applyBorder="0" applyAlignment="0" applyProtection="0">
      <alignment vertical="center"/>
    </xf>
    <xf numFmtId="0" fontId="20" fillId="15" borderId="0" applyNumberFormat="0" applyBorder="0" applyAlignment="0" applyProtection="0">
      <alignment vertical="center"/>
    </xf>
    <xf numFmtId="0" fontId="21" fillId="9" borderId="0" applyNumberFormat="0" applyBorder="0" applyAlignment="0" applyProtection="0">
      <alignment vertical="center"/>
    </xf>
    <xf numFmtId="0" fontId="20" fillId="19" borderId="0" applyNumberFormat="0" applyBorder="0" applyAlignment="0" applyProtection="0">
      <alignment vertical="center"/>
    </xf>
    <xf numFmtId="0" fontId="20" fillId="6" borderId="0" applyNumberFormat="0" applyBorder="0" applyAlignment="0" applyProtection="0">
      <alignment vertical="center"/>
    </xf>
    <xf numFmtId="0" fontId="21" fillId="18" borderId="0" applyNumberFormat="0" applyBorder="0" applyAlignment="0" applyProtection="0">
      <alignment vertical="center"/>
    </xf>
    <xf numFmtId="0" fontId="20" fillId="4" borderId="0" applyNumberFormat="0" applyBorder="0" applyAlignment="0" applyProtection="0">
      <alignment vertical="center"/>
    </xf>
    <xf numFmtId="177" fontId="22" fillId="0" borderId="1">
      <alignment horizontal="right" vertical="center"/>
    </xf>
    <xf numFmtId="49" fontId="22" fillId="0" borderId="1">
      <alignment horizontal="left" vertical="center" wrapText="1"/>
    </xf>
    <xf numFmtId="177" fontId="22" fillId="0" borderId="1">
      <alignment horizontal="right" vertical="center"/>
    </xf>
    <xf numFmtId="180" fontId="22" fillId="0" borderId="1">
      <alignment horizontal="right" vertical="center"/>
    </xf>
    <xf numFmtId="179" fontId="22" fillId="0" borderId="1">
      <alignment horizontal="right" vertical="center"/>
    </xf>
  </cellStyleXfs>
  <cellXfs count="95">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79" fontId="4" fillId="0" borderId="1" xfId="56" applyNumberFormat="1" applyFont="1" applyBorder="1">
      <alignment horizontal="right" vertical="center"/>
    </xf>
    <xf numFmtId="49" fontId="3" fillId="0" borderId="1" xfId="53" applyNumberFormat="1" applyFont="1" applyBorder="1" applyAlignment="1">
      <alignment horizontal="left" vertical="center" wrapText="1" indent="1"/>
    </xf>
    <xf numFmtId="49" fontId="4" fillId="0" borderId="1" xfId="53"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7"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7" fontId="3" fillId="0" borderId="1" xfId="0" applyNumberFormat="1" applyFont="1" applyBorder="1" applyAlignment="1">
      <alignment horizontal="right" vertical="center"/>
    </xf>
    <xf numFmtId="0" fontId="0" fillId="0" borderId="1" xfId="0" applyFont="1" applyBorder="1">
      <alignment vertical="center"/>
    </xf>
    <xf numFmtId="177"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3" applyNumberFormat="1" applyFont="1" applyBorder="1">
      <alignment horizontal="left" vertical="center" wrapText="1"/>
    </xf>
    <xf numFmtId="177"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7"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7"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1" sqref="A1"/>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3" t="s">
        <v>0</v>
      </c>
    </row>
    <row r="2" ht="41.25" customHeight="1" spans="1:4">
      <c r="A2" s="2" t="str">
        <f>"2025"&amp;"年财务收支预算总表"</f>
        <v>2025年财务收支预算总表</v>
      </c>
      <c r="B2" s="2"/>
      <c r="C2" s="2"/>
      <c r="D2" s="2"/>
    </row>
    <row r="3" ht="17.25" customHeight="1" spans="1:4">
      <c r="A3" s="3" t="str">
        <f>"单位名称："&amp;"富民县财政局"</f>
        <v>单位名称：富民县财政局</v>
      </c>
      <c r="B3" s="3"/>
      <c r="D3" s="1" t="s">
        <v>1</v>
      </c>
    </row>
    <row r="4" ht="23.25" customHeight="1" spans="1:4">
      <c r="A4" s="69" t="s">
        <v>2</v>
      </c>
      <c r="B4" s="69"/>
      <c r="C4" s="69" t="s">
        <v>3</v>
      </c>
      <c r="D4" s="69"/>
    </row>
    <row r="5" ht="24" customHeight="1" spans="1:4">
      <c r="A5" s="69" t="s">
        <v>4</v>
      </c>
      <c r="B5" s="69" t="str">
        <f>"2025"&amp;"年预算数"</f>
        <v>2025年预算数</v>
      </c>
      <c r="C5" s="69" t="s">
        <v>5</v>
      </c>
      <c r="D5" s="69" t="str">
        <f>"2025"&amp;"年预算数"</f>
        <v>2025年预算数</v>
      </c>
    </row>
    <row r="6" ht="17.25" customHeight="1" spans="1:4">
      <c r="A6" s="88" t="s">
        <v>6</v>
      </c>
      <c r="B6" s="84">
        <v>9330802.2</v>
      </c>
      <c r="C6" s="88" t="s">
        <v>7</v>
      </c>
      <c r="D6" s="84">
        <v>7119736.27</v>
      </c>
    </row>
    <row r="7" ht="17.25" customHeight="1" spans="1:4">
      <c r="A7" s="88" t="s">
        <v>8</v>
      </c>
      <c r="B7" s="84"/>
      <c r="C7" s="88" t="s">
        <v>9</v>
      </c>
      <c r="D7" s="84"/>
    </row>
    <row r="8" ht="17.25" customHeight="1" spans="1:4">
      <c r="A8" s="88" t="s">
        <v>10</v>
      </c>
      <c r="B8" s="84"/>
      <c r="C8" s="88" t="s">
        <v>11</v>
      </c>
      <c r="D8" s="84"/>
    </row>
    <row r="9" ht="17.25" customHeight="1" spans="1:4">
      <c r="A9" s="88" t="s">
        <v>12</v>
      </c>
      <c r="B9" s="84"/>
      <c r="C9" s="88" t="s">
        <v>13</v>
      </c>
      <c r="D9" s="84"/>
    </row>
    <row r="10" ht="17.25" customHeight="1" spans="1:4">
      <c r="A10" s="88" t="s">
        <v>14</v>
      </c>
      <c r="B10" s="84"/>
      <c r="C10" s="88" t="s">
        <v>15</v>
      </c>
      <c r="D10" s="84"/>
    </row>
    <row r="11" ht="17.25" customHeight="1" spans="1:4">
      <c r="A11" s="88" t="s">
        <v>16</v>
      </c>
      <c r="B11" s="84"/>
      <c r="C11" s="88" t="s">
        <v>17</v>
      </c>
      <c r="D11" s="84"/>
    </row>
    <row r="12" ht="17.25" customHeight="1" spans="1:4">
      <c r="A12" s="88" t="s">
        <v>18</v>
      </c>
      <c r="B12" s="84"/>
      <c r="C12" s="88" t="s">
        <v>19</v>
      </c>
      <c r="D12" s="84"/>
    </row>
    <row r="13" ht="17.25" customHeight="1" spans="1:4">
      <c r="A13" s="88" t="s">
        <v>20</v>
      </c>
      <c r="B13" s="84"/>
      <c r="C13" s="88" t="s">
        <v>21</v>
      </c>
      <c r="D13" s="84">
        <v>760424.48</v>
      </c>
    </row>
    <row r="14" ht="17.25" customHeight="1" spans="1:4">
      <c r="A14" s="88" t="s">
        <v>22</v>
      </c>
      <c r="B14" s="84"/>
      <c r="C14" s="88" t="s">
        <v>23</v>
      </c>
      <c r="D14" s="84">
        <v>649521.45</v>
      </c>
    </row>
    <row r="15" ht="17.25" customHeight="1" spans="1:4">
      <c r="A15" s="88" t="s">
        <v>24</v>
      </c>
      <c r="B15" s="84"/>
      <c r="C15" s="88" t="s">
        <v>25</v>
      </c>
      <c r="D15" s="84"/>
    </row>
    <row r="16" ht="17.25" customHeight="1" spans="1:4">
      <c r="A16" s="88"/>
      <c r="B16" s="84"/>
      <c r="C16" s="88" t="s">
        <v>26</v>
      </c>
      <c r="D16" s="84"/>
    </row>
    <row r="17" ht="17.25" customHeight="1" spans="1:4">
      <c r="A17" s="88"/>
      <c r="B17" s="84"/>
      <c r="C17" s="88" t="s">
        <v>27</v>
      </c>
      <c r="D17" s="84">
        <v>300000</v>
      </c>
    </row>
    <row r="18" ht="17.25" customHeight="1" spans="1:4">
      <c r="A18" s="88"/>
      <c r="B18" s="84"/>
      <c r="C18" s="88" t="s">
        <v>28</v>
      </c>
      <c r="D18" s="84"/>
    </row>
    <row r="19" ht="17.25" customHeight="1" spans="1:4">
      <c r="A19" s="88"/>
      <c r="B19" s="84"/>
      <c r="C19" s="88" t="s">
        <v>29</v>
      </c>
      <c r="D19" s="84"/>
    </row>
    <row r="20" ht="17.25" customHeight="1" spans="1:4">
      <c r="A20" s="88"/>
      <c r="B20" s="84"/>
      <c r="C20" s="88" t="s">
        <v>30</v>
      </c>
      <c r="D20" s="84"/>
    </row>
    <row r="21" ht="17.25" customHeight="1" spans="1:4">
      <c r="A21" s="88"/>
      <c r="B21" s="84"/>
      <c r="C21" s="88" t="s">
        <v>31</v>
      </c>
      <c r="D21" s="84"/>
    </row>
    <row r="22" ht="17.25" customHeight="1" spans="1:4">
      <c r="A22" s="88"/>
      <c r="B22" s="84"/>
      <c r="C22" s="88" t="s">
        <v>32</v>
      </c>
      <c r="D22" s="84"/>
    </row>
    <row r="23" ht="17.25" customHeight="1" spans="1:4">
      <c r="A23" s="88"/>
      <c r="B23" s="84"/>
      <c r="C23" s="88" t="s">
        <v>33</v>
      </c>
      <c r="D23" s="84"/>
    </row>
    <row r="24" ht="17.25" customHeight="1" spans="1:4">
      <c r="A24" s="88"/>
      <c r="B24" s="84"/>
      <c r="C24" s="88" t="s">
        <v>34</v>
      </c>
      <c r="D24" s="84">
        <v>501120</v>
      </c>
    </row>
    <row r="25" ht="17.25" customHeight="1" spans="1:4">
      <c r="A25" s="88"/>
      <c r="B25" s="84"/>
      <c r="C25" s="88" t="s">
        <v>35</v>
      </c>
      <c r="D25" s="84"/>
    </row>
    <row r="26" ht="17.25" customHeight="1" spans="1:4">
      <c r="A26" s="88"/>
      <c r="B26" s="84"/>
      <c r="C26" s="88" t="s">
        <v>36</v>
      </c>
      <c r="D26" s="84"/>
    </row>
    <row r="27" ht="17.25" customHeight="1" spans="1:4">
      <c r="A27" s="88"/>
      <c r="B27" s="84"/>
      <c r="C27" s="88" t="s">
        <v>37</v>
      </c>
      <c r="D27" s="84"/>
    </row>
    <row r="28" ht="16.5" customHeight="1" spans="1:4">
      <c r="A28" s="88"/>
      <c r="B28" s="84"/>
      <c r="C28" s="88" t="s">
        <v>38</v>
      </c>
      <c r="D28" s="84"/>
    </row>
    <row r="29" ht="16.5" customHeight="1" spans="1:4">
      <c r="A29" s="88"/>
      <c r="B29" s="84"/>
      <c r="C29" s="88" t="s">
        <v>39</v>
      </c>
      <c r="D29" s="84"/>
    </row>
    <row r="30" ht="17.25" customHeight="1" spans="1:4">
      <c r="A30" s="88"/>
      <c r="B30" s="84"/>
      <c r="C30" s="88" t="s">
        <v>40</v>
      </c>
      <c r="D30" s="84"/>
    </row>
    <row r="31" ht="17.25" customHeight="1" spans="1:4">
      <c r="A31" s="88"/>
      <c r="B31" s="84"/>
      <c r="C31" s="88" t="s">
        <v>41</v>
      </c>
      <c r="D31" s="84"/>
    </row>
    <row r="32" ht="17.25" customHeight="1" spans="1:4">
      <c r="A32" s="88"/>
      <c r="B32" s="84"/>
      <c r="C32" s="88" t="s">
        <v>42</v>
      </c>
      <c r="D32" s="84"/>
    </row>
    <row r="33" ht="17.25" customHeight="1" spans="1:4">
      <c r="A33" s="88"/>
      <c r="B33" s="84"/>
      <c r="C33" s="88" t="s">
        <v>43</v>
      </c>
      <c r="D33" s="84"/>
    </row>
    <row r="34" ht="16.5" customHeight="1" spans="1:4">
      <c r="A34" s="89" t="s">
        <v>44</v>
      </c>
      <c r="B34" s="94">
        <f>9330802.2-0</f>
        <v>9330802.2</v>
      </c>
      <c r="C34" s="89" t="s">
        <v>45</v>
      </c>
      <c r="D34" s="94">
        <v>9330802.2</v>
      </c>
    </row>
    <row r="35" ht="16.5" customHeight="1" spans="1:4">
      <c r="A35" s="88" t="s">
        <v>46</v>
      </c>
      <c r="B35" s="84"/>
      <c r="C35" s="88" t="s">
        <v>47</v>
      </c>
      <c r="D35" s="84"/>
    </row>
    <row r="36" ht="16.5" customHeight="1" spans="1:4">
      <c r="A36" s="89" t="s">
        <v>48</v>
      </c>
      <c r="B36" s="94">
        <v>9330802.2</v>
      </c>
      <c r="C36" s="89" t="s">
        <v>49</v>
      </c>
      <c r="D36" s="94">
        <v>9330802.2</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
  <sheetViews>
    <sheetView showZeros="0" workbookViewId="0">
      <selection activeCell="I11" sqref="I11"/>
    </sheetView>
  </sheetViews>
  <sheetFormatPr defaultColWidth="10.7083333333333" defaultRowHeight="12" customHeight="1" outlineLevelRow="4"/>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443</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"单位名称："&amp;"富民县财政局"</f>
        <v>单位名称：富民县财政局</v>
      </c>
      <c r="B3" s="3"/>
      <c r="C3" s="3"/>
      <c r="D3" s="3"/>
      <c r="E3" s="3"/>
      <c r="F3" s="3"/>
      <c r="G3" s="3"/>
      <c r="H3" s="3"/>
    </row>
    <row r="4" ht="44.25" customHeight="1" spans="1:10">
      <c r="A4" s="69" t="s">
        <v>187</v>
      </c>
      <c r="B4" s="69" t="s">
        <v>324</v>
      </c>
      <c r="C4" s="78" t="s">
        <v>325</v>
      </c>
      <c r="D4" s="69" t="s">
        <v>326</v>
      </c>
      <c r="E4" s="69" t="s">
        <v>327</v>
      </c>
      <c r="F4" s="69" t="s">
        <v>328</v>
      </c>
      <c r="G4" s="69" t="s">
        <v>329</v>
      </c>
      <c r="H4" s="69" t="s">
        <v>330</v>
      </c>
      <c r="I4" s="69" t="s">
        <v>331</v>
      </c>
      <c r="J4" s="69" t="s">
        <v>332</v>
      </c>
    </row>
    <row r="5" ht="18.75" customHeight="1" spans="1:10">
      <c r="A5" s="69">
        <v>1</v>
      </c>
      <c r="B5" s="69">
        <v>2</v>
      </c>
      <c r="C5" s="69">
        <v>3</v>
      </c>
      <c r="D5" s="69">
        <v>4</v>
      </c>
      <c r="E5" s="69">
        <v>5</v>
      </c>
      <c r="F5" s="69">
        <v>6</v>
      </c>
      <c r="G5" s="69">
        <v>7</v>
      </c>
      <c r="H5" s="69">
        <v>8</v>
      </c>
      <c r="I5" s="69">
        <v>9</v>
      </c>
      <c r="J5" s="69">
        <v>10</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topLeftCell="B1" workbookViewId="0">
      <selection activeCell="A1" sqref="A1"/>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444</v>
      </c>
    </row>
    <row r="2" ht="42" customHeight="1" spans="1:6">
      <c r="A2" s="2" t="str">
        <f>"2025"&amp;"年政府性基金预算支出预算表"</f>
        <v>2025年政府性基金预算支出预算表</v>
      </c>
      <c r="B2" s="2" t="s">
        <v>445</v>
      </c>
      <c r="C2" s="2"/>
      <c r="D2" s="2"/>
      <c r="E2" s="2"/>
      <c r="F2" s="2"/>
    </row>
    <row r="3" ht="13.5" customHeight="1" spans="1:6">
      <c r="A3" s="3" t="str">
        <f>"单位名称："&amp;"富民县财政局"</f>
        <v>单位名称：富民县财政局</v>
      </c>
      <c r="B3" s="3" t="s">
        <v>446</v>
      </c>
      <c r="C3" s="3"/>
      <c r="F3" s="1" t="s">
        <v>170</v>
      </c>
    </row>
    <row r="4" ht="19.5" customHeight="1" spans="1:6">
      <c r="A4" s="69" t="s">
        <v>185</v>
      </c>
      <c r="B4" s="69" t="s">
        <v>70</v>
      </c>
      <c r="C4" s="69" t="s">
        <v>71</v>
      </c>
      <c r="D4" s="69" t="s">
        <v>447</v>
      </c>
      <c r="E4" s="69"/>
      <c r="F4" s="69"/>
    </row>
    <row r="5" ht="18.75" customHeight="1" spans="1:6">
      <c r="A5" s="69"/>
      <c r="B5" s="69"/>
      <c r="C5" s="69"/>
      <c r="D5" s="69" t="s">
        <v>53</v>
      </c>
      <c r="E5" s="69" t="s">
        <v>72</v>
      </c>
      <c r="F5" s="69" t="s">
        <v>73</v>
      </c>
    </row>
    <row r="6" ht="18.75" customHeight="1" spans="1:6">
      <c r="A6" s="69">
        <v>1</v>
      </c>
      <c r="B6" s="69" t="s">
        <v>81</v>
      </c>
      <c r="C6" s="69">
        <v>3</v>
      </c>
      <c r="D6" s="69">
        <v>4</v>
      </c>
      <c r="E6" s="69">
        <v>5</v>
      </c>
      <c r="F6" s="69">
        <v>6</v>
      </c>
    </row>
    <row r="7" ht="21" customHeight="1" spans="1:6">
      <c r="A7" s="5"/>
      <c r="B7" s="5"/>
      <c r="C7" s="5"/>
      <c r="D7" s="75"/>
      <c r="E7" s="75"/>
      <c r="F7" s="75"/>
    </row>
    <row r="8" ht="21" customHeight="1" spans="1:6">
      <c r="A8" s="5"/>
      <c r="B8" s="5"/>
      <c r="C8" s="5"/>
      <c r="D8" s="75"/>
      <c r="E8" s="75"/>
      <c r="F8" s="75"/>
    </row>
    <row r="9" ht="18.75" customHeight="1" spans="1:6">
      <c r="A9" s="69" t="s">
        <v>175</v>
      </c>
      <c r="B9" s="69" t="s">
        <v>175</v>
      </c>
      <c r="C9" s="69" t="s">
        <v>175</v>
      </c>
      <c r="D9" s="75"/>
      <c r="E9" s="75"/>
      <c r="F9" s="75"/>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J1" workbookViewId="0">
      <selection activeCell="A1" sqref="A1"/>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448</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"单位名称："&amp;"富民县财政局"</f>
        <v>单位名称：富民县财政局</v>
      </c>
      <c r="S3" s="1" t="s">
        <v>1</v>
      </c>
    </row>
    <row r="4" ht="15.75" customHeight="1" spans="1:19">
      <c r="A4" s="69" t="s">
        <v>184</v>
      </c>
      <c r="B4" s="69" t="s">
        <v>185</v>
      </c>
      <c r="C4" s="69" t="s">
        <v>449</v>
      </c>
      <c r="D4" s="69" t="s">
        <v>450</v>
      </c>
      <c r="E4" s="69" t="s">
        <v>451</v>
      </c>
      <c r="F4" s="4" t="s">
        <v>452</v>
      </c>
      <c r="G4" s="69" t="s">
        <v>453</v>
      </c>
      <c r="H4" s="4" t="s">
        <v>454</v>
      </c>
      <c r="I4" s="69" t="s">
        <v>192</v>
      </c>
      <c r="J4" s="69"/>
      <c r="K4" s="69"/>
      <c r="L4" s="69"/>
      <c r="M4" s="69"/>
      <c r="N4" s="69"/>
      <c r="O4" s="69"/>
      <c r="P4" s="69"/>
      <c r="Q4" s="69"/>
      <c r="R4" s="69"/>
      <c r="S4" s="69"/>
    </row>
    <row r="5" ht="17.25" customHeight="1" spans="1:19">
      <c r="A5" s="69"/>
      <c r="B5" s="69"/>
      <c r="C5" s="69"/>
      <c r="D5" s="69"/>
      <c r="E5" s="69"/>
      <c r="F5" s="4"/>
      <c r="G5" s="69"/>
      <c r="H5" s="4"/>
      <c r="I5" s="69" t="s">
        <v>53</v>
      </c>
      <c r="J5" s="69" t="s">
        <v>56</v>
      </c>
      <c r="K5" s="69" t="s">
        <v>57</v>
      </c>
      <c r="L5" s="69" t="s">
        <v>58</v>
      </c>
      <c r="M5" s="69" t="s">
        <v>59</v>
      </c>
      <c r="N5" s="69" t="s">
        <v>455</v>
      </c>
      <c r="O5" s="69"/>
      <c r="P5" s="69"/>
      <c r="Q5" s="69"/>
      <c r="R5" s="69"/>
      <c r="S5" s="69"/>
    </row>
    <row r="6" ht="54" customHeight="1" spans="1:19">
      <c r="A6" s="69"/>
      <c r="B6" s="69"/>
      <c r="C6" s="69"/>
      <c r="D6" s="69"/>
      <c r="E6" s="69"/>
      <c r="F6" s="4"/>
      <c r="G6" s="69"/>
      <c r="H6" s="4"/>
      <c r="I6" s="69"/>
      <c r="J6" s="69" t="s">
        <v>55</v>
      </c>
      <c r="K6" s="69"/>
      <c r="L6" s="69"/>
      <c r="M6" s="69"/>
      <c r="N6" s="69" t="s">
        <v>55</v>
      </c>
      <c r="O6" s="69" t="s">
        <v>61</v>
      </c>
      <c r="P6" s="69" t="s">
        <v>63</v>
      </c>
      <c r="Q6" s="69" t="s">
        <v>62</v>
      </c>
      <c r="R6" s="69" t="s">
        <v>64</v>
      </c>
      <c r="S6" s="69" t="s">
        <v>65</v>
      </c>
    </row>
    <row r="7" ht="18" customHeight="1" spans="1:19">
      <c r="A7" s="69">
        <v>1</v>
      </c>
      <c r="B7" s="69" t="s">
        <v>81</v>
      </c>
      <c r="C7" s="69" t="s">
        <v>82</v>
      </c>
      <c r="D7" s="69">
        <v>4</v>
      </c>
      <c r="E7" s="69">
        <v>5</v>
      </c>
      <c r="F7" s="69">
        <v>6</v>
      </c>
      <c r="G7" s="69">
        <v>7</v>
      </c>
      <c r="H7" s="69">
        <v>8</v>
      </c>
      <c r="I7" s="69">
        <v>9</v>
      </c>
      <c r="J7" s="69">
        <v>10</v>
      </c>
      <c r="K7" s="69">
        <v>11</v>
      </c>
      <c r="L7" s="69">
        <v>12</v>
      </c>
      <c r="M7" s="69">
        <v>13</v>
      </c>
      <c r="N7" s="69">
        <v>14</v>
      </c>
      <c r="O7" s="69">
        <v>15</v>
      </c>
      <c r="P7" s="69">
        <v>16</v>
      </c>
      <c r="Q7" s="69">
        <v>17</v>
      </c>
      <c r="R7" s="69">
        <v>18</v>
      </c>
      <c r="S7" s="69">
        <v>19</v>
      </c>
    </row>
    <row r="8" ht="21" customHeight="1" spans="1:19">
      <c r="A8" s="5"/>
      <c r="B8" s="5"/>
      <c r="C8" s="5"/>
      <c r="D8" s="5"/>
      <c r="E8" s="5"/>
      <c r="F8" s="5"/>
      <c r="G8" s="77"/>
      <c r="H8" s="70"/>
      <c r="I8" s="70"/>
      <c r="J8" s="70"/>
      <c r="K8" s="70"/>
      <c r="L8" s="70"/>
      <c r="M8" s="70"/>
      <c r="N8" s="70"/>
      <c r="O8" s="70"/>
      <c r="P8" s="70"/>
      <c r="Q8" s="70"/>
      <c r="R8" s="70"/>
      <c r="S8" s="70"/>
    </row>
    <row r="9" ht="21" customHeight="1" spans="1:19">
      <c r="A9" s="69" t="s">
        <v>175</v>
      </c>
      <c r="B9" s="69"/>
      <c r="C9" s="69"/>
      <c r="D9" s="69"/>
      <c r="E9" s="69"/>
      <c r="F9" s="69"/>
      <c r="G9" s="69"/>
      <c r="H9" s="70"/>
      <c r="I9" s="70"/>
      <c r="J9" s="70"/>
      <c r="K9" s="70"/>
      <c r="L9" s="70"/>
      <c r="M9" s="70"/>
      <c r="N9" s="70"/>
      <c r="O9" s="70"/>
      <c r="P9" s="70"/>
      <c r="Q9" s="70"/>
      <c r="R9" s="70"/>
      <c r="S9" s="70"/>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Zeros="0" topLeftCell="K1" workbookViewId="0">
      <selection activeCell="A1" sqref="A1"/>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456</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"单位名称："&amp;"富民县财政局"</f>
        <v>单位名称：富民县财政局</v>
      </c>
      <c r="T3" s="1" t="s">
        <v>1</v>
      </c>
    </row>
    <row r="4" ht="24" customHeight="1" spans="1:20">
      <c r="A4" s="69" t="s">
        <v>184</v>
      </c>
      <c r="B4" s="69" t="s">
        <v>185</v>
      </c>
      <c r="C4" s="69" t="s">
        <v>187</v>
      </c>
      <c r="D4" s="69" t="s">
        <v>457</v>
      </c>
      <c r="E4" s="69" t="s">
        <v>458</v>
      </c>
      <c r="F4" s="69" t="s">
        <v>459</v>
      </c>
      <c r="G4" s="69" t="s">
        <v>460</v>
      </c>
      <c r="H4" s="69" t="s">
        <v>461</v>
      </c>
      <c r="I4" s="69" t="s">
        <v>462</v>
      </c>
      <c r="J4" s="69" t="s">
        <v>192</v>
      </c>
      <c r="K4" s="69"/>
      <c r="L4" s="69"/>
      <c r="M4" s="69"/>
      <c r="N4" s="69"/>
      <c r="O4" s="69"/>
      <c r="P4" s="69"/>
      <c r="Q4" s="69"/>
      <c r="R4" s="69"/>
      <c r="S4" s="69"/>
      <c r="T4" s="69"/>
    </row>
    <row r="5" ht="24" customHeight="1" spans="1:20">
      <c r="A5" s="69"/>
      <c r="B5" s="69"/>
      <c r="C5" s="69"/>
      <c r="D5" s="69"/>
      <c r="E5" s="69"/>
      <c r="F5" s="69"/>
      <c r="G5" s="69"/>
      <c r="H5" s="69"/>
      <c r="I5" s="69"/>
      <c r="J5" s="69" t="s">
        <v>53</v>
      </c>
      <c r="K5" s="69" t="s">
        <v>56</v>
      </c>
      <c r="L5" s="69" t="s">
        <v>463</v>
      </c>
      <c r="M5" s="69" t="s">
        <v>58</v>
      </c>
      <c r="N5" s="69" t="s">
        <v>464</v>
      </c>
      <c r="O5" s="69" t="s">
        <v>455</v>
      </c>
      <c r="P5" s="69"/>
      <c r="Q5" s="69"/>
      <c r="R5" s="69"/>
      <c r="S5" s="69"/>
      <c r="T5" s="69"/>
    </row>
    <row r="6" ht="54" customHeight="1" spans="1:20">
      <c r="A6" s="69"/>
      <c r="B6" s="69"/>
      <c r="C6" s="69"/>
      <c r="D6" s="69"/>
      <c r="E6" s="69"/>
      <c r="F6" s="69"/>
      <c r="G6" s="69"/>
      <c r="H6" s="69"/>
      <c r="I6" s="69"/>
      <c r="J6" s="69"/>
      <c r="K6" s="69" t="s">
        <v>55</v>
      </c>
      <c r="L6" s="69"/>
      <c r="M6" s="69"/>
      <c r="N6" s="69"/>
      <c r="O6" s="69" t="s">
        <v>55</v>
      </c>
      <c r="P6" s="69" t="s">
        <v>61</v>
      </c>
      <c r="Q6" s="69" t="s">
        <v>63</v>
      </c>
      <c r="R6" s="69" t="s">
        <v>62</v>
      </c>
      <c r="S6" s="69" t="s">
        <v>64</v>
      </c>
      <c r="T6" s="69" t="s">
        <v>65</v>
      </c>
    </row>
    <row r="7" ht="17.2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21" customHeight="1" spans="1:20">
      <c r="A8" s="71"/>
      <c r="B8" s="71"/>
      <c r="C8" s="71"/>
      <c r="D8" s="71"/>
      <c r="E8" s="71"/>
      <c r="F8" s="71"/>
      <c r="G8" s="71"/>
      <c r="H8" s="71"/>
      <c r="I8" s="71"/>
      <c r="J8" s="70"/>
      <c r="K8" s="70"/>
      <c r="L8" s="70"/>
      <c r="M8" s="70"/>
      <c r="N8" s="70"/>
      <c r="O8" s="70"/>
      <c r="P8" s="70"/>
      <c r="Q8" s="70"/>
      <c r="R8" s="70"/>
      <c r="S8" s="70"/>
      <c r="T8" s="70"/>
    </row>
    <row r="9" ht="21" customHeight="1" spans="1:20">
      <c r="A9" s="69" t="s">
        <v>175</v>
      </c>
      <c r="B9" s="69"/>
      <c r="C9" s="69"/>
      <c r="D9" s="69"/>
      <c r="E9" s="69"/>
      <c r="F9" s="69"/>
      <c r="G9" s="69"/>
      <c r="H9" s="69"/>
      <c r="I9" s="69"/>
      <c r="J9" s="70"/>
      <c r="K9" s="70"/>
      <c r="L9" s="70"/>
      <c r="M9" s="70"/>
      <c r="N9" s="70"/>
      <c r="O9" s="70"/>
      <c r="P9" s="70"/>
      <c r="Q9" s="70"/>
      <c r="R9" s="70"/>
      <c r="S9" s="70"/>
      <c r="T9" s="70"/>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showZeros="0" workbookViewId="0">
      <selection activeCell="A1" sqref="A1"/>
    </sheetView>
  </sheetViews>
  <sheetFormatPr defaultColWidth="10.7083333333333" defaultRowHeight="14.25" customHeight="1" outlineLevelRow="7" outlineLevelCol="4"/>
  <cols>
    <col min="1" max="1" width="44" customWidth="1"/>
    <col min="2" max="5" width="23.2833333333333" customWidth="1"/>
  </cols>
  <sheetData>
    <row r="1" ht="17.25" customHeight="1" spans="5:5">
      <c r="E1" s="1" t="s">
        <v>465</v>
      </c>
    </row>
    <row r="2" ht="41.25" customHeight="1" spans="1:5">
      <c r="A2" s="2" t="str">
        <f>"2025"&amp;"年对下转移支付预算表"</f>
        <v>2025年对下转移支付预算表</v>
      </c>
      <c r="B2" s="2"/>
      <c r="C2" s="2"/>
      <c r="D2" s="2"/>
      <c r="E2" s="2"/>
    </row>
    <row r="3" ht="18" customHeight="1" spans="1:5">
      <c r="A3" t="str">
        <f>"单位名称："&amp;"富民县财政局"</f>
        <v>单位名称：富民县财政局</v>
      </c>
      <c r="E3" s="1" t="s">
        <v>1</v>
      </c>
    </row>
    <row r="4" ht="19.5" customHeight="1" spans="1:5">
      <c r="A4" s="69" t="s">
        <v>466</v>
      </c>
      <c r="B4" s="69" t="s">
        <v>192</v>
      </c>
      <c r="C4" s="69"/>
      <c r="D4" s="69"/>
      <c r="E4" s="69" t="s">
        <v>467</v>
      </c>
    </row>
    <row r="5" ht="40.5" customHeight="1" spans="1:5">
      <c r="A5" s="69"/>
      <c r="B5" s="69" t="s">
        <v>53</v>
      </c>
      <c r="C5" s="69" t="s">
        <v>56</v>
      </c>
      <c r="D5" s="69" t="s">
        <v>463</v>
      </c>
      <c r="E5" s="69" t="s">
        <v>468</v>
      </c>
    </row>
    <row r="6" ht="19.5" customHeight="1" spans="1:5">
      <c r="A6" s="69">
        <v>1</v>
      </c>
      <c r="B6" s="69">
        <v>2</v>
      </c>
      <c r="C6" s="69">
        <v>3</v>
      </c>
      <c r="D6" s="69">
        <v>4</v>
      </c>
      <c r="E6" s="69">
        <v>5</v>
      </c>
    </row>
    <row r="7" ht="19.5" customHeight="1" spans="1:5">
      <c r="A7" s="5"/>
      <c r="B7" s="75"/>
      <c r="C7" s="75"/>
      <c r="D7" s="75"/>
      <c r="E7" s="76"/>
    </row>
    <row r="8" ht="19.5" customHeight="1" spans="1:5">
      <c r="A8" s="5"/>
      <c r="B8" s="75"/>
      <c r="C8" s="75"/>
      <c r="D8" s="75"/>
      <c r="E8" s="76"/>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A1" sqref="A1"/>
    </sheetView>
  </sheetViews>
  <sheetFormatPr defaultColWidth="10.7083333333333" defaultRowHeight="12" customHeight="1" outlineLevelRow="6"/>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2"/>
      <c r="B1" s="72"/>
      <c r="C1" s="72"/>
      <c r="D1" s="72"/>
      <c r="E1" s="72"/>
      <c r="F1" s="72"/>
      <c r="G1" s="72"/>
      <c r="H1" s="72"/>
      <c r="I1" s="72"/>
      <c r="J1" s="1" t="s">
        <v>469</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3" t="str">
        <f>"单位名称："&amp;"富民县财政局"</f>
        <v>单位名称：富民县财政局</v>
      </c>
      <c r="B3" s="73"/>
      <c r="C3" s="73"/>
      <c r="D3" s="73"/>
      <c r="E3" s="73"/>
      <c r="F3" s="73"/>
      <c r="G3" s="73"/>
      <c r="H3" s="73"/>
      <c r="I3" s="72"/>
      <c r="J3" s="72"/>
    </row>
    <row r="4" ht="44.25" customHeight="1" spans="1:10">
      <c r="A4" s="74" t="s">
        <v>466</v>
      </c>
      <c r="B4" s="74" t="s">
        <v>324</v>
      </c>
      <c r="C4" s="74" t="s">
        <v>325</v>
      </c>
      <c r="D4" s="74" t="s">
        <v>326</v>
      </c>
      <c r="E4" s="74" t="s">
        <v>327</v>
      </c>
      <c r="F4" s="74" t="s">
        <v>328</v>
      </c>
      <c r="G4" s="74" t="s">
        <v>329</v>
      </c>
      <c r="H4" s="74" t="s">
        <v>330</v>
      </c>
      <c r="I4" s="74" t="s">
        <v>331</v>
      </c>
      <c r="J4" s="74" t="s">
        <v>332</v>
      </c>
    </row>
    <row r="5" ht="14.25" customHeight="1" spans="1:10">
      <c r="A5" s="74">
        <v>1</v>
      </c>
      <c r="B5" s="74">
        <v>2</v>
      </c>
      <c r="C5" s="74">
        <v>3</v>
      </c>
      <c r="D5" s="74">
        <v>4</v>
      </c>
      <c r="E5" s="74">
        <v>5</v>
      </c>
      <c r="F5" s="74">
        <v>6</v>
      </c>
      <c r="G5" s="74">
        <v>7</v>
      </c>
      <c r="H5" s="74">
        <v>8</v>
      </c>
      <c r="I5" s="74">
        <v>9</v>
      </c>
      <c r="J5" s="74">
        <v>10</v>
      </c>
    </row>
    <row r="6" ht="42" customHeight="1" spans="1:10">
      <c r="A6" s="5"/>
      <c r="B6" s="5"/>
      <c r="C6" s="5"/>
      <c r="D6" s="5"/>
      <c r="E6" s="5"/>
      <c r="F6" s="5"/>
      <c r="G6" s="5"/>
      <c r="H6" s="5"/>
      <c r="I6" s="5"/>
      <c r="J6" s="5"/>
    </row>
    <row r="7" ht="42.75" customHeight="1" spans="1:10">
      <c r="A7" s="5"/>
      <c r="B7" s="5"/>
      <c r="C7" s="5"/>
      <c r="D7" s="5"/>
      <c r="E7" s="5"/>
      <c r="F7" s="5"/>
      <c r="G7" s="5"/>
      <c r="H7" s="5"/>
      <c r="I7" s="5"/>
      <c r="J7" s="5"/>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8"/>
  <sheetViews>
    <sheetView showZeros="0" topLeftCell="C1" workbookViewId="0">
      <selection activeCell="A1" sqref="A1"/>
    </sheetView>
  </sheetViews>
  <sheetFormatPr defaultColWidth="12.1416666666667" defaultRowHeight="14.25" customHeight="1" outlineLevelRow="7"/>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470</v>
      </c>
    </row>
    <row r="2" ht="41.25" customHeight="1" spans="1:9">
      <c r="A2" s="2" t="str">
        <f>"2025"&amp;"年新增资产配置表"</f>
        <v>2025年新增资产配置表</v>
      </c>
      <c r="B2" s="2"/>
      <c r="C2" s="2"/>
      <c r="D2" s="2"/>
      <c r="E2" s="2"/>
      <c r="F2" s="2"/>
      <c r="G2" s="2"/>
      <c r="H2" s="2"/>
      <c r="I2" s="2"/>
    </row>
    <row r="3" customHeight="1" spans="1:9">
      <c r="A3" s="3" t="str">
        <f>"单位名称："&amp;"富民县财政局"</f>
        <v>单位名称：富民县财政局</v>
      </c>
      <c r="B3" s="3"/>
      <c r="C3" s="3"/>
      <c r="E3" s="1" t="s">
        <v>1</v>
      </c>
      <c r="F3" s="1"/>
      <c r="G3" s="1"/>
      <c r="H3" s="1"/>
      <c r="I3" s="1"/>
    </row>
    <row r="4" ht="28.5" customHeight="1" spans="1:9">
      <c r="A4" s="69" t="s">
        <v>184</v>
      </c>
      <c r="B4" s="69" t="s">
        <v>185</v>
      </c>
      <c r="C4" s="69" t="s">
        <v>471</v>
      </c>
      <c r="D4" s="69" t="s">
        <v>472</v>
      </c>
      <c r="E4" s="69" t="s">
        <v>473</v>
      </c>
      <c r="F4" s="69" t="s">
        <v>474</v>
      </c>
      <c r="G4" s="69" t="s">
        <v>475</v>
      </c>
      <c r="H4" s="69"/>
      <c r="I4" s="69"/>
    </row>
    <row r="5" ht="21" customHeight="1" spans="1:9">
      <c r="A5" s="69"/>
      <c r="B5" s="69"/>
      <c r="C5" s="69"/>
      <c r="D5" s="69"/>
      <c r="E5" s="69"/>
      <c r="F5" s="69"/>
      <c r="G5" s="69" t="s">
        <v>453</v>
      </c>
      <c r="H5" s="69" t="s">
        <v>476</v>
      </c>
      <c r="I5" s="69" t="s">
        <v>477</v>
      </c>
    </row>
    <row r="6" ht="17.25" customHeight="1" spans="1:9">
      <c r="A6" s="69" t="s">
        <v>80</v>
      </c>
      <c r="B6" s="69" t="s">
        <v>81</v>
      </c>
      <c r="C6" s="69" t="s">
        <v>82</v>
      </c>
      <c r="D6" s="69" t="s">
        <v>174</v>
      </c>
      <c r="E6" s="69" t="s">
        <v>83</v>
      </c>
      <c r="F6" s="69" t="s">
        <v>84</v>
      </c>
      <c r="G6" s="69" t="s">
        <v>85</v>
      </c>
      <c r="H6" s="69" t="s">
        <v>86</v>
      </c>
      <c r="I6" s="69">
        <v>9</v>
      </c>
    </row>
    <row r="7" ht="19.5" customHeight="1" spans="1:9">
      <c r="A7" s="71"/>
      <c r="B7" s="71"/>
      <c r="C7" s="71"/>
      <c r="D7" s="71"/>
      <c r="E7" s="71"/>
      <c r="F7" s="71"/>
      <c r="G7" s="70"/>
      <c r="H7" s="70"/>
      <c r="I7" s="70"/>
    </row>
    <row r="8" ht="19.5" customHeight="1" spans="1:9">
      <c r="A8" s="69" t="s">
        <v>53</v>
      </c>
      <c r="B8" s="69"/>
      <c r="C8" s="69"/>
      <c r="D8" s="69"/>
      <c r="E8" s="69"/>
      <c r="F8" s="69"/>
      <c r="G8" s="70"/>
      <c r="H8" s="70"/>
      <c r="I8" s="70"/>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topLeftCell="B1" workbookViewId="0">
      <selection activeCell="A1" sqref="A1"/>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478</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"单位名称："&amp;"富民县财政局"</f>
        <v>单位名称：富民县财政局</v>
      </c>
      <c r="B3" s="3"/>
      <c r="C3" s="3"/>
      <c r="D3" s="3"/>
      <c r="E3" s="3"/>
      <c r="F3" s="3"/>
      <c r="G3" s="3"/>
      <c r="K3" s="1" t="s">
        <v>1</v>
      </c>
    </row>
    <row r="4" ht="21.75" customHeight="1" spans="1:11">
      <c r="A4" s="69" t="s">
        <v>283</v>
      </c>
      <c r="B4" s="69" t="s">
        <v>187</v>
      </c>
      <c r="C4" s="69" t="s">
        <v>284</v>
      </c>
      <c r="D4" s="4" t="s">
        <v>188</v>
      </c>
      <c r="E4" s="69" t="s">
        <v>189</v>
      </c>
      <c r="F4" s="4" t="s">
        <v>285</v>
      </c>
      <c r="G4" s="69" t="s">
        <v>286</v>
      </c>
      <c r="H4" s="69" t="s">
        <v>53</v>
      </c>
      <c r="I4" s="69" t="s">
        <v>479</v>
      </c>
      <c r="J4" s="69"/>
      <c r="K4" s="69"/>
    </row>
    <row r="5" ht="21.75" customHeight="1" spans="1:11">
      <c r="A5" s="69"/>
      <c r="B5" s="69"/>
      <c r="C5" s="69"/>
      <c r="D5" s="4"/>
      <c r="E5" s="69"/>
      <c r="F5" s="4"/>
      <c r="G5" s="69"/>
      <c r="H5" s="69"/>
      <c r="I5" s="69" t="s">
        <v>56</v>
      </c>
      <c r="J5" s="69" t="s">
        <v>57</v>
      </c>
      <c r="K5" s="69" t="s">
        <v>58</v>
      </c>
    </row>
    <row r="6" ht="40.5" customHeight="1" spans="1:11">
      <c r="A6" s="69"/>
      <c r="B6" s="69"/>
      <c r="C6" s="69"/>
      <c r="D6" s="4"/>
      <c r="E6" s="69"/>
      <c r="F6" s="4"/>
      <c r="G6" s="69"/>
      <c r="H6" s="69"/>
      <c r="I6" s="69" t="s">
        <v>55</v>
      </c>
      <c r="J6" s="69"/>
      <c r="K6" s="69"/>
    </row>
    <row r="7" ht="15" customHeight="1" spans="1:11">
      <c r="A7" s="69">
        <v>1</v>
      </c>
      <c r="B7" s="69">
        <v>2</v>
      </c>
      <c r="C7" s="69">
        <v>3</v>
      </c>
      <c r="D7" s="69">
        <v>4</v>
      </c>
      <c r="E7" s="69">
        <v>5</v>
      </c>
      <c r="F7" s="69">
        <v>6</v>
      </c>
      <c r="G7" s="69">
        <v>7</v>
      </c>
      <c r="H7" s="69">
        <v>8</v>
      </c>
      <c r="I7" s="69">
        <v>9</v>
      </c>
      <c r="J7" s="69">
        <v>10</v>
      </c>
      <c r="K7" s="69">
        <v>11</v>
      </c>
    </row>
    <row r="8" ht="18.75" customHeight="1" spans="1:11">
      <c r="A8" s="5"/>
      <c r="B8" s="5"/>
      <c r="C8" s="5"/>
      <c r="D8" s="5"/>
      <c r="E8" s="5"/>
      <c r="F8" s="5"/>
      <c r="G8" s="5"/>
      <c r="H8" s="70"/>
      <c r="I8" s="70"/>
      <c r="J8" s="70"/>
      <c r="K8" s="70"/>
    </row>
    <row r="9" ht="18.75" customHeight="1" spans="1:11">
      <c r="A9" s="5"/>
      <c r="B9" s="5"/>
      <c r="C9" s="5"/>
      <c r="D9" s="5"/>
      <c r="E9" s="5"/>
      <c r="F9" s="5"/>
      <c r="G9" s="5"/>
      <c r="H9" s="70"/>
      <c r="I9" s="70"/>
      <c r="J9" s="70"/>
      <c r="K9" s="70"/>
    </row>
    <row r="10" ht="18.75" customHeight="1" spans="1:11">
      <c r="A10" s="69" t="s">
        <v>175</v>
      </c>
      <c r="B10" s="69"/>
      <c r="C10" s="69"/>
      <c r="D10" s="69"/>
      <c r="E10" s="69"/>
      <c r="F10" s="69"/>
      <c r="G10" s="69"/>
      <c r="H10" s="70"/>
      <c r="I10" s="70"/>
      <c r="J10" s="70"/>
      <c r="K10" s="7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8"/>
      <c r="G1" s="49" t="s">
        <v>480</v>
      </c>
    </row>
    <row r="2" ht="41.25" customHeight="1" spans="1:7">
      <c r="A2" s="50" t="str">
        <f>"2025"&amp;"年部门项目中期规划预算表"</f>
        <v>2025年部门项目中期规划预算表</v>
      </c>
      <c r="B2" s="50"/>
      <c r="C2" s="50"/>
      <c r="D2" s="50"/>
      <c r="E2" s="50"/>
      <c r="F2" s="50"/>
      <c r="G2" s="50"/>
    </row>
    <row r="3" ht="13.5" customHeight="1" spans="1:7">
      <c r="A3" s="51" t="str">
        <f>"单位名称："&amp;"富民县财政局"</f>
        <v>单位名称：富民县财政局</v>
      </c>
      <c r="B3" s="52"/>
      <c r="C3" s="52"/>
      <c r="D3" s="52"/>
      <c r="E3" s="53"/>
      <c r="F3" s="53"/>
      <c r="G3" s="54" t="s">
        <v>1</v>
      </c>
    </row>
    <row r="4" ht="21.75" customHeight="1" spans="1:7">
      <c r="A4" s="55" t="s">
        <v>284</v>
      </c>
      <c r="B4" s="55" t="s">
        <v>283</v>
      </c>
      <c r="C4" s="55" t="s">
        <v>187</v>
      </c>
      <c r="D4" s="56" t="s">
        <v>481</v>
      </c>
      <c r="E4" s="20" t="s">
        <v>56</v>
      </c>
      <c r="F4" s="21"/>
      <c r="G4" s="43"/>
    </row>
    <row r="5" ht="21.75" customHeight="1" spans="1:7">
      <c r="A5" s="57"/>
      <c r="B5" s="57"/>
      <c r="C5" s="57"/>
      <c r="D5" s="58"/>
      <c r="E5" s="59" t="str">
        <f>"2025"&amp;"年"</f>
        <v>2025年</v>
      </c>
      <c r="F5" s="56" t="str">
        <f>("2025"+1)&amp;"年"</f>
        <v>2026年</v>
      </c>
      <c r="G5" s="56" t="str">
        <f>("2025"+2)&amp;"年"</f>
        <v>2027年</v>
      </c>
    </row>
    <row r="6" ht="40.5" customHeight="1" spans="1:7">
      <c r="A6" s="60"/>
      <c r="B6" s="60"/>
      <c r="C6" s="60"/>
      <c r="D6" s="61"/>
      <c r="E6" s="62"/>
      <c r="F6" s="61" t="s">
        <v>55</v>
      </c>
      <c r="G6" s="61"/>
    </row>
    <row r="7" ht="15" customHeight="1" spans="1:7">
      <c r="A7" s="63">
        <v>1</v>
      </c>
      <c r="B7" s="63">
        <v>2</v>
      </c>
      <c r="C7" s="63">
        <v>3</v>
      </c>
      <c r="D7" s="63">
        <v>4</v>
      </c>
      <c r="E7" s="63">
        <v>5</v>
      </c>
      <c r="F7" s="63">
        <v>6</v>
      </c>
      <c r="G7" s="63">
        <v>7</v>
      </c>
    </row>
    <row r="8" ht="17.25" customHeight="1" spans="1:7">
      <c r="A8" s="40" t="s">
        <v>67</v>
      </c>
      <c r="B8" s="64"/>
      <c r="C8" s="64"/>
      <c r="D8" s="40"/>
      <c r="E8" s="65">
        <v>2592000</v>
      </c>
      <c r="F8" s="65"/>
      <c r="G8" s="65"/>
    </row>
    <row r="9" ht="18.75" customHeight="1" spans="1:7">
      <c r="A9" s="40"/>
      <c r="B9" s="40" t="s">
        <v>482</v>
      </c>
      <c r="C9" s="40" t="s">
        <v>291</v>
      </c>
      <c r="D9" s="40" t="s">
        <v>483</v>
      </c>
      <c r="E9" s="65">
        <v>100000</v>
      </c>
      <c r="F9" s="65"/>
      <c r="G9" s="65"/>
    </row>
    <row r="10" ht="18.75" customHeight="1" spans="1:7">
      <c r="A10" s="8"/>
      <c r="B10" s="40" t="s">
        <v>482</v>
      </c>
      <c r="C10" s="40" t="s">
        <v>295</v>
      </c>
      <c r="D10" s="40" t="s">
        <v>483</v>
      </c>
      <c r="E10" s="65">
        <v>300000</v>
      </c>
      <c r="F10" s="65"/>
      <c r="G10" s="65"/>
    </row>
    <row r="11" ht="18.75" customHeight="1" spans="1:7">
      <c r="A11" s="8"/>
      <c r="B11" s="40" t="s">
        <v>482</v>
      </c>
      <c r="C11" s="40" t="s">
        <v>297</v>
      </c>
      <c r="D11" s="40" t="s">
        <v>483</v>
      </c>
      <c r="E11" s="65">
        <v>300000</v>
      </c>
      <c r="F11" s="65"/>
      <c r="G11" s="65"/>
    </row>
    <row r="12" ht="18.75" customHeight="1" spans="1:7">
      <c r="A12" s="8"/>
      <c r="B12" s="40" t="s">
        <v>482</v>
      </c>
      <c r="C12" s="40" t="s">
        <v>299</v>
      </c>
      <c r="D12" s="40" t="s">
        <v>483</v>
      </c>
      <c r="E12" s="65">
        <v>1300000</v>
      </c>
      <c r="F12" s="65"/>
      <c r="G12" s="65"/>
    </row>
    <row r="13" ht="18.75" customHeight="1" spans="1:7">
      <c r="A13" s="8"/>
      <c r="B13" s="40" t="s">
        <v>482</v>
      </c>
      <c r="C13" s="40" t="s">
        <v>181</v>
      </c>
      <c r="D13" s="40" t="s">
        <v>483</v>
      </c>
      <c r="E13" s="65">
        <v>250000</v>
      </c>
      <c r="F13" s="65"/>
      <c r="G13" s="65"/>
    </row>
    <row r="14" ht="18.75" customHeight="1" spans="1:7">
      <c r="A14" s="8"/>
      <c r="B14" s="40" t="s">
        <v>482</v>
      </c>
      <c r="C14" s="40" t="s">
        <v>318</v>
      </c>
      <c r="D14" s="40" t="s">
        <v>483</v>
      </c>
      <c r="E14" s="65">
        <v>42000</v>
      </c>
      <c r="F14" s="65"/>
      <c r="G14" s="65"/>
    </row>
    <row r="15" ht="18.75" customHeight="1" spans="1:7">
      <c r="A15" s="8"/>
      <c r="B15" s="40" t="s">
        <v>482</v>
      </c>
      <c r="C15" s="40" t="s">
        <v>320</v>
      </c>
      <c r="D15" s="40" t="s">
        <v>483</v>
      </c>
      <c r="E15" s="65">
        <v>300000</v>
      </c>
      <c r="F15" s="65"/>
      <c r="G15" s="65"/>
    </row>
    <row r="16" ht="18.75" customHeight="1" spans="1:7">
      <c r="A16" s="66" t="s">
        <v>53</v>
      </c>
      <c r="B16" s="67" t="s">
        <v>484</v>
      </c>
      <c r="C16" s="67"/>
      <c r="D16" s="68"/>
      <c r="E16" s="65">
        <v>2592000</v>
      </c>
      <c r="F16" s="65"/>
      <c r="G16" s="65"/>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1"/>
  <sheetViews>
    <sheetView showZeros="0" topLeftCell="D1" workbookViewId="0">
      <selection activeCell="L4" sqref="L4"/>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9"/>
      <c r="B1" s="9"/>
      <c r="C1" s="9"/>
      <c r="D1" s="9"/>
      <c r="E1" s="9"/>
      <c r="F1" s="9"/>
      <c r="G1" s="9"/>
      <c r="H1" s="9"/>
      <c r="I1" s="9"/>
      <c r="J1" s="42" t="s">
        <v>485</v>
      </c>
    </row>
    <row r="2" ht="41.25" customHeight="1" spans="1:10">
      <c r="A2" s="9" t="str">
        <f>"2025"&amp;"年部门整体支出绩效目标表"</f>
        <v>2025年部门整体支出绩效目标表</v>
      </c>
      <c r="B2" s="10"/>
      <c r="C2" s="10"/>
      <c r="D2" s="10"/>
      <c r="E2" s="10"/>
      <c r="F2" s="10"/>
      <c r="G2" s="10"/>
      <c r="H2" s="10"/>
      <c r="I2" s="10"/>
      <c r="J2" s="10"/>
    </row>
    <row r="3" ht="17.25" customHeight="1" spans="1:10">
      <c r="A3" s="11" t="str">
        <f>"单位名称："&amp;"富民县财政局"</f>
        <v>单位名称：富民县财政局</v>
      </c>
      <c r="B3" s="11"/>
      <c r="C3" s="12"/>
      <c r="D3" s="13"/>
      <c r="E3" s="13"/>
      <c r="F3" s="13"/>
      <c r="G3" s="13"/>
      <c r="H3" s="13"/>
      <c r="I3" s="13"/>
      <c r="J3" s="95" t="s">
        <v>1</v>
      </c>
    </row>
    <row r="4" ht="30" customHeight="1" spans="1:10">
      <c r="A4" s="14" t="s">
        <v>486</v>
      </c>
      <c r="B4" s="15" t="s">
        <v>68</v>
      </c>
      <c r="C4" s="16"/>
      <c r="D4" s="16"/>
      <c r="E4" s="17"/>
      <c r="F4" s="18" t="s">
        <v>487</v>
      </c>
      <c r="G4" s="17"/>
      <c r="H4" s="19" t="s">
        <v>67</v>
      </c>
      <c r="I4" s="16"/>
      <c r="J4" s="17"/>
    </row>
    <row r="5" ht="32.25" customHeight="1" spans="1:10">
      <c r="A5" s="20" t="s">
        <v>488</v>
      </c>
      <c r="B5" s="21"/>
      <c r="C5" s="21"/>
      <c r="D5" s="21"/>
      <c r="E5" s="21"/>
      <c r="F5" s="21"/>
      <c r="G5" s="21"/>
      <c r="H5" s="21"/>
      <c r="I5" s="43"/>
      <c r="J5" s="44" t="s">
        <v>489</v>
      </c>
    </row>
    <row r="6" ht="99.75" customHeight="1" spans="1:10">
      <c r="A6" s="22" t="s">
        <v>490</v>
      </c>
      <c r="B6" s="23" t="s">
        <v>491</v>
      </c>
      <c r="C6" s="24" t="s">
        <v>492</v>
      </c>
      <c r="D6" s="24"/>
      <c r="E6" s="24"/>
      <c r="F6" s="24"/>
      <c r="G6" s="24"/>
      <c r="H6" s="24"/>
      <c r="I6" s="24"/>
      <c r="J6" s="45" t="s">
        <v>493</v>
      </c>
    </row>
    <row r="7" ht="99.75" customHeight="1" spans="1:10">
      <c r="A7" s="22"/>
      <c r="B7" s="23" t="str">
        <f>"总体绩效目标（"&amp;"2025"&amp;"-"&amp;("2025"+2)&amp;"年期间）"</f>
        <v>总体绩效目标（2025-2027年期间）</v>
      </c>
      <c r="C7" s="24" t="s">
        <v>494</v>
      </c>
      <c r="D7" s="24"/>
      <c r="E7" s="24"/>
      <c r="F7" s="24"/>
      <c r="G7" s="24"/>
      <c r="H7" s="24"/>
      <c r="I7" s="24"/>
      <c r="J7" s="45" t="s">
        <v>495</v>
      </c>
    </row>
    <row r="8" ht="75" customHeight="1" spans="1:10">
      <c r="A8" s="23" t="s">
        <v>496</v>
      </c>
      <c r="B8" s="25" t="str">
        <f>"预算年度（"&amp;"2025"&amp;"年）绩效目标"</f>
        <v>预算年度（2025年）绩效目标</v>
      </c>
      <c r="C8" s="26" t="s">
        <v>497</v>
      </c>
      <c r="D8" s="26"/>
      <c r="E8" s="26"/>
      <c r="F8" s="26"/>
      <c r="G8" s="26"/>
      <c r="H8" s="26"/>
      <c r="I8" s="26"/>
      <c r="J8" s="46" t="s">
        <v>498</v>
      </c>
    </row>
    <row r="9" ht="32.25" customHeight="1" spans="1:10">
      <c r="A9" s="27" t="s">
        <v>499</v>
      </c>
      <c r="B9" s="27"/>
      <c r="C9" s="27"/>
      <c r="D9" s="27"/>
      <c r="E9" s="27"/>
      <c r="F9" s="27"/>
      <c r="G9" s="27"/>
      <c r="H9" s="27"/>
      <c r="I9" s="27"/>
      <c r="J9" s="27"/>
    </row>
    <row r="10" ht="32.25" customHeight="1" spans="1:10">
      <c r="A10" s="23" t="s">
        <v>500</v>
      </c>
      <c r="B10" s="23"/>
      <c r="C10" s="22" t="s">
        <v>501</v>
      </c>
      <c r="D10" s="22"/>
      <c r="E10" s="22"/>
      <c r="F10" s="22" t="s">
        <v>502</v>
      </c>
      <c r="G10" s="22"/>
      <c r="H10" s="22" t="s">
        <v>503</v>
      </c>
      <c r="I10" s="22"/>
      <c r="J10" s="22"/>
    </row>
    <row r="11" ht="32.25" customHeight="1" spans="1:10">
      <c r="A11" s="23"/>
      <c r="B11" s="23"/>
      <c r="C11" s="22"/>
      <c r="D11" s="22"/>
      <c r="E11" s="22"/>
      <c r="F11" s="22"/>
      <c r="G11" s="22"/>
      <c r="H11" s="23" t="s">
        <v>504</v>
      </c>
      <c r="I11" s="23" t="s">
        <v>505</v>
      </c>
      <c r="J11" s="23" t="s">
        <v>506</v>
      </c>
    </row>
    <row r="12" ht="24" customHeight="1" spans="1:10">
      <c r="A12" s="28" t="s">
        <v>53</v>
      </c>
      <c r="B12" s="29"/>
      <c r="C12" s="29"/>
      <c r="D12" s="29"/>
      <c r="E12" s="29"/>
      <c r="F12" s="29"/>
      <c r="G12" s="30"/>
      <c r="H12" s="31">
        <v>9330802.2</v>
      </c>
      <c r="I12" s="31">
        <v>9330802.2</v>
      </c>
      <c r="J12" s="31"/>
    </row>
    <row r="13" ht="34.5" customHeight="1" spans="1:10">
      <c r="A13" s="24" t="s">
        <v>299</v>
      </c>
      <c r="B13" s="32"/>
      <c r="C13" s="24" t="s">
        <v>507</v>
      </c>
      <c r="D13" s="32"/>
      <c r="E13" s="32"/>
      <c r="F13" s="32"/>
      <c r="G13" s="32"/>
      <c r="H13" s="33">
        <v>1300000</v>
      </c>
      <c r="I13" s="33">
        <v>1300000</v>
      </c>
      <c r="J13" s="33"/>
    </row>
    <row r="14" ht="34.5" customHeight="1" spans="1:10">
      <c r="A14" s="24" t="s">
        <v>508</v>
      </c>
      <c r="B14" s="8"/>
      <c r="C14" s="24" t="s">
        <v>509</v>
      </c>
      <c r="D14" s="8"/>
      <c r="E14" s="8"/>
      <c r="F14" s="8"/>
      <c r="G14" s="8"/>
      <c r="H14" s="33">
        <v>300000</v>
      </c>
      <c r="I14" s="33">
        <v>300000</v>
      </c>
      <c r="J14" s="33"/>
    </row>
    <row r="15" ht="34.5" customHeight="1" spans="1:10">
      <c r="A15" s="24" t="s">
        <v>295</v>
      </c>
      <c r="B15" s="8"/>
      <c r="C15" s="24" t="s">
        <v>510</v>
      </c>
      <c r="D15" s="8"/>
      <c r="E15" s="8"/>
      <c r="F15" s="8"/>
      <c r="G15" s="8"/>
      <c r="H15" s="33">
        <v>300000</v>
      </c>
      <c r="I15" s="33">
        <v>300000</v>
      </c>
      <c r="J15" s="33"/>
    </row>
    <row r="16" ht="34.5" customHeight="1" spans="1:10">
      <c r="A16" s="24" t="s">
        <v>291</v>
      </c>
      <c r="B16" s="8"/>
      <c r="C16" s="24" t="s">
        <v>511</v>
      </c>
      <c r="D16" s="8"/>
      <c r="E16" s="8"/>
      <c r="F16" s="8"/>
      <c r="G16" s="8"/>
      <c r="H16" s="33">
        <v>100000</v>
      </c>
      <c r="I16" s="33">
        <v>100000</v>
      </c>
      <c r="J16" s="33"/>
    </row>
    <row r="17" ht="34.5" customHeight="1" spans="1:10">
      <c r="A17" s="24" t="s">
        <v>181</v>
      </c>
      <c r="B17" s="8"/>
      <c r="C17" s="24" t="s">
        <v>316</v>
      </c>
      <c r="D17" s="8"/>
      <c r="E17" s="8"/>
      <c r="F17" s="8"/>
      <c r="G17" s="8"/>
      <c r="H17" s="33">
        <v>250000</v>
      </c>
      <c r="I17" s="33">
        <v>250000</v>
      </c>
      <c r="J17" s="33"/>
    </row>
    <row r="18" ht="34.5" customHeight="1" spans="1:10">
      <c r="A18" s="24" t="s">
        <v>512</v>
      </c>
      <c r="B18" s="8"/>
      <c r="C18" s="24" t="s">
        <v>513</v>
      </c>
      <c r="D18" s="8"/>
      <c r="E18" s="8"/>
      <c r="F18" s="8"/>
      <c r="G18" s="8"/>
      <c r="H18" s="33">
        <v>6738802.2</v>
      </c>
      <c r="I18" s="33">
        <v>6738802.2</v>
      </c>
      <c r="J18" s="33"/>
    </row>
    <row r="19" ht="34.5" customHeight="1" spans="1:10">
      <c r="A19" s="24" t="s">
        <v>318</v>
      </c>
      <c r="B19" s="8"/>
      <c r="C19" s="24" t="s">
        <v>318</v>
      </c>
      <c r="D19" s="8"/>
      <c r="E19" s="8"/>
      <c r="F19" s="8"/>
      <c r="G19" s="8"/>
      <c r="H19" s="33">
        <v>42000</v>
      </c>
      <c r="I19" s="33">
        <v>42000</v>
      </c>
      <c r="J19" s="33"/>
    </row>
    <row r="20" ht="34.5" customHeight="1" spans="1:10">
      <c r="A20" s="24" t="s">
        <v>320</v>
      </c>
      <c r="B20" s="8"/>
      <c r="C20" s="24" t="s">
        <v>320</v>
      </c>
      <c r="D20" s="8"/>
      <c r="E20" s="8"/>
      <c r="F20" s="8"/>
      <c r="G20" s="8"/>
      <c r="H20" s="33">
        <v>300000</v>
      </c>
      <c r="I20" s="33">
        <v>300000</v>
      </c>
      <c r="J20" s="33"/>
    </row>
    <row r="21" ht="32.25" customHeight="1" spans="1:10">
      <c r="A21" s="27" t="s">
        <v>514</v>
      </c>
      <c r="B21" s="27"/>
      <c r="C21" s="27"/>
      <c r="D21" s="27"/>
      <c r="E21" s="27"/>
      <c r="F21" s="27"/>
      <c r="G21" s="27"/>
      <c r="H21" s="27"/>
      <c r="I21" s="27"/>
      <c r="J21" s="27"/>
    </row>
    <row r="22" ht="32.25" customHeight="1" spans="1:10">
      <c r="A22" s="34" t="s">
        <v>515</v>
      </c>
      <c r="B22" s="34"/>
      <c r="C22" s="34"/>
      <c r="D22" s="34"/>
      <c r="E22" s="34"/>
      <c r="F22" s="34"/>
      <c r="G22" s="34"/>
      <c r="H22" s="35" t="s">
        <v>516</v>
      </c>
      <c r="I22" s="47" t="s">
        <v>332</v>
      </c>
      <c r="J22" s="35" t="s">
        <v>517</v>
      </c>
    </row>
    <row r="23" ht="36" customHeight="1" spans="1:10">
      <c r="A23" s="36" t="s">
        <v>325</v>
      </c>
      <c r="B23" s="36" t="s">
        <v>518</v>
      </c>
      <c r="C23" s="37" t="s">
        <v>327</v>
      </c>
      <c r="D23" s="37" t="s">
        <v>328</v>
      </c>
      <c r="E23" s="37" t="s">
        <v>329</v>
      </c>
      <c r="F23" s="37" t="s">
        <v>330</v>
      </c>
      <c r="G23" s="37" t="s">
        <v>331</v>
      </c>
      <c r="H23" s="38"/>
      <c r="I23" s="38"/>
      <c r="J23" s="38"/>
    </row>
    <row r="24" ht="32.25" customHeight="1" spans="1:10">
      <c r="A24" s="39" t="s">
        <v>334</v>
      </c>
      <c r="B24" s="39"/>
      <c r="C24" s="40"/>
      <c r="D24" s="39"/>
      <c r="E24" s="39"/>
      <c r="F24" s="39"/>
      <c r="G24" s="39"/>
      <c r="H24" s="41"/>
      <c r="I24" s="26"/>
      <c r="J24" s="41"/>
    </row>
    <row r="25" ht="32.25" customHeight="1" spans="1:10">
      <c r="A25" s="39"/>
      <c r="B25" s="39" t="s">
        <v>335</v>
      </c>
      <c r="C25" s="40"/>
      <c r="D25" s="39"/>
      <c r="E25" s="39"/>
      <c r="F25" s="39"/>
      <c r="G25" s="39"/>
      <c r="H25" s="41"/>
      <c r="I25" s="26"/>
      <c r="J25" s="41"/>
    </row>
    <row r="26" ht="32.25" customHeight="1" spans="1:10">
      <c r="A26" s="39"/>
      <c r="B26" s="39"/>
      <c r="C26" s="40" t="s">
        <v>519</v>
      </c>
      <c r="D26" s="39" t="s">
        <v>337</v>
      </c>
      <c r="E26" s="39" t="s">
        <v>520</v>
      </c>
      <c r="F26" s="39" t="s">
        <v>521</v>
      </c>
      <c r="G26" s="39" t="s">
        <v>340</v>
      </c>
      <c r="H26" s="41" t="s">
        <v>522</v>
      </c>
      <c r="I26" s="26" t="s">
        <v>523</v>
      </c>
      <c r="J26" s="41" t="s">
        <v>524</v>
      </c>
    </row>
    <row r="27" ht="32.25" customHeight="1" spans="1:10">
      <c r="A27" s="39"/>
      <c r="B27" s="39"/>
      <c r="C27" s="40" t="s">
        <v>525</v>
      </c>
      <c r="D27" s="39" t="s">
        <v>344</v>
      </c>
      <c r="E27" s="39" t="s">
        <v>88</v>
      </c>
      <c r="F27" s="39" t="s">
        <v>526</v>
      </c>
      <c r="G27" s="39" t="s">
        <v>340</v>
      </c>
      <c r="H27" s="41" t="s">
        <v>527</v>
      </c>
      <c r="I27" s="26" t="s">
        <v>528</v>
      </c>
      <c r="J27" s="41" t="s">
        <v>529</v>
      </c>
    </row>
    <row r="28" ht="32.25" customHeight="1" spans="1:10">
      <c r="A28" s="39"/>
      <c r="B28" s="39"/>
      <c r="C28" s="40" t="s">
        <v>530</v>
      </c>
      <c r="D28" s="39" t="s">
        <v>344</v>
      </c>
      <c r="E28" s="39" t="s">
        <v>370</v>
      </c>
      <c r="F28" s="39" t="s">
        <v>371</v>
      </c>
      <c r="G28" s="39" t="s">
        <v>340</v>
      </c>
      <c r="H28" s="41" t="s">
        <v>531</v>
      </c>
      <c r="I28" s="26" t="s">
        <v>532</v>
      </c>
      <c r="J28" s="41" t="s">
        <v>533</v>
      </c>
    </row>
    <row r="29" ht="32.25" customHeight="1" spans="1:10">
      <c r="A29" s="39"/>
      <c r="B29" s="39" t="s">
        <v>342</v>
      </c>
      <c r="C29" s="40"/>
      <c r="D29" s="39"/>
      <c r="E29" s="39"/>
      <c r="F29" s="39"/>
      <c r="G29" s="39"/>
      <c r="H29" s="41"/>
      <c r="I29" s="26"/>
      <c r="J29" s="41"/>
    </row>
    <row r="30" ht="32.25" customHeight="1" spans="1:10">
      <c r="A30" s="39"/>
      <c r="B30" s="39"/>
      <c r="C30" s="40" t="s">
        <v>534</v>
      </c>
      <c r="D30" s="39" t="s">
        <v>344</v>
      </c>
      <c r="E30" s="39" t="s">
        <v>374</v>
      </c>
      <c r="F30" s="39" t="s">
        <v>346</v>
      </c>
      <c r="G30" s="39" t="s">
        <v>347</v>
      </c>
      <c r="H30" s="41" t="s">
        <v>535</v>
      </c>
      <c r="I30" s="26" t="s">
        <v>536</v>
      </c>
      <c r="J30" s="41" t="s">
        <v>537</v>
      </c>
    </row>
    <row r="31" ht="32.25" customHeight="1" spans="1:10">
      <c r="A31" s="39"/>
      <c r="B31" s="39"/>
      <c r="C31" s="40" t="s">
        <v>538</v>
      </c>
      <c r="D31" s="39" t="s">
        <v>344</v>
      </c>
      <c r="E31" s="39" t="s">
        <v>366</v>
      </c>
      <c r="F31" s="39" t="s">
        <v>346</v>
      </c>
      <c r="G31" s="39" t="s">
        <v>347</v>
      </c>
      <c r="H31" s="41" t="s">
        <v>539</v>
      </c>
      <c r="I31" s="26" t="s">
        <v>540</v>
      </c>
      <c r="J31" s="41" t="s">
        <v>541</v>
      </c>
    </row>
    <row r="32" ht="32.25" customHeight="1" spans="1:10">
      <c r="A32" s="39"/>
      <c r="B32" s="39" t="s">
        <v>349</v>
      </c>
      <c r="C32" s="40"/>
      <c r="D32" s="39"/>
      <c r="E32" s="39"/>
      <c r="F32" s="39"/>
      <c r="G32" s="39"/>
      <c r="H32" s="41"/>
      <c r="I32" s="26"/>
      <c r="J32" s="41"/>
    </row>
    <row r="33" ht="32.25" customHeight="1" spans="1:10">
      <c r="A33" s="39"/>
      <c r="B33" s="39"/>
      <c r="C33" s="40" t="s">
        <v>542</v>
      </c>
      <c r="D33" s="39" t="s">
        <v>344</v>
      </c>
      <c r="E33" s="39" t="s">
        <v>374</v>
      </c>
      <c r="F33" s="39" t="s">
        <v>346</v>
      </c>
      <c r="G33" s="39" t="s">
        <v>347</v>
      </c>
      <c r="H33" s="41" t="s">
        <v>543</v>
      </c>
      <c r="I33" s="26" t="s">
        <v>544</v>
      </c>
      <c r="J33" s="41" t="s">
        <v>545</v>
      </c>
    </row>
    <row r="34" ht="32.25" customHeight="1" spans="1:10">
      <c r="A34" s="39"/>
      <c r="B34" s="39" t="s">
        <v>354</v>
      </c>
      <c r="C34" s="40"/>
      <c r="D34" s="39"/>
      <c r="E34" s="39"/>
      <c r="F34" s="39"/>
      <c r="G34" s="39"/>
      <c r="H34" s="41"/>
      <c r="I34" s="26"/>
      <c r="J34" s="41"/>
    </row>
    <row r="35" ht="32.25" customHeight="1" spans="1:10">
      <c r="A35" s="39"/>
      <c r="B35" s="39"/>
      <c r="C35" s="40" t="s">
        <v>355</v>
      </c>
      <c r="D35" s="39" t="s">
        <v>337</v>
      </c>
      <c r="E35" s="39" t="s">
        <v>546</v>
      </c>
      <c r="F35" s="39" t="s">
        <v>398</v>
      </c>
      <c r="G35" s="39" t="s">
        <v>340</v>
      </c>
      <c r="H35" s="41" t="s">
        <v>547</v>
      </c>
      <c r="I35" s="26" t="s">
        <v>548</v>
      </c>
      <c r="J35" s="41" t="s">
        <v>549</v>
      </c>
    </row>
    <row r="36" ht="32.25" customHeight="1" spans="1:10">
      <c r="A36" s="39" t="s">
        <v>359</v>
      </c>
      <c r="B36" s="39"/>
      <c r="C36" s="40"/>
      <c r="D36" s="39"/>
      <c r="E36" s="39"/>
      <c r="F36" s="39"/>
      <c r="G36" s="39"/>
      <c r="H36" s="41"/>
      <c r="I36" s="26"/>
      <c r="J36" s="41"/>
    </row>
    <row r="37" ht="32.25" customHeight="1" spans="1:10">
      <c r="A37" s="39"/>
      <c r="B37" s="39" t="s">
        <v>360</v>
      </c>
      <c r="C37" s="40"/>
      <c r="D37" s="39"/>
      <c r="E37" s="39"/>
      <c r="F37" s="39"/>
      <c r="G37" s="39"/>
      <c r="H37" s="41"/>
      <c r="I37" s="26"/>
      <c r="J37" s="41"/>
    </row>
    <row r="38" ht="32.25" customHeight="1" spans="1:10">
      <c r="A38" s="39"/>
      <c r="B38" s="39"/>
      <c r="C38" s="40" t="s">
        <v>361</v>
      </c>
      <c r="D38" s="39" t="s">
        <v>344</v>
      </c>
      <c r="E38" s="39" t="s">
        <v>83</v>
      </c>
      <c r="F38" s="39" t="s">
        <v>346</v>
      </c>
      <c r="G38" s="39" t="s">
        <v>347</v>
      </c>
      <c r="H38" s="41" t="s">
        <v>550</v>
      </c>
      <c r="I38" s="26" t="s">
        <v>361</v>
      </c>
      <c r="J38" s="41" t="s">
        <v>551</v>
      </c>
    </row>
    <row r="39" ht="32.25" customHeight="1" spans="1:10">
      <c r="A39" s="39" t="s">
        <v>363</v>
      </c>
      <c r="B39" s="39"/>
      <c r="C39" s="40"/>
      <c r="D39" s="39"/>
      <c r="E39" s="39"/>
      <c r="F39" s="39"/>
      <c r="G39" s="39"/>
      <c r="H39" s="41"/>
      <c r="I39" s="26"/>
      <c r="J39" s="41"/>
    </row>
    <row r="40" ht="32.25" customHeight="1" spans="1:10">
      <c r="A40" s="39"/>
      <c r="B40" s="39" t="s">
        <v>364</v>
      </c>
      <c r="C40" s="40"/>
      <c r="D40" s="39"/>
      <c r="E40" s="39"/>
      <c r="F40" s="39"/>
      <c r="G40" s="39"/>
      <c r="H40" s="41"/>
      <c r="I40" s="26"/>
      <c r="J40" s="41"/>
    </row>
    <row r="41" ht="32.25" customHeight="1" spans="1:10">
      <c r="A41" s="39"/>
      <c r="B41" s="39"/>
      <c r="C41" s="40" t="s">
        <v>552</v>
      </c>
      <c r="D41" s="39" t="s">
        <v>344</v>
      </c>
      <c r="E41" s="39" t="s">
        <v>387</v>
      </c>
      <c r="F41" s="39" t="s">
        <v>346</v>
      </c>
      <c r="G41" s="39" t="s">
        <v>347</v>
      </c>
      <c r="H41" s="41" t="s">
        <v>553</v>
      </c>
      <c r="I41" s="26" t="s">
        <v>552</v>
      </c>
      <c r="J41" s="41" t="s">
        <v>551</v>
      </c>
    </row>
  </sheetData>
  <mergeCells count="43">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J21"/>
    <mergeCell ref="A22:G22"/>
    <mergeCell ref="A6:A7"/>
    <mergeCell ref="H22:H23"/>
    <mergeCell ref="I22:I23"/>
    <mergeCell ref="J22:J23"/>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workbookViewId="0">
      <selection activeCell="A1" sqref="A1:T1"/>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"单位名称："&amp;"富民县财政局"</f>
        <v>单位名称：富民县财政局</v>
      </c>
      <c r="B3" s="3"/>
      <c r="C3" s="1" t="s">
        <v>1</v>
      </c>
      <c r="D3" s="1"/>
      <c r="E3" s="1"/>
      <c r="F3" s="1"/>
      <c r="G3" s="1"/>
      <c r="H3" s="1"/>
      <c r="I3" s="1"/>
      <c r="J3" s="1"/>
      <c r="K3" s="1"/>
      <c r="L3" s="1"/>
      <c r="M3" s="1"/>
      <c r="N3" s="1"/>
      <c r="O3" s="1"/>
      <c r="P3" s="1"/>
      <c r="Q3" s="1"/>
      <c r="R3" s="1"/>
      <c r="S3" s="1"/>
      <c r="T3" s="1"/>
    </row>
    <row r="4" ht="21.75" customHeight="1" spans="1:20">
      <c r="A4" s="69" t="s">
        <v>51</v>
      </c>
      <c r="B4" s="69" t="s">
        <v>52</v>
      </c>
      <c r="C4" s="69" t="s">
        <v>53</v>
      </c>
      <c r="D4" s="69" t="s">
        <v>54</v>
      </c>
      <c r="E4" s="69"/>
      <c r="F4" s="69"/>
      <c r="G4" s="69"/>
      <c r="H4" s="69"/>
      <c r="I4" s="69"/>
      <c r="J4" s="69"/>
      <c r="K4" s="69"/>
      <c r="L4" s="69"/>
      <c r="M4" s="69"/>
      <c r="N4" s="69"/>
      <c r="O4" s="69" t="s">
        <v>46</v>
      </c>
      <c r="P4" s="69"/>
      <c r="Q4" s="69"/>
      <c r="R4" s="69"/>
      <c r="S4" s="69"/>
      <c r="T4" s="69"/>
    </row>
    <row r="5" ht="27" customHeight="1" spans="1:20">
      <c r="A5" s="69"/>
      <c r="B5" s="69"/>
      <c r="C5" s="69"/>
      <c r="D5" s="69" t="s">
        <v>55</v>
      </c>
      <c r="E5" s="69" t="s">
        <v>56</v>
      </c>
      <c r="F5" s="69" t="s">
        <v>57</v>
      </c>
      <c r="G5" s="69" t="s">
        <v>58</v>
      </c>
      <c r="H5" s="69" t="s">
        <v>59</v>
      </c>
      <c r="I5" s="69" t="s">
        <v>60</v>
      </c>
      <c r="J5" s="69"/>
      <c r="K5" s="69"/>
      <c r="L5" s="69"/>
      <c r="M5" s="69"/>
      <c r="N5" s="69"/>
      <c r="O5" s="69" t="s">
        <v>55</v>
      </c>
      <c r="P5" s="69" t="s">
        <v>56</v>
      </c>
      <c r="Q5" s="69" t="s">
        <v>57</v>
      </c>
      <c r="R5" s="69" t="s">
        <v>58</v>
      </c>
      <c r="S5" s="69" t="s">
        <v>59</v>
      </c>
      <c r="T5" s="69" t="s">
        <v>60</v>
      </c>
    </row>
    <row r="6" ht="30" customHeight="1" spans="1:20">
      <c r="A6" s="69"/>
      <c r="B6" s="69"/>
      <c r="C6" s="69"/>
      <c r="D6" s="69"/>
      <c r="E6" s="69"/>
      <c r="F6" s="69"/>
      <c r="G6" s="69"/>
      <c r="H6" s="69"/>
      <c r="I6" s="69" t="s">
        <v>55</v>
      </c>
      <c r="J6" s="69" t="s">
        <v>61</v>
      </c>
      <c r="K6" s="69" t="s">
        <v>62</v>
      </c>
      <c r="L6" s="69" t="s">
        <v>63</v>
      </c>
      <c r="M6" s="69" t="s">
        <v>64</v>
      </c>
      <c r="N6" s="69" t="s">
        <v>65</v>
      </c>
      <c r="O6" s="69"/>
      <c r="P6" s="69"/>
      <c r="Q6" s="69"/>
      <c r="R6" s="69"/>
      <c r="S6" s="69"/>
      <c r="T6" s="69"/>
    </row>
    <row r="7" ht="1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18" customHeight="1" outlineLevel="1" spans="1:20">
      <c r="A8" s="81" t="s">
        <v>66</v>
      </c>
      <c r="B8" s="81" t="s">
        <v>67</v>
      </c>
      <c r="C8" s="84">
        <v>9330802.2</v>
      </c>
      <c r="D8" s="84">
        <v>9330802.2</v>
      </c>
      <c r="E8" s="84">
        <v>9330802.2</v>
      </c>
      <c r="F8" s="84"/>
      <c r="G8" s="84"/>
      <c r="H8" s="84"/>
      <c r="I8" s="84"/>
      <c r="J8" s="84"/>
      <c r="K8" s="84"/>
      <c r="L8" s="84"/>
      <c r="M8" s="84"/>
      <c r="N8" s="84"/>
      <c r="O8" s="84"/>
      <c r="P8" s="84"/>
      <c r="Q8" s="84"/>
      <c r="R8" s="84"/>
      <c r="S8" s="84"/>
      <c r="T8" s="84"/>
    </row>
    <row r="9" ht="18" customHeight="1" spans="1:20">
      <c r="A9" s="85" t="s">
        <v>68</v>
      </c>
      <c r="B9" s="85" t="s">
        <v>67</v>
      </c>
      <c r="C9" s="84">
        <v>9330802.2</v>
      </c>
      <c r="D9" s="84">
        <v>9330802.2</v>
      </c>
      <c r="E9" s="84">
        <v>9330802.2</v>
      </c>
      <c r="F9" s="84"/>
      <c r="G9" s="84"/>
      <c r="H9" s="84"/>
      <c r="I9" s="84"/>
      <c r="J9" s="84"/>
      <c r="K9" s="84"/>
      <c r="L9" s="84"/>
      <c r="M9" s="84"/>
      <c r="N9" s="84"/>
      <c r="O9" s="84"/>
      <c r="P9" s="84"/>
      <c r="Q9" s="84"/>
      <c r="R9" s="84"/>
      <c r="S9" s="84"/>
      <c r="T9" s="84"/>
    </row>
    <row r="10" ht="18" customHeight="1" spans="1:20">
      <c r="A10" s="69" t="s">
        <v>53</v>
      </c>
      <c r="B10" s="69"/>
      <c r="C10" s="84">
        <v>9330802.2</v>
      </c>
      <c r="D10" s="84">
        <v>9330802.2</v>
      </c>
      <c r="E10" s="84">
        <v>9330802.2</v>
      </c>
      <c r="F10" s="84"/>
      <c r="G10" s="84"/>
      <c r="H10" s="84"/>
      <c r="I10" s="84"/>
      <c r="J10" s="84"/>
      <c r="K10" s="84"/>
      <c r="L10" s="84"/>
      <c r="M10" s="84"/>
      <c r="N10" s="84"/>
      <c r="O10" s="84"/>
      <c r="P10" s="84"/>
      <c r="Q10" s="84"/>
      <c r="R10" s="84"/>
      <c r="S10" s="84"/>
      <c r="T10" s="84"/>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tabSelected="1" workbookViewId="0">
      <selection activeCell="H27" sqref="H27"/>
    </sheetView>
  </sheetViews>
  <sheetFormatPr defaultColWidth="10" defaultRowHeight="12.75" customHeight="1" outlineLevelRow="6"/>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554</v>
      </c>
    </row>
    <row r="2" ht="41.25" customHeight="1" spans="1:23">
      <c r="A2" s="2" t="s">
        <v>555</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"单位名称："&amp;"富民县财政局"</f>
        <v>单位名称：富民县财政局</v>
      </c>
      <c r="B3" s="3"/>
      <c r="C3" s="3"/>
      <c r="V3" s="1" t="s">
        <v>556</v>
      </c>
      <c r="W3" s="1"/>
    </row>
    <row r="4" ht="17.25" customHeight="1" spans="1:23">
      <c r="A4" s="4" t="s">
        <v>185</v>
      </c>
      <c r="B4" s="4" t="s">
        <v>557</v>
      </c>
      <c r="C4" s="4" t="s">
        <v>558</v>
      </c>
      <c r="D4" s="4" t="s">
        <v>559</v>
      </c>
      <c r="E4" s="4" t="s">
        <v>560</v>
      </c>
      <c r="F4" s="4" t="s">
        <v>561</v>
      </c>
      <c r="G4" s="4"/>
      <c r="H4" s="4"/>
      <c r="I4" s="4"/>
      <c r="J4" s="4"/>
      <c r="K4" s="4"/>
      <c r="L4" s="4"/>
      <c r="M4" s="4" t="s">
        <v>562</v>
      </c>
      <c r="N4" s="4"/>
      <c r="O4" s="4"/>
      <c r="P4" s="4"/>
      <c r="Q4" s="4"/>
      <c r="R4" s="4"/>
      <c r="S4" s="4"/>
      <c r="T4" s="4" t="s">
        <v>563</v>
      </c>
      <c r="U4" s="4"/>
      <c r="V4" s="4"/>
      <c r="W4" s="4" t="s">
        <v>564</v>
      </c>
    </row>
    <row r="5" ht="33" customHeight="1" spans="1:23">
      <c r="A5" s="4"/>
      <c r="B5" s="4"/>
      <c r="C5" s="4"/>
      <c r="D5" s="4"/>
      <c r="E5" s="4"/>
      <c r="F5" s="4" t="s">
        <v>55</v>
      </c>
      <c r="G5" s="4" t="s">
        <v>565</v>
      </c>
      <c r="H5" s="4" t="s">
        <v>566</v>
      </c>
      <c r="I5" s="4" t="s">
        <v>567</v>
      </c>
      <c r="J5" s="4" t="s">
        <v>568</v>
      </c>
      <c r="K5" s="4" t="s">
        <v>569</v>
      </c>
      <c r="L5" s="4" t="s">
        <v>570</v>
      </c>
      <c r="M5" s="4" t="s">
        <v>55</v>
      </c>
      <c r="N5" s="4" t="s">
        <v>571</v>
      </c>
      <c r="O5" s="4" t="s">
        <v>572</v>
      </c>
      <c r="P5" s="4" t="s">
        <v>573</v>
      </c>
      <c r="Q5" s="4" t="s">
        <v>574</v>
      </c>
      <c r="R5" s="4" t="s">
        <v>575</v>
      </c>
      <c r="S5" s="4" t="s">
        <v>576</v>
      </c>
      <c r="T5" s="4" t="s">
        <v>55</v>
      </c>
      <c r="U5" s="4" t="s">
        <v>577</v>
      </c>
      <c r="V5" s="4" t="s">
        <v>578</v>
      </c>
      <c r="W5" s="4"/>
    </row>
    <row r="6" ht="17.25" customHeight="1" outlineLevel="1" spans="1:23">
      <c r="A6" s="5" t="s">
        <v>67</v>
      </c>
      <c r="B6" s="5"/>
      <c r="C6" s="5"/>
      <c r="D6" s="5"/>
      <c r="E6" s="5"/>
      <c r="F6" s="6">
        <v>46</v>
      </c>
      <c r="G6" s="6"/>
      <c r="H6" s="6"/>
      <c r="I6" s="6"/>
      <c r="J6" s="6"/>
      <c r="K6" s="6"/>
      <c r="L6" s="6"/>
      <c r="M6" s="6">
        <v>36</v>
      </c>
      <c r="N6" s="6"/>
      <c r="O6" s="6"/>
      <c r="P6" s="6"/>
      <c r="Q6" s="6"/>
      <c r="R6" s="6"/>
      <c r="S6" s="6"/>
      <c r="T6" s="6">
        <v>35</v>
      </c>
      <c r="U6" s="6"/>
      <c r="V6" s="6">
        <v>35</v>
      </c>
      <c r="W6" s="6"/>
    </row>
    <row r="7" ht="17.25" customHeight="1" spans="1:23">
      <c r="A7" s="7" t="s">
        <v>67</v>
      </c>
      <c r="B7" s="7" t="s">
        <v>579</v>
      </c>
      <c r="C7" s="7" t="s">
        <v>580</v>
      </c>
      <c r="D7" s="7" t="s">
        <v>581</v>
      </c>
      <c r="E7" s="7" t="s">
        <v>582</v>
      </c>
      <c r="F7" s="6">
        <v>46</v>
      </c>
      <c r="G7" s="8"/>
      <c r="H7" s="8"/>
      <c r="I7" s="8"/>
      <c r="J7" s="8"/>
      <c r="K7" s="8"/>
      <c r="L7" s="8"/>
      <c r="M7" s="6">
        <v>36</v>
      </c>
      <c r="N7" s="8"/>
      <c r="O7" s="8"/>
      <c r="P7" s="8"/>
      <c r="Q7" s="8"/>
      <c r="R7" s="8"/>
      <c r="S7" s="8"/>
      <c r="T7" s="6">
        <v>35</v>
      </c>
      <c r="U7" s="6"/>
      <c r="V7" s="6">
        <v>35</v>
      </c>
      <c r="W7"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7"/>
  <sheetViews>
    <sheetView showGridLines="0" showZeros="0" workbookViewId="0">
      <selection activeCell="A1" sqref="A1:N1"/>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"单位名称："&amp;"富民县财政局"</f>
        <v>单位名称：富民县财政局</v>
      </c>
      <c r="B3" s="3"/>
      <c r="C3" s="1" t="s">
        <v>1</v>
      </c>
      <c r="D3" s="1"/>
      <c r="E3" s="1"/>
      <c r="F3" s="1"/>
      <c r="G3" s="1"/>
      <c r="H3" s="1"/>
      <c r="I3" s="1"/>
      <c r="J3" s="1"/>
      <c r="K3" s="1"/>
      <c r="L3" s="1"/>
      <c r="M3" s="1"/>
      <c r="N3" s="1"/>
    </row>
    <row r="4" ht="27" customHeight="1" spans="1:14">
      <c r="A4" s="69" t="s">
        <v>70</v>
      </c>
      <c r="B4" s="69" t="s">
        <v>71</v>
      </c>
      <c r="C4" s="69" t="s">
        <v>53</v>
      </c>
      <c r="D4" s="69" t="s">
        <v>72</v>
      </c>
      <c r="E4" s="69" t="s">
        <v>73</v>
      </c>
      <c r="F4" s="69" t="s">
        <v>57</v>
      </c>
      <c r="G4" s="69" t="s">
        <v>58</v>
      </c>
      <c r="H4" s="69" t="s">
        <v>74</v>
      </c>
      <c r="I4" s="69" t="s">
        <v>60</v>
      </c>
      <c r="J4" s="69"/>
      <c r="K4" s="69"/>
      <c r="L4" s="69"/>
      <c r="M4" s="69"/>
      <c r="N4" s="69"/>
    </row>
    <row r="5" ht="42" customHeight="1" spans="1:14">
      <c r="A5" s="69"/>
      <c r="B5" s="69"/>
      <c r="C5" s="69"/>
      <c r="D5" s="69" t="s">
        <v>72</v>
      </c>
      <c r="E5" s="69" t="s">
        <v>73</v>
      </c>
      <c r="F5" s="69"/>
      <c r="G5" s="69"/>
      <c r="H5" s="69"/>
      <c r="I5" s="69" t="s">
        <v>55</v>
      </c>
      <c r="J5" s="69" t="s">
        <v>75</v>
      </c>
      <c r="K5" s="69" t="s">
        <v>76</v>
      </c>
      <c r="L5" s="69" t="s">
        <v>77</v>
      </c>
      <c r="M5" s="69" t="s">
        <v>78</v>
      </c>
      <c r="N5" s="69" t="s">
        <v>79</v>
      </c>
    </row>
    <row r="6" ht="18" customHeight="1" spans="1:14">
      <c r="A6" s="69" t="s">
        <v>80</v>
      </c>
      <c r="B6" s="69" t="s">
        <v>81</v>
      </c>
      <c r="C6" s="69" t="s">
        <v>82</v>
      </c>
      <c r="D6" s="69">
        <v>4</v>
      </c>
      <c r="E6" s="69" t="s">
        <v>83</v>
      </c>
      <c r="F6" s="69" t="s">
        <v>84</v>
      </c>
      <c r="G6" s="69" t="s">
        <v>85</v>
      </c>
      <c r="H6" s="69" t="s">
        <v>86</v>
      </c>
      <c r="I6" s="69" t="s">
        <v>87</v>
      </c>
      <c r="J6" s="69" t="s">
        <v>88</v>
      </c>
      <c r="K6" s="69" t="s">
        <v>89</v>
      </c>
      <c r="L6" s="69" t="s">
        <v>90</v>
      </c>
      <c r="M6" s="69" t="s">
        <v>91</v>
      </c>
      <c r="N6" s="69" t="s">
        <v>92</v>
      </c>
    </row>
    <row r="7" ht="21" customHeight="1" outlineLevel="1" spans="1:14">
      <c r="A7" s="90" t="s">
        <v>93</v>
      </c>
      <c r="B7" s="90" t="s">
        <v>94</v>
      </c>
      <c r="C7" s="84">
        <v>7119736.27</v>
      </c>
      <c r="D7" s="84">
        <v>4827736.27</v>
      </c>
      <c r="E7" s="84">
        <v>2292000</v>
      </c>
      <c r="F7" s="84"/>
      <c r="G7" s="84"/>
      <c r="H7" s="84"/>
      <c r="I7" s="84"/>
      <c r="J7" s="84"/>
      <c r="K7" s="84"/>
      <c r="L7" s="84"/>
      <c r="M7" s="84"/>
      <c r="N7" s="84"/>
    </row>
    <row r="8" ht="21" customHeight="1" outlineLevel="1" spans="1:14">
      <c r="A8" s="91" t="s">
        <v>95</v>
      </c>
      <c r="B8" s="91" t="s">
        <v>96</v>
      </c>
      <c r="C8" s="84">
        <v>7119736.27</v>
      </c>
      <c r="D8" s="84">
        <v>4827736.27</v>
      </c>
      <c r="E8" s="84">
        <v>2292000</v>
      </c>
      <c r="F8" s="84"/>
      <c r="G8" s="84"/>
      <c r="H8" s="84"/>
      <c r="I8" s="84"/>
      <c r="J8" s="84"/>
      <c r="K8" s="84"/>
      <c r="L8" s="84"/>
      <c r="M8" s="84"/>
      <c r="N8" s="84"/>
    </row>
    <row r="9" ht="21" customHeight="1" outlineLevel="1" spans="1:14">
      <c r="A9" s="92" t="s">
        <v>97</v>
      </c>
      <c r="B9" s="92" t="s">
        <v>98</v>
      </c>
      <c r="C9" s="84">
        <v>4827736.27</v>
      </c>
      <c r="D9" s="84">
        <v>4827736.27</v>
      </c>
      <c r="E9" s="84"/>
      <c r="F9" s="84"/>
      <c r="G9" s="84"/>
      <c r="H9" s="84"/>
      <c r="I9" s="84"/>
      <c r="J9" s="84"/>
      <c r="K9" s="84"/>
      <c r="L9" s="84"/>
      <c r="M9" s="84"/>
      <c r="N9" s="84"/>
    </row>
    <row r="10" ht="21" customHeight="1" spans="1:14">
      <c r="A10" s="92" t="s">
        <v>99</v>
      </c>
      <c r="B10" s="92" t="s">
        <v>100</v>
      </c>
      <c r="C10" s="84">
        <v>2292000</v>
      </c>
      <c r="D10" s="84"/>
      <c r="E10" s="84">
        <v>2292000</v>
      </c>
      <c r="F10" s="84"/>
      <c r="G10" s="84"/>
      <c r="H10" s="84"/>
      <c r="I10" s="84"/>
      <c r="J10" s="84"/>
      <c r="K10" s="84"/>
      <c r="L10" s="84"/>
      <c r="M10" s="84"/>
      <c r="N10" s="84"/>
    </row>
    <row r="11" ht="21" customHeight="1" outlineLevel="1" spans="1:14">
      <c r="A11" s="90" t="s">
        <v>101</v>
      </c>
      <c r="B11" s="90" t="s">
        <v>102</v>
      </c>
      <c r="C11" s="84">
        <v>760424.48</v>
      </c>
      <c r="D11" s="84">
        <v>760424.48</v>
      </c>
      <c r="E11" s="84"/>
      <c r="F11" s="84"/>
      <c r="G11" s="84"/>
      <c r="H11" s="84"/>
      <c r="I11" s="84"/>
      <c r="J11" s="84"/>
      <c r="K11" s="84"/>
      <c r="L11" s="84"/>
      <c r="M11" s="84"/>
      <c r="N11" s="84"/>
    </row>
    <row r="12" ht="21" customHeight="1" outlineLevel="1" spans="1:14">
      <c r="A12" s="91" t="s">
        <v>103</v>
      </c>
      <c r="B12" s="91" t="s">
        <v>104</v>
      </c>
      <c r="C12" s="84">
        <v>760424.48</v>
      </c>
      <c r="D12" s="84">
        <v>760424.48</v>
      </c>
      <c r="E12" s="84"/>
      <c r="F12" s="84"/>
      <c r="G12" s="84"/>
      <c r="H12" s="84"/>
      <c r="I12" s="84"/>
      <c r="J12" s="84"/>
      <c r="K12" s="84"/>
      <c r="L12" s="84"/>
      <c r="M12" s="84"/>
      <c r="N12" s="84"/>
    </row>
    <row r="13" ht="21" customHeight="1" outlineLevel="1" spans="1:14">
      <c r="A13" s="92" t="s">
        <v>105</v>
      </c>
      <c r="B13" s="92" t="s">
        <v>106</v>
      </c>
      <c r="C13" s="84">
        <v>575893.28</v>
      </c>
      <c r="D13" s="84">
        <v>575893.28</v>
      </c>
      <c r="E13" s="84"/>
      <c r="F13" s="84"/>
      <c r="G13" s="84"/>
      <c r="H13" s="84"/>
      <c r="I13" s="84"/>
      <c r="J13" s="84"/>
      <c r="K13" s="84"/>
      <c r="L13" s="84"/>
      <c r="M13" s="84"/>
      <c r="N13" s="84"/>
    </row>
    <row r="14" ht="21" customHeight="1" spans="1:14">
      <c r="A14" s="92" t="s">
        <v>107</v>
      </c>
      <c r="B14" s="92" t="s">
        <v>108</v>
      </c>
      <c r="C14" s="84">
        <v>184531.2</v>
      </c>
      <c r="D14" s="84">
        <v>184531.2</v>
      </c>
      <c r="E14" s="84"/>
      <c r="F14" s="84"/>
      <c r="G14" s="84"/>
      <c r="H14" s="84"/>
      <c r="I14" s="84"/>
      <c r="J14" s="84"/>
      <c r="K14" s="84"/>
      <c r="L14" s="84"/>
      <c r="M14" s="84"/>
      <c r="N14" s="84"/>
    </row>
    <row r="15" ht="21" customHeight="1" outlineLevel="1" spans="1:14">
      <c r="A15" s="90" t="s">
        <v>109</v>
      </c>
      <c r="B15" s="90" t="s">
        <v>110</v>
      </c>
      <c r="C15" s="84">
        <v>649521.45</v>
      </c>
      <c r="D15" s="84">
        <v>649521.45</v>
      </c>
      <c r="E15" s="84"/>
      <c r="F15" s="84"/>
      <c r="G15" s="84"/>
      <c r="H15" s="84"/>
      <c r="I15" s="84"/>
      <c r="J15" s="84"/>
      <c r="K15" s="84"/>
      <c r="L15" s="84"/>
      <c r="M15" s="84"/>
      <c r="N15" s="84"/>
    </row>
    <row r="16" ht="21" customHeight="1" outlineLevel="1" spans="1:14">
      <c r="A16" s="91" t="s">
        <v>111</v>
      </c>
      <c r="B16" s="91" t="s">
        <v>112</v>
      </c>
      <c r="C16" s="84">
        <v>649521.45</v>
      </c>
      <c r="D16" s="84">
        <v>649521.45</v>
      </c>
      <c r="E16" s="84"/>
      <c r="F16" s="84"/>
      <c r="G16" s="84"/>
      <c r="H16" s="84"/>
      <c r="I16" s="84"/>
      <c r="J16" s="84"/>
      <c r="K16" s="84"/>
      <c r="L16" s="84"/>
      <c r="M16" s="84"/>
      <c r="N16" s="84"/>
    </row>
    <row r="17" ht="21" customHeight="1" outlineLevel="1" spans="1:14">
      <c r="A17" s="92" t="s">
        <v>113</v>
      </c>
      <c r="B17" s="92" t="s">
        <v>114</v>
      </c>
      <c r="C17" s="84">
        <v>188728.16</v>
      </c>
      <c r="D17" s="84">
        <v>188728.16</v>
      </c>
      <c r="E17" s="84"/>
      <c r="F17" s="84"/>
      <c r="G17" s="84"/>
      <c r="H17" s="84"/>
      <c r="I17" s="84"/>
      <c r="J17" s="84"/>
      <c r="K17" s="84"/>
      <c r="L17" s="84"/>
      <c r="M17" s="84"/>
      <c r="N17" s="84"/>
    </row>
    <row r="18" ht="21" customHeight="1" outlineLevel="1" spans="1:14">
      <c r="A18" s="92" t="s">
        <v>115</v>
      </c>
      <c r="B18" s="92" t="s">
        <v>116</v>
      </c>
      <c r="C18" s="84">
        <v>95619.15</v>
      </c>
      <c r="D18" s="84">
        <v>95619.15</v>
      </c>
      <c r="E18" s="84"/>
      <c r="F18" s="84"/>
      <c r="G18" s="84"/>
      <c r="H18" s="84"/>
      <c r="I18" s="84"/>
      <c r="J18" s="84"/>
      <c r="K18" s="84"/>
      <c r="L18" s="84"/>
      <c r="M18" s="84"/>
      <c r="N18" s="84"/>
    </row>
    <row r="19" ht="21" customHeight="1" outlineLevel="1" spans="1:14">
      <c r="A19" s="92" t="s">
        <v>117</v>
      </c>
      <c r="B19" s="92" t="s">
        <v>118</v>
      </c>
      <c r="C19" s="84">
        <v>320487.47</v>
      </c>
      <c r="D19" s="84">
        <v>320487.47</v>
      </c>
      <c r="E19" s="84"/>
      <c r="F19" s="84"/>
      <c r="G19" s="84"/>
      <c r="H19" s="84"/>
      <c r="I19" s="84"/>
      <c r="J19" s="84"/>
      <c r="K19" s="84"/>
      <c r="L19" s="84"/>
      <c r="M19" s="84"/>
      <c r="N19" s="84"/>
    </row>
    <row r="20" ht="21" customHeight="1" spans="1:14">
      <c r="A20" s="92" t="s">
        <v>119</v>
      </c>
      <c r="B20" s="92" t="s">
        <v>120</v>
      </c>
      <c r="C20" s="84">
        <v>44686.67</v>
      </c>
      <c r="D20" s="84">
        <v>44686.67</v>
      </c>
      <c r="E20" s="84"/>
      <c r="F20" s="84"/>
      <c r="G20" s="84"/>
      <c r="H20" s="84"/>
      <c r="I20" s="84"/>
      <c r="J20" s="84"/>
      <c r="K20" s="84"/>
      <c r="L20" s="84"/>
      <c r="M20" s="84"/>
      <c r="N20" s="84"/>
    </row>
    <row r="21" ht="21" customHeight="1" outlineLevel="1" spans="1:14">
      <c r="A21" s="90" t="s">
        <v>121</v>
      </c>
      <c r="B21" s="90" t="s">
        <v>122</v>
      </c>
      <c r="C21" s="84">
        <v>300000</v>
      </c>
      <c r="D21" s="84"/>
      <c r="E21" s="84">
        <v>300000</v>
      </c>
      <c r="F21" s="84"/>
      <c r="G21" s="84"/>
      <c r="H21" s="84"/>
      <c r="I21" s="84"/>
      <c r="J21" s="84"/>
      <c r="K21" s="84"/>
      <c r="L21" s="84"/>
      <c r="M21" s="84"/>
      <c r="N21" s="84"/>
    </row>
    <row r="22" ht="21" customHeight="1" outlineLevel="1" spans="1:14">
      <c r="A22" s="91" t="s">
        <v>123</v>
      </c>
      <c r="B22" s="91" t="s">
        <v>124</v>
      </c>
      <c r="C22" s="84">
        <v>300000</v>
      </c>
      <c r="D22" s="84"/>
      <c r="E22" s="84">
        <v>300000</v>
      </c>
      <c r="F22" s="84"/>
      <c r="G22" s="84"/>
      <c r="H22" s="84"/>
      <c r="I22" s="84"/>
      <c r="J22" s="84"/>
      <c r="K22" s="84"/>
      <c r="L22" s="84"/>
      <c r="M22" s="84"/>
      <c r="N22" s="84"/>
    </row>
    <row r="23" ht="21" customHeight="1" spans="1:14">
      <c r="A23" s="92" t="s">
        <v>125</v>
      </c>
      <c r="B23" s="92" t="s">
        <v>126</v>
      </c>
      <c r="C23" s="84">
        <v>300000</v>
      </c>
      <c r="D23" s="84"/>
      <c r="E23" s="84">
        <v>300000</v>
      </c>
      <c r="F23" s="84"/>
      <c r="G23" s="84"/>
      <c r="H23" s="84"/>
      <c r="I23" s="84"/>
      <c r="J23" s="84"/>
      <c r="K23" s="84"/>
      <c r="L23" s="84"/>
      <c r="M23" s="84"/>
      <c r="N23" s="84"/>
    </row>
    <row r="24" ht="21" customHeight="1" outlineLevel="1" spans="1:14">
      <c r="A24" s="90" t="s">
        <v>127</v>
      </c>
      <c r="B24" s="90" t="s">
        <v>128</v>
      </c>
      <c r="C24" s="84">
        <v>501120</v>
      </c>
      <c r="D24" s="84">
        <v>501120</v>
      </c>
      <c r="E24" s="84"/>
      <c r="F24" s="84"/>
      <c r="G24" s="84"/>
      <c r="H24" s="84"/>
      <c r="I24" s="84"/>
      <c r="J24" s="84"/>
      <c r="K24" s="84"/>
      <c r="L24" s="84"/>
      <c r="M24" s="84"/>
      <c r="N24" s="84"/>
    </row>
    <row r="25" ht="21" customHeight="1" outlineLevel="1" spans="1:14">
      <c r="A25" s="91" t="s">
        <v>129</v>
      </c>
      <c r="B25" s="91" t="s">
        <v>130</v>
      </c>
      <c r="C25" s="84">
        <v>501120</v>
      </c>
      <c r="D25" s="84">
        <v>501120</v>
      </c>
      <c r="E25" s="84"/>
      <c r="F25" s="84"/>
      <c r="G25" s="84"/>
      <c r="H25" s="84"/>
      <c r="I25" s="84"/>
      <c r="J25" s="84"/>
      <c r="K25" s="84"/>
      <c r="L25" s="84"/>
      <c r="M25" s="84"/>
      <c r="N25" s="84"/>
    </row>
    <row r="26" ht="21" customHeight="1" spans="1:14">
      <c r="A26" s="92" t="s">
        <v>131</v>
      </c>
      <c r="B26" s="92" t="s">
        <v>132</v>
      </c>
      <c r="C26" s="84">
        <v>501120</v>
      </c>
      <c r="D26" s="84">
        <v>501120</v>
      </c>
      <c r="E26" s="84"/>
      <c r="F26" s="84"/>
      <c r="G26" s="84"/>
      <c r="H26" s="84"/>
      <c r="I26" s="84"/>
      <c r="J26" s="84"/>
      <c r="K26" s="84"/>
      <c r="L26" s="84"/>
      <c r="M26" s="84"/>
      <c r="N26" s="84"/>
    </row>
    <row r="27" ht="21" customHeight="1" spans="1:14">
      <c r="A27" s="69" t="s">
        <v>53</v>
      </c>
      <c r="B27" s="69"/>
      <c r="C27" s="84">
        <v>9330802.2</v>
      </c>
      <c r="D27" s="84">
        <v>6738802.2</v>
      </c>
      <c r="E27" s="84">
        <v>2592000</v>
      </c>
      <c r="F27" s="84"/>
      <c r="G27" s="84"/>
      <c r="H27" s="84"/>
      <c r="I27" s="84"/>
      <c r="J27" s="84"/>
      <c r="K27" s="84"/>
      <c r="L27" s="84"/>
      <c r="M27" s="84"/>
      <c r="N27" s="84"/>
    </row>
  </sheetData>
  <mergeCells count="14">
    <mergeCell ref="A1:N1"/>
    <mergeCell ref="A2:N2"/>
    <mergeCell ref="A3:B3"/>
    <mergeCell ref="C3:N3"/>
    <mergeCell ref="I4:N4"/>
    <mergeCell ref="A27:B27"/>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2"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133</v>
      </c>
    </row>
    <row r="2" ht="41.25" customHeight="1" spans="1:4">
      <c r="A2" s="87" t="str">
        <f>"2025"&amp;"年财政拨款收支预算总表"</f>
        <v>2025年财政拨款收支预算总表</v>
      </c>
      <c r="B2" s="87"/>
      <c r="C2" s="87"/>
      <c r="D2" s="87"/>
    </row>
    <row r="3" ht="17.25" customHeight="1" spans="1:4">
      <c r="A3" s="3" t="str">
        <f>"单位名称："&amp;"富民县财政局"</f>
        <v>单位名称：富民县财政局</v>
      </c>
      <c r="B3" s="3"/>
      <c r="C3" s="3"/>
      <c r="D3" s="1" t="s">
        <v>1</v>
      </c>
    </row>
    <row r="4" ht="17.25" customHeight="1" spans="1:4">
      <c r="A4" s="69" t="s">
        <v>2</v>
      </c>
      <c r="B4" s="69"/>
      <c r="C4" s="69" t="s">
        <v>3</v>
      </c>
      <c r="D4" s="69"/>
    </row>
    <row r="5" ht="18.75" customHeight="1" spans="1:4">
      <c r="A5" s="69" t="s">
        <v>4</v>
      </c>
      <c r="B5" s="69" t="str">
        <f>"2025"&amp;"年预算数"</f>
        <v>2025年预算数</v>
      </c>
      <c r="C5" s="69" t="s">
        <v>5</v>
      </c>
      <c r="D5" s="69" t="str">
        <f>"2025"&amp;"年预算数"</f>
        <v>2025年预算数</v>
      </c>
    </row>
    <row r="6" ht="16.5" customHeight="1" spans="1:4">
      <c r="A6" s="88" t="s">
        <v>134</v>
      </c>
      <c r="B6" s="84">
        <v>9330802.2</v>
      </c>
      <c r="C6" s="88" t="s">
        <v>135</v>
      </c>
      <c r="D6" s="82">
        <v>9330802.2</v>
      </c>
    </row>
    <row r="7" ht="16.5" customHeight="1" spans="1:4">
      <c r="A7" s="88" t="s">
        <v>136</v>
      </c>
      <c r="B7" s="84">
        <v>9330802.2</v>
      </c>
      <c r="C7" s="88" t="s">
        <v>137</v>
      </c>
      <c r="D7" s="82">
        <v>7119736.27</v>
      </c>
    </row>
    <row r="8" ht="16.5" customHeight="1" spans="1:4">
      <c r="A8" s="88" t="s">
        <v>138</v>
      </c>
      <c r="B8" s="84"/>
      <c r="C8" s="88" t="s">
        <v>139</v>
      </c>
      <c r="D8" s="82"/>
    </row>
    <row r="9" ht="16.5" customHeight="1" spans="1:4">
      <c r="A9" s="88" t="s">
        <v>140</v>
      </c>
      <c r="B9" s="84"/>
      <c r="C9" s="88" t="s">
        <v>141</v>
      </c>
      <c r="D9" s="82"/>
    </row>
    <row r="10" ht="16.5" customHeight="1" spans="1:4">
      <c r="A10" s="88" t="s">
        <v>142</v>
      </c>
      <c r="B10" s="84"/>
      <c r="C10" s="88" t="s">
        <v>143</v>
      </c>
      <c r="D10" s="82"/>
    </row>
    <row r="11" ht="16.5" customHeight="1" spans="1:4">
      <c r="A11" s="88" t="s">
        <v>136</v>
      </c>
      <c r="B11" s="84"/>
      <c r="C11" s="88" t="s">
        <v>144</v>
      </c>
      <c r="D11" s="82"/>
    </row>
    <row r="12" ht="16.5" customHeight="1" spans="1:4">
      <c r="A12" s="88" t="s">
        <v>138</v>
      </c>
      <c r="B12" s="84"/>
      <c r="C12" s="88" t="s">
        <v>145</v>
      </c>
      <c r="D12" s="82"/>
    </row>
    <row r="13" ht="16.5" customHeight="1" spans="1:4">
      <c r="A13" s="88" t="s">
        <v>140</v>
      </c>
      <c r="B13" s="84"/>
      <c r="C13" s="88" t="s">
        <v>146</v>
      </c>
      <c r="D13" s="82"/>
    </row>
    <row r="14" ht="16.5" customHeight="1" spans="1:4">
      <c r="A14" s="76"/>
      <c r="B14" s="76"/>
      <c r="C14" s="88" t="s">
        <v>147</v>
      </c>
      <c r="D14" s="82">
        <v>760424.48</v>
      </c>
    </row>
    <row r="15" ht="16.5" customHeight="1" spans="1:4">
      <c r="A15" s="76"/>
      <c r="B15" s="76"/>
      <c r="C15" s="88" t="s">
        <v>148</v>
      </c>
      <c r="D15" s="82">
        <v>649521.45</v>
      </c>
    </row>
    <row r="16" ht="16.5" customHeight="1" spans="1:4">
      <c r="A16" s="76"/>
      <c r="B16" s="76"/>
      <c r="C16" s="88" t="s">
        <v>149</v>
      </c>
      <c r="D16" s="82"/>
    </row>
    <row r="17" ht="16.5" customHeight="1" spans="1:4">
      <c r="A17" s="76"/>
      <c r="B17" s="76"/>
      <c r="C17" s="88" t="s">
        <v>150</v>
      </c>
      <c r="D17" s="82"/>
    </row>
    <row r="18" ht="16.5" customHeight="1" spans="1:4">
      <c r="A18" s="76"/>
      <c r="B18" s="76"/>
      <c r="C18" s="88" t="s">
        <v>151</v>
      </c>
      <c r="D18" s="82">
        <v>300000</v>
      </c>
    </row>
    <row r="19" ht="16.5" customHeight="1" spans="1:4">
      <c r="A19" s="76"/>
      <c r="B19" s="76"/>
      <c r="C19" s="88" t="s">
        <v>152</v>
      </c>
      <c r="D19" s="82"/>
    </row>
    <row r="20" ht="16.5" customHeight="1" spans="1:4">
      <c r="A20" s="76"/>
      <c r="B20" s="76"/>
      <c r="C20" s="88" t="s">
        <v>153</v>
      </c>
      <c r="D20" s="82"/>
    </row>
    <row r="21" ht="16.5" customHeight="1" spans="1:4">
      <c r="A21" s="76"/>
      <c r="B21" s="76"/>
      <c r="C21" s="88" t="s">
        <v>154</v>
      </c>
      <c r="D21" s="82"/>
    </row>
    <row r="22" ht="16.5" customHeight="1" spans="1:4">
      <c r="A22" s="76"/>
      <c r="B22" s="76"/>
      <c r="C22" s="88" t="s">
        <v>155</v>
      </c>
      <c r="D22" s="82"/>
    </row>
    <row r="23" ht="16.5" customHeight="1" spans="1:4">
      <c r="A23" s="76"/>
      <c r="B23" s="76"/>
      <c r="C23" s="88" t="s">
        <v>156</v>
      </c>
      <c r="D23" s="82"/>
    </row>
    <row r="24" ht="16.5" customHeight="1" spans="1:4">
      <c r="A24" s="76"/>
      <c r="B24" s="76"/>
      <c r="C24" s="88" t="s">
        <v>157</v>
      </c>
      <c r="D24" s="82"/>
    </row>
    <row r="25" ht="16.5" customHeight="1" spans="1:4">
      <c r="A25" s="76"/>
      <c r="B25" s="76"/>
      <c r="C25" s="88" t="s">
        <v>158</v>
      </c>
      <c r="D25" s="82">
        <v>501120</v>
      </c>
    </row>
    <row r="26" ht="16.5" customHeight="1" spans="1:4">
      <c r="A26" s="76"/>
      <c r="B26" s="76"/>
      <c r="C26" s="88" t="s">
        <v>159</v>
      </c>
      <c r="D26" s="82"/>
    </row>
    <row r="27" ht="16.5" customHeight="1" spans="1:4">
      <c r="A27" s="76"/>
      <c r="B27" s="76"/>
      <c r="C27" s="88" t="s">
        <v>160</v>
      </c>
      <c r="D27" s="82"/>
    </row>
    <row r="28" ht="16.5" customHeight="1" spans="1:4">
      <c r="A28" s="76"/>
      <c r="B28" s="76"/>
      <c r="C28" s="88" t="s">
        <v>161</v>
      </c>
      <c r="D28" s="82"/>
    </row>
    <row r="29" ht="16.5" customHeight="1" spans="1:4">
      <c r="A29" s="76"/>
      <c r="B29" s="76"/>
      <c r="C29" s="88" t="s">
        <v>162</v>
      </c>
      <c r="D29" s="82"/>
    </row>
    <row r="30" ht="16.5" customHeight="1" spans="1:4">
      <c r="A30" s="76"/>
      <c r="B30" s="76"/>
      <c r="C30" s="88" t="s">
        <v>163</v>
      </c>
      <c r="D30" s="82"/>
    </row>
    <row r="31" ht="16.5" customHeight="1" spans="1:4">
      <c r="A31" s="76"/>
      <c r="B31" s="76"/>
      <c r="C31" s="88" t="s">
        <v>164</v>
      </c>
      <c r="D31" s="82"/>
    </row>
    <row r="32" ht="15" customHeight="1" spans="1:4">
      <c r="A32" s="76"/>
      <c r="B32" s="76"/>
      <c r="C32" s="88" t="s">
        <v>165</v>
      </c>
      <c r="D32" s="82"/>
    </row>
    <row r="33" ht="16.5" customHeight="1" spans="1:4">
      <c r="A33" s="76"/>
      <c r="B33" s="76"/>
      <c r="C33" s="88" t="s">
        <v>166</v>
      </c>
      <c r="D33" s="82"/>
    </row>
    <row r="34" ht="18" customHeight="1" spans="1:4">
      <c r="A34" s="76"/>
      <c r="B34" s="76"/>
      <c r="C34" s="88" t="s">
        <v>167</v>
      </c>
      <c r="D34" s="82"/>
    </row>
    <row r="35" ht="16.5" customHeight="1" spans="1:4">
      <c r="A35" s="76"/>
      <c r="B35" s="76"/>
      <c r="C35" s="88" t="s">
        <v>168</v>
      </c>
      <c r="D35" s="82"/>
    </row>
    <row r="36" ht="15" customHeight="1" spans="1:4">
      <c r="A36" s="89" t="s">
        <v>48</v>
      </c>
      <c r="B36" s="84">
        <f>9330802.2+0</f>
        <v>9330802.2</v>
      </c>
      <c r="C36" s="89" t="s">
        <v>49</v>
      </c>
      <c r="D36" s="82">
        <v>9330802.2</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workbookViewId="0">
      <selection activeCell="A1" sqref="A1"/>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169</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"单位名称："&amp;"富民县财政局"</f>
        <v>单位名称：富民县财政局</v>
      </c>
      <c r="B3" s="3"/>
      <c r="C3" s="3"/>
      <c r="D3" s="3"/>
      <c r="E3" s="3"/>
      <c r="G3" s="1" t="s">
        <v>170</v>
      </c>
    </row>
    <row r="4" ht="20.25" customHeight="1" spans="1:7">
      <c r="A4" s="69" t="s">
        <v>171</v>
      </c>
      <c r="B4" s="69"/>
      <c r="C4" s="69" t="s">
        <v>53</v>
      </c>
      <c r="D4" s="69" t="s">
        <v>72</v>
      </c>
      <c r="E4" s="69"/>
      <c r="F4" s="69"/>
      <c r="G4" s="69" t="s">
        <v>73</v>
      </c>
    </row>
    <row r="5" ht="20.25" customHeight="1" spans="1:7">
      <c r="A5" s="69" t="s">
        <v>70</v>
      </c>
      <c r="B5" s="69" t="s">
        <v>71</v>
      </c>
      <c r="C5" s="69"/>
      <c r="D5" s="69" t="s">
        <v>55</v>
      </c>
      <c r="E5" s="69" t="s">
        <v>172</v>
      </c>
      <c r="F5" s="69" t="s">
        <v>173</v>
      </c>
      <c r="G5" s="69"/>
    </row>
    <row r="6" ht="15" customHeight="1" spans="1:7">
      <c r="A6" s="69" t="s">
        <v>80</v>
      </c>
      <c r="B6" s="69" t="s">
        <v>81</v>
      </c>
      <c r="C6" s="69" t="s">
        <v>82</v>
      </c>
      <c r="D6" s="69" t="s">
        <v>174</v>
      </c>
      <c r="E6" s="69" t="s">
        <v>83</v>
      </c>
      <c r="F6" s="69" t="s">
        <v>84</v>
      </c>
      <c r="G6" s="69" t="s">
        <v>85</v>
      </c>
    </row>
    <row r="7" ht="18" customHeight="1" outlineLevel="1" spans="1:7">
      <c r="A7" s="81" t="s">
        <v>93</v>
      </c>
      <c r="B7" s="81" t="s">
        <v>94</v>
      </c>
      <c r="C7" s="82">
        <v>7119736.27</v>
      </c>
      <c r="D7" s="82">
        <v>4827736.27</v>
      </c>
      <c r="E7" s="82">
        <v>3971413.88</v>
      </c>
      <c r="F7" s="82">
        <v>856322.39</v>
      </c>
      <c r="G7" s="82">
        <v>2292000</v>
      </c>
    </row>
    <row r="8" ht="18" customHeight="1" outlineLevel="1" spans="1:7">
      <c r="A8" s="85" t="s">
        <v>95</v>
      </c>
      <c r="B8" s="85" t="s">
        <v>96</v>
      </c>
      <c r="C8" s="82">
        <v>7119736.27</v>
      </c>
      <c r="D8" s="82">
        <v>4827736.27</v>
      </c>
      <c r="E8" s="82">
        <v>3971413.88</v>
      </c>
      <c r="F8" s="82">
        <v>856322.39</v>
      </c>
      <c r="G8" s="82">
        <v>2292000</v>
      </c>
    </row>
    <row r="9" ht="18" customHeight="1" outlineLevel="1" spans="1:7">
      <c r="A9" s="86" t="s">
        <v>97</v>
      </c>
      <c r="B9" s="86" t="s">
        <v>98</v>
      </c>
      <c r="C9" s="82">
        <v>4827736.27</v>
      </c>
      <c r="D9" s="82">
        <v>4827736.27</v>
      </c>
      <c r="E9" s="82">
        <v>3971413.88</v>
      </c>
      <c r="F9" s="82">
        <v>856322.39</v>
      </c>
      <c r="G9" s="82"/>
    </row>
    <row r="10" ht="18" customHeight="1" spans="1:7">
      <c r="A10" s="86" t="s">
        <v>99</v>
      </c>
      <c r="B10" s="86" t="s">
        <v>100</v>
      </c>
      <c r="C10" s="82">
        <v>2292000</v>
      </c>
      <c r="D10" s="82"/>
      <c r="E10" s="82"/>
      <c r="F10" s="82"/>
      <c r="G10" s="82">
        <v>2292000</v>
      </c>
    </row>
    <row r="11" ht="18" customHeight="1" outlineLevel="1" spans="1:7">
      <c r="A11" s="81" t="s">
        <v>101</v>
      </c>
      <c r="B11" s="81" t="s">
        <v>102</v>
      </c>
      <c r="C11" s="82">
        <v>760424.48</v>
      </c>
      <c r="D11" s="82">
        <v>760424.48</v>
      </c>
      <c r="E11" s="82">
        <v>760424.48</v>
      </c>
      <c r="F11" s="82"/>
      <c r="G11" s="82"/>
    </row>
    <row r="12" ht="18" customHeight="1" outlineLevel="1" spans="1:7">
      <c r="A12" s="85" t="s">
        <v>103</v>
      </c>
      <c r="B12" s="85" t="s">
        <v>104</v>
      </c>
      <c r="C12" s="82">
        <v>760424.48</v>
      </c>
      <c r="D12" s="82">
        <v>760424.48</v>
      </c>
      <c r="E12" s="82">
        <v>760424.48</v>
      </c>
      <c r="F12" s="82"/>
      <c r="G12" s="82"/>
    </row>
    <row r="13" ht="18" customHeight="1" outlineLevel="1" spans="1:7">
      <c r="A13" s="86" t="s">
        <v>105</v>
      </c>
      <c r="B13" s="86" t="s">
        <v>106</v>
      </c>
      <c r="C13" s="82">
        <v>575893.28</v>
      </c>
      <c r="D13" s="82">
        <v>575893.28</v>
      </c>
      <c r="E13" s="82">
        <v>575893.28</v>
      </c>
      <c r="F13" s="82"/>
      <c r="G13" s="82"/>
    </row>
    <row r="14" ht="18" customHeight="1" spans="1:7">
      <c r="A14" s="86" t="s">
        <v>107</v>
      </c>
      <c r="B14" s="86" t="s">
        <v>108</v>
      </c>
      <c r="C14" s="82">
        <v>184531.2</v>
      </c>
      <c r="D14" s="82">
        <v>184531.2</v>
      </c>
      <c r="E14" s="82">
        <v>184531.2</v>
      </c>
      <c r="F14" s="82"/>
      <c r="G14" s="82"/>
    </row>
    <row r="15" ht="18" customHeight="1" outlineLevel="1" spans="1:7">
      <c r="A15" s="81" t="s">
        <v>109</v>
      </c>
      <c r="B15" s="81" t="s">
        <v>110</v>
      </c>
      <c r="C15" s="82">
        <v>649521.45</v>
      </c>
      <c r="D15" s="82">
        <v>649521.45</v>
      </c>
      <c r="E15" s="82">
        <v>649521.45</v>
      </c>
      <c r="F15" s="82"/>
      <c r="G15" s="82"/>
    </row>
    <row r="16" ht="18" customHeight="1" outlineLevel="1" spans="1:7">
      <c r="A16" s="85" t="s">
        <v>111</v>
      </c>
      <c r="B16" s="85" t="s">
        <v>112</v>
      </c>
      <c r="C16" s="82">
        <v>649521.45</v>
      </c>
      <c r="D16" s="82">
        <v>649521.45</v>
      </c>
      <c r="E16" s="82">
        <v>649521.45</v>
      </c>
      <c r="F16" s="82"/>
      <c r="G16" s="82"/>
    </row>
    <row r="17" ht="18" customHeight="1" outlineLevel="1" spans="1:7">
      <c r="A17" s="86" t="s">
        <v>113</v>
      </c>
      <c r="B17" s="86" t="s">
        <v>114</v>
      </c>
      <c r="C17" s="82">
        <v>188728.16</v>
      </c>
      <c r="D17" s="82">
        <v>188728.16</v>
      </c>
      <c r="E17" s="82">
        <v>188728.16</v>
      </c>
      <c r="F17" s="82"/>
      <c r="G17" s="82"/>
    </row>
    <row r="18" ht="18" customHeight="1" outlineLevel="1" spans="1:7">
      <c r="A18" s="86" t="s">
        <v>115</v>
      </c>
      <c r="B18" s="86" t="s">
        <v>116</v>
      </c>
      <c r="C18" s="82">
        <v>95619.15</v>
      </c>
      <c r="D18" s="82">
        <v>95619.15</v>
      </c>
      <c r="E18" s="82">
        <v>95619.15</v>
      </c>
      <c r="F18" s="82"/>
      <c r="G18" s="82"/>
    </row>
    <row r="19" ht="18" customHeight="1" outlineLevel="1" spans="1:7">
      <c r="A19" s="86" t="s">
        <v>117</v>
      </c>
      <c r="B19" s="86" t="s">
        <v>118</v>
      </c>
      <c r="C19" s="82">
        <v>320487.47</v>
      </c>
      <c r="D19" s="82">
        <v>320487.47</v>
      </c>
      <c r="E19" s="82">
        <v>320487.47</v>
      </c>
      <c r="F19" s="82"/>
      <c r="G19" s="82"/>
    </row>
    <row r="20" ht="18" customHeight="1" spans="1:7">
      <c r="A20" s="86" t="s">
        <v>119</v>
      </c>
      <c r="B20" s="86" t="s">
        <v>120</v>
      </c>
      <c r="C20" s="82">
        <v>44686.67</v>
      </c>
      <c r="D20" s="82">
        <v>44686.67</v>
      </c>
      <c r="E20" s="82">
        <v>44686.67</v>
      </c>
      <c r="F20" s="82"/>
      <c r="G20" s="82"/>
    </row>
    <row r="21" ht="18" customHeight="1" outlineLevel="1" spans="1:7">
      <c r="A21" s="81" t="s">
        <v>121</v>
      </c>
      <c r="B21" s="81" t="s">
        <v>122</v>
      </c>
      <c r="C21" s="82">
        <v>300000</v>
      </c>
      <c r="D21" s="82"/>
      <c r="E21" s="82"/>
      <c r="F21" s="82"/>
      <c r="G21" s="82">
        <v>300000</v>
      </c>
    </row>
    <row r="22" ht="18" customHeight="1" outlineLevel="1" spans="1:7">
      <c r="A22" s="85" t="s">
        <v>123</v>
      </c>
      <c r="B22" s="85" t="s">
        <v>124</v>
      </c>
      <c r="C22" s="82">
        <v>300000</v>
      </c>
      <c r="D22" s="82"/>
      <c r="E22" s="82"/>
      <c r="F22" s="82"/>
      <c r="G22" s="82">
        <v>300000</v>
      </c>
    </row>
    <row r="23" ht="18" customHeight="1" spans="1:7">
      <c r="A23" s="86" t="s">
        <v>125</v>
      </c>
      <c r="B23" s="86" t="s">
        <v>126</v>
      </c>
      <c r="C23" s="82">
        <v>300000</v>
      </c>
      <c r="D23" s="82"/>
      <c r="E23" s="82"/>
      <c r="F23" s="82"/>
      <c r="G23" s="82">
        <v>300000</v>
      </c>
    </row>
    <row r="24" ht="18" customHeight="1" outlineLevel="1" spans="1:7">
      <c r="A24" s="81" t="s">
        <v>127</v>
      </c>
      <c r="B24" s="81" t="s">
        <v>128</v>
      </c>
      <c r="C24" s="82">
        <v>501120</v>
      </c>
      <c r="D24" s="82">
        <v>501120</v>
      </c>
      <c r="E24" s="82">
        <v>501120</v>
      </c>
      <c r="F24" s="82"/>
      <c r="G24" s="82"/>
    </row>
    <row r="25" ht="18" customHeight="1" outlineLevel="1" spans="1:7">
      <c r="A25" s="85" t="s">
        <v>129</v>
      </c>
      <c r="B25" s="85" t="s">
        <v>130</v>
      </c>
      <c r="C25" s="82">
        <v>501120</v>
      </c>
      <c r="D25" s="82">
        <v>501120</v>
      </c>
      <c r="E25" s="82">
        <v>501120</v>
      </c>
      <c r="F25" s="82"/>
      <c r="G25" s="82"/>
    </row>
    <row r="26" ht="18" customHeight="1" spans="1:7">
      <c r="A26" s="86" t="s">
        <v>131</v>
      </c>
      <c r="B26" s="86" t="s">
        <v>132</v>
      </c>
      <c r="C26" s="82">
        <v>501120</v>
      </c>
      <c r="D26" s="82">
        <v>501120</v>
      </c>
      <c r="E26" s="82">
        <v>501120</v>
      </c>
      <c r="F26" s="82"/>
      <c r="G26" s="82"/>
    </row>
    <row r="27" ht="18" customHeight="1" spans="1:7">
      <c r="A27" s="69" t="s">
        <v>175</v>
      </c>
      <c r="B27" s="69" t="s">
        <v>175</v>
      </c>
      <c r="C27" s="82">
        <v>9330802.2</v>
      </c>
      <c r="D27" s="82">
        <v>6738802.2</v>
      </c>
      <c r="E27" s="82">
        <v>5882479.81</v>
      </c>
      <c r="F27" s="82">
        <v>856322.39</v>
      </c>
      <c r="G27" s="82">
        <v>2592000</v>
      </c>
    </row>
  </sheetData>
  <mergeCells count="7">
    <mergeCell ref="A2:G2"/>
    <mergeCell ref="A3:E3"/>
    <mergeCell ref="A4:B4"/>
    <mergeCell ref="D4:F4"/>
    <mergeCell ref="A27:B27"/>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
    </sheetView>
  </sheetViews>
  <sheetFormatPr defaultColWidth="12.1416666666667" defaultRowHeight="14.25" customHeight="1" outlineLevelRow="6" outlineLevelCol="5"/>
  <cols>
    <col min="1" max="6" width="32.85" customWidth="1"/>
  </cols>
  <sheetData>
    <row r="1" customHeight="1" spans="6:6">
      <c r="F1" s="1" t="s">
        <v>176</v>
      </c>
    </row>
    <row r="2" ht="41.25" customHeight="1" spans="1:6">
      <c r="A2" s="2" t="str">
        <f>"2025"&amp;"年一般公共预算“三公”经费支出预算表"</f>
        <v>2025年一般公共预算“三公”经费支出预算表</v>
      </c>
      <c r="B2" s="2"/>
      <c r="C2" s="2"/>
      <c r="D2" s="2"/>
      <c r="E2" s="2"/>
      <c r="F2" s="2"/>
    </row>
    <row r="3" ht="21.9" customHeight="1" spans="1:6">
      <c r="A3" s="73" t="str">
        <f>"单位名称："&amp;"富民县财政局"</f>
        <v>单位名称：富民县财政局</v>
      </c>
      <c r="B3" s="73"/>
      <c r="C3" s="1" t="s">
        <v>1</v>
      </c>
      <c r="D3" s="1"/>
      <c r="E3" s="1"/>
      <c r="F3" s="1"/>
    </row>
    <row r="4" ht="27" customHeight="1" spans="1:6">
      <c r="A4" s="69" t="s">
        <v>177</v>
      </c>
      <c r="B4" s="69" t="s">
        <v>178</v>
      </c>
      <c r="C4" s="69" t="s">
        <v>179</v>
      </c>
      <c r="D4" s="69"/>
      <c r="E4" s="69"/>
      <c r="F4" s="69" t="s">
        <v>180</v>
      </c>
    </row>
    <row r="5" ht="28.5" customHeight="1" spans="1:6">
      <c r="A5" s="69"/>
      <c r="B5" s="69"/>
      <c r="C5" s="69" t="s">
        <v>55</v>
      </c>
      <c r="D5" s="69" t="s">
        <v>181</v>
      </c>
      <c r="E5" s="69" t="s">
        <v>182</v>
      </c>
      <c r="F5" s="69"/>
    </row>
    <row r="6" ht="17.25" customHeight="1" spans="1:6">
      <c r="A6" s="69" t="s">
        <v>80</v>
      </c>
      <c r="B6" s="69" t="s">
        <v>81</v>
      </c>
      <c r="C6" s="69" t="s">
        <v>82</v>
      </c>
      <c r="D6" s="69" t="s">
        <v>174</v>
      </c>
      <c r="E6" s="69" t="s">
        <v>83</v>
      </c>
      <c r="F6" s="69" t="s">
        <v>84</v>
      </c>
    </row>
    <row r="7" ht="17.25" customHeight="1" spans="1:6">
      <c r="A7" s="84">
        <v>280100</v>
      </c>
      <c r="B7" s="84"/>
      <c r="C7" s="84">
        <v>262000</v>
      </c>
      <c r="D7" s="84">
        <v>250000</v>
      </c>
      <c r="E7" s="84">
        <v>12000</v>
      </c>
      <c r="F7" s="84">
        <v>18100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5"/>
  <sheetViews>
    <sheetView showZeros="0" topLeftCell="S1" workbookViewId="0">
      <selection activeCell="A1" sqref="A1"/>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183</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"单位名称："&amp;"富民县财政局"</f>
        <v>单位名称：富民县财政局</v>
      </c>
      <c r="B3" s="3"/>
      <c r="C3" s="3"/>
      <c r="D3" s="3"/>
      <c r="E3" s="3"/>
      <c r="F3" s="3"/>
      <c r="G3" s="3"/>
      <c r="H3" s="3"/>
      <c r="Y3" s="1" t="s">
        <v>1</v>
      </c>
    </row>
    <row r="4" ht="18" customHeight="1" spans="1:25">
      <c r="A4" s="69" t="s">
        <v>184</v>
      </c>
      <c r="B4" s="69" t="s">
        <v>185</v>
      </c>
      <c r="C4" s="69" t="s">
        <v>186</v>
      </c>
      <c r="D4" s="69" t="s">
        <v>187</v>
      </c>
      <c r="E4" s="4" t="s">
        <v>188</v>
      </c>
      <c r="F4" s="69" t="s">
        <v>189</v>
      </c>
      <c r="G4" s="4" t="s">
        <v>190</v>
      </c>
      <c r="H4" s="69" t="s">
        <v>191</v>
      </c>
      <c r="I4" s="69" t="s">
        <v>192</v>
      </c>
      <c r="J4" s="69" t="s">
        <v>192</v>
      </c>
      <c r="K4" s="69"/>
      <c r="L4" s="69"/>
      <c r="M4" s="69"/>
      <c r="N4" s="69"/>
      <c r="O4" s="69"/>
      <c r="P4" s="69"/>
      <c r="Q4" s="69"/>
      <c r="R4" s="69"/>
      <c r="S4" s="69" t="s">
        <v>59</v>
      </c>
      <c r="T4" s="69" t="s">
        <v>60</v>
      </c>
      <c r="U4" s="69"/>
      <c r="V4" s="69"/>
      <c r="W4" s="69"/>
      <c r="X4" s="69"/>
      <c r="Y4" s="69"/>
    </row>
    <row r="5" ht="18" customHeight="1" spans="1:25">
      <c r="A5" s="69"/>
      <c r="B5" s="69"/>
      <c r="C5" s="69"/>
      <c r="D5" s="69"/>
      <c r="E5" s="4"/>
      <c r="F5" s="69"/>
      <c r="G5" s="4"/>
      <c r="H5" s="69"/>
      <c r="I5" s="69" t="s">
        <v>193</v>
      </c>
      <c r="J5" s="69" t="s">
        <v>56</v>
      </c>
      <c r="K5" s="69"/>
      <c r="L5" s="69"/>
      <c r="M5" s="69"/>
      <c r="N5" s="69"/>
      <c r="O5" s="69"/>
      <c r="P5" s="69" t="s">
        <v>194</v>
      </c>
      <c r="Q5" s="69"/>
      <c r="R5" s="69"/>
      <c r="S5" s="69" t="s">
        <v>59</v>
      </c>
      <c r="T5" s="69" t="s">
        <v>60</v>
      </c>
      <c r="U5" s="69" t="s">
        <v>61</v>
      </c>
      <c r="V5" s="69" t="s">
        <v>60</v>
      </c>
      <c r="W5" s="69" t="s">
        <v>63</v>
      </c>
      <c r="X5" s="69" t="s">
        <v>64</v>
      </c>
      <c r="Y5" s="69" t="s">
        <v>65</v>
      </c>
    </row>
    <row r="6" ht="19.5" customHeight="1" spans="1:25">
      <c r="A6" s="69"/>
      <c r="B6" s="69"/>
      <c r="C6" s="69"/>
      <c r="D6" s="69"/>
      <c r="E6" s="4"/>
      <c r="F6" s="69"/>
      <c r="G6" s="4"/>
      <c r="H6" s="69"/>
      <c r="I6" s="69"/>
      <c r="J6" s="69" t="s">
        <v>195</v>
      </c>
      <c r="K6" s="69" t="s">
        <v>196</v>
      </c>
      <c r="L6" s="69" t="s">
        <v>197</v>
      </c>
      <c r="M6" s="69" t="s">
        <v>198</v>
      </c>
      <c r="N6" s="69" t="s">
        <v>199</v>
      </c>
      <c r="O6" s="69" t="s">
        <v>200</v>
      </c>
      <c r="P6" s="69" t="s">
        <v>56</v>
      </c>
      <c r="Q6" s="69" t="s">
        <v>57</v>
      </c>
      <c r="R6" s="69" t="s">
        <v>58</v>
      </c>
      <c r="S6" s="69"/>
      <c r="T6" s="69" t="s">
        <v>55</v>
      </c>
      <c r="U6" s="69" t="s">
        <v>61</v>
      </c>
      <c r="V6" s="69" t="s">
        <v>62</v>
      </c>
      <c r="W6" s="69" t="s">
        <v>63</v>
      </c>
      <c r="X6" s="69" t="s">
        <v>64</v>
      </c>
      <c r="Y6" s="69" t="s">
        <v>65</v>
      </c>
    </row>
    <row r="7" ht="37.5" customHeight="1" spans="1:25">
      <c r="A7" s="69"/>
      <c r="B7" s="69"/>
      <c r="C7" s="69"/>
      <c r="D7" s="69"/>
      <c r="E7" s="4"/>
      <c r="F7" s="69"/>
      <c r="G7" s="4"/>
      <c r="H7" s="69"/>
      <c r="I7" s="69"/>
      <c r="J7" s="69" t="s">
        <v>55</v>
      </c>
      <c r="K7" s="69" t="s">
        <v>201</v>
      </c>
      <c r="L7" s="69" t="s">
        <v>196</v>
      </c>
      <c r="M7" s="69" t="s">
        <v>198</v>
      </c>
      <c r="N7" s="69" t="s">
        <v>199</v>
      </c>
      <c r="O7" s="69" t="s">
        <v>200</v>
      </c>
      <c r="P7" s="69" t="s">
        <v>198</v>
      </c>
      <c r="Q7" s="69" t="s">
        <v>199</v>
      </c>
      <c r="R7" s="69" t="s">
        <v>200</v>
      </c>
      <c r="S7" s="69" t="s">
        <v>59</v>
      </c>
      <c r="T7" s="69" t="s">
        <v>55</v>
      </c>
      <c r="U7" s="69" t="s">
        <v>61</v>
      </c>
      <c r="V7" s="69" t="s">
        <v>202</v>
      </c>
      <c r="W7" s="69" t="s">
        <v>63</v>
      </c>
      <c r="X7" s="69" t="s">
        <v>64</v>
      </c>
      <c r="Y7" s="69" t="s">
        <v>65</v>
      </c>
    </row>
    <row r="8" ht="22.65" customHeight="1" spans="1: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row>
    <row r="9" ht="23.4" customHeight="1" spans="1:25">
      <c r="A9" s="83" t="s">
        <v>67</v>
      </c>
      <c r="B9" s="83" t="s">
        <v>67</v>
      </c>
      <c r="C9" s="83" t="s">
        <v>203</v>
      </c>
      <c r="D9" s="83" t="s">
        <v>204</v>
      </c>
      <c r="E9" s="83" t="s">
        <v>97</v>
      </c>
      <c r="F9" s="83" t="s">
        <v>98</v>
      </c>
      <c r="G9" s="83" t="s">
        <v>205</v>
      </c>
      <c r="H9" s="83" t="s">
        <v>206</v>
      </c>
      <c r="I9" s="82">
        <v>901344</v>
      </c>
      <c r="J9" s="82">
        <v>901344</v>
      </c>
      <c r="K9" s="82"/>
      <c r="L9" s="82"/>
      <c r="M9" s="82"/>
      <c r="N9" s="82">
        <v>901344</v>
      </c>
      <c r="O9" s="82"/>
      <c r="P9" s="82"/>
      <c r="Q9" s="82"/>
      <c r="R9" s="82"/>
      <c r="S9" s="82"/>
      <c r="T9" s="82"/>
      <c r="U9" s="82"/>
      <c r="V9" s="82"/>
      <c r="W9" s="82"/>
      <c r="X9" s="82"/>
      <c r="Y9" s="82"/>
    </row>
    <row r="10" ht="23.4" customHeight="1" spans="1:25">
      <c r="A10" s="83" t="s">
        <v>67</v>
      </c>
      <c r="B10" s="83" t="s">
        <v>67</v>
      </c>
      <c r="C10" s="83" t="s">
        <v>203</v>
      </c>
      <c r="D10" s="83" t="s">
        <v>204</v>
      </c>
      <c r="E10" s="83" t="s">
        <v>97</v>
      </c>
      <c r="F10" s="83" t="s">
        <v>98</v>
      </c>
      <c r="G10" s="83" t="s">
        <v>207</v>
      </c>
      <c r="H10" s="83" t="s">
        <v>208</v>
      </c>
      <c r="I10" s="82">
        <v>75112</v>
      </c>
      <c r="J10" s="82">
        <v>75112</v>
      </c>
      <c r="K10" s="8"/>
      <c r="L10" s="8"/>
      <c r="M10" s="8"/>
      <c r="N10" s="82">
        <v>75112</v>
      </c>
      <c r="O10" s="8"/>
      <c r="P10" s="82"/>
      <c r="Q10" s="82"/>
      <c r="R10" s="82"/>
      <c r="S10" s="82"/>
      <c r="T10" s="82"/>
      <c r="U10" s="82"/>
      <c r="V10" s="82"/>
      <c r="W10" s="82"/>
      <c r="X10" s="82"/>
      <c r="Y10" s="82"/>
    </row>
    <row r="11" ht="23.4" customHeight="1" spans="1:25">
      <c r="A11" s="83" t="s">
        <v>67</v>
      </c>
      <c r="B11" s="83" t="s">
        <v>67</v>
      </c>
      <c r="C11" s="83" t="s">
        <v>209</v>
      </c>
      <c r="D11" s="83" t="s">
        <v>132</v>
      </c>
      <c r="E11" s="83" t="s">
        <v>131</v>
      </c>
      <c r="F11" s="83" t="s">
        <v>132</v>
      </c>
      <c r="G11" s="83" t="s">
        <v>210</v>
      </c>
      <c r="H11" s="83" t="s">
        <v>132</v>
      </c>
      <c r="I11" s="82">
        <v>501120</v>
      </c>
      <c r="J11" s="82">
        <v>501120</v>
      </c>
      <c r="K11" s="8"/>
      <c r="L11" s="8"/>
      <c r="M11" s="8"/>
      <c r="N11" s="82">
        <v>501120</v>
      </c>
      <c r="O11" s="8"/>
      <c r="P11" s="82"/>
      <c r="Q11" s="82"/>
      <c r="R11" s="82"/>
      <c r="S11" s="82"/>
      <c r="T11" s="82"/>
      <c r="U11" s="82"/>
      <c r="V11" s="82"/>
      <c r="W11" s="82"/>
      <c r="X11" s="82"/>
      <c r="Y11" s="82"/>
    </row>
    <row r="12" ht="23.4" customHeight="1" spans="1:25">
      <c r="A12" s="83" t="s">
        <v>67</v>
      </c>
      <c r="B12" s="83" t="s">
        <v>67</v>
      </c>
      <c r="C12" s="83" t="s">
        <v>211</v>
      </c>
      <c r="D12" s="83" t="s">
        <v>180</v>
      </c>
      <c r="E12" s="83" t="s">
        <v>97</v>
      </c>
      <c r="F12" s="83" t="s">
        <v>98</v>
      </c>
      <c r="G12" s="83" t="s">
        <v>212</v>
      </c>
      <c r="H12" s="83" t="s">
        <v>180</v>
      </c>
      <c r="I12" s="82">
        <v>18100</v>
      </c>
      <c r="J12" s="82">
        <v>18100</v>
      </c>
      <c r="K12" s="8"/>
      <c r="L12" s="8"/>
      <c r="M12" s="8"/>
      <c r="N12" s="82">
        <v>18100</v>
      </c>
      <c r="O12" s="8"/>
      <c r="P12" s="82"/>
      <c r="Q12" s="82"/>
      <c r="R12" s="82"/>
      <c r="S12" s="82"/>
      <c r="T12" s="82"/>
      <c r="U12" s="82"/>
      <c r="V12" s="82"/>
      <c r="W12" s="82"/>
      <c r="X12" s="82"/>
      <c r="Y12" s="82"/>
    </row>
    <row r="13" ht="23.4" customHeight="1" spans="1:25">
      <c r="A13" s="83" t="s">
        <v>67</v>
      </c>
      <c r="B13" s="83" t="s">
        <v>67</v>
      </c>
      <c r="C13" s="83" t="s">
        <v>213</v>
      </c>
      <c r="D13" s="83" t="s">
        <v>214</v>
      </c>
      <c r="E13" s="83" t="s">
        <v>97</v>
      </c>
      <c r="F13" s="83" t="s">
        <v>98</v>
      </c>
      <c r="G13" s="83" t="s">
        <v>215</v>
      </c>
      <c r="H13" s="83" t="s">
        <v>216</v>
      </c>
      <c r="I13" s="82">
        <v>10200</v>
      </c>
      <c r="J13" s="82">
        <v>10200</v>
      </c>
      <c r="K13" s="8"/>
      <c r="L13" s="8"/>
      <c r="M13" s="8"/>
      <c r="N13" s="82">
        <v>10200</v>
      </c>
      <c r="O13" s="8"/>
      <c r="P13" s="82"/>
      <c r="Q13" s="82"/>
      <c r="R13" s="82"/>
      <c r="S13" s="82"/>
      <c r="T13" s="82"/>
      <c r="U13" s="82"/>
      <c r="V13" s="82"/>
      <c r="W13" s="82"/>
      <c r="X13" s="82"/>
      <c r="Y13" s="82"/>
    </row>
    <row r="14" ht="23.4" customHeight="1" spans="1:25">
      <c r="A14" s="83" t="s">
        <v>67</v>
      </c>
      <c r="B14" s="83" t="s">
        <v>67</v>
      </c>
      <c r="C14" s="83" t="s">
        <v>213</v>
      </c>
      <c r="D14" s="83" t="s">
        <v>214</v>
      </c>
      <c r="E14" s="83" t="s">
        <v>97</v>
      </c>
      <c r="F14" s="83" t="s">
        <v>98</v>
      </c>
      <c r="G14" s="83" t="s">
        <v>217</v>
      </c>
      <c r="H14" s="83" t="s">
        <v>218</v>
      </c>
      <c r="I14" s="82">
        <v>4000</v>
      </c>
      <c r="J14" s="82">
        <v>4000</v>
      </c>
      <c r="K14" s="8"/>
      <c r="L14" s="8"/>
      <c r="M14" s="8"/>
      <c r="N14" s="82">
        <v>4000</v>
      </c>
      <c r="O14" s="8"/>
      <c r="P14" s="82"/>
      <c r="Q14" s="82"/>
      <c r="R14" s="82"/>
      <c r="S14" s="82"/>
      <c r="T14" s="82"/>
      <c r="U14" s="82"/>
      <c r="V14" s="82"/>
      <c r="W14" s="82"/>
      <c r="X14" s="82"/>
      <c r="Y14" s="82"/>
    </row>
    <row r="15" ht="23.4" customHeight="1" spans="1:25">
      <c r="A15" s="83" t="s">
        <v>67</v>
      </c>
      <c r="B15" s="83" t="s">
        <v>67</v>
      </c>
      <c r="C15" s="83" t="s">
        <v>213</v>
      </c>
      <c r="D15" s="83" t="s">
        <v>214</v>
      </c>
      <c r="E15" s="83" t="s">
        <v>97</v>
      </c>
      <c r="F15" s="83" t="s">
        <v>98</v>
      </c>
      <c r="G15" s="83" t="s">
        <v>219</v>
      </c>
      <c r="H15" s="83" t="s">
        <v>220</v>
      </c>
      <c r="I15" s="82">
        <v>18000</v>
      </c>
      <c r="J15" s="82">
        <v>18000</v>
      </c>
      <c r="K15" s="8"/>
      <c r="L15" s="8"/>
      <c r="M15" s="8"/>
      <c r="N15" s="82">
        <v>18000</v>
      </c>
      <c r="O15" s="8"/>
      <c r="P15" s="82"/>
      <c r="Q15" s="82"/>
      <c r="R15" s="82"/>
      <c r="S15" s="82"/>
      <c r="T15" s="82"/>
      <c r="U15" s="82"/>
      <c r="V15" s="82"/>
      <c r="W15" s="82"/>
      <c r="X15" s="82"/>
      <c r="Y15" s="82"/>
    </row>
    <row r="16" ht="23.4" customHeight="1" spans="1:25">
      <c r="A16" s="83" t="s">
        <v>67</v>
      </c>
      <c r="B16" s="83" t="s">
        <v>67</v>
      </c>
      <c r="C16" s="83" t="s">
        <v>213</v>
      </c>
      <c r="D16" s="83" t="s">
        <v>214</v>
      </c>
      <c r="E16" s="83" t="s">
        <v>97</v>
      </c>
      <c r="F16" s="83" t="s">
        <v>98</v>
      </c>
      <c r="G16" s="83" t="s">
        <v>221</v>
      </c>
      <c r="H16" s="83" t="s">
        <v>222</v>
      </c>
      <c r="I16" s="82">
        <v>15000</v>
      </c>
      <c r="J16" s="82">
        <v>15000</v>
      </c>
      <c r="K16" s="8"/>
      <c r="L16" s="8"/>
      <c r="M16" s="8"/>
      <c r="N16" s="82">
        <v>15000</v>
      </c>
      <c r="O16" s="8"/>
      <c r="P16" s="82"/>
      <c r="Q16" s="82"/>
      <c r="R16" s="82"/>
      <c r="S16" s="82"/>
      <c r="T16" s="82"/>
      <c r="U16" s="82"/>
      <c r="V16" s="82"/>
      <c r="W16" s="82"/>
      <c r="X16" s="82"/>
      <c r="Y16" s="82"/>
    </row>
    <row r="17" ht="23.4" customHeight="1" spans="1:25">
      <c r="A17" s="83" t="s">
        <v>67</v>
      </c>
      <c r="B17" s="83" t="s">
        <v>67</v>
      </c>
      <c r="C17" s="83" t="s">
        <v>213</v>
      </c>
      <c r="D17" s="83" t="s">
        <v>214</v>
      </c>
      <c r="E17" s="83" t="s">
        <v>97</v>
      </c>
      <c r="F17" s="83" t="s">
        <v>98</v>
      </c>
      <c r="G17" s="83" t="s">
        <v>223</v>
      </c>
      <c r="H17" s="83" t="s">
        <v>224</v>
      </c>
      <c r="I17" s="82">
        <v>7600</v>
      </c>
      <c r="J17" s="82">
        <v>7600</v>
      </c>
      <c r="K17" s="8"/>
      <c r="L17" s="8"/>
      <c r="M17" s="8"/>
      <c r="N17" s="82">
        <v>7600</v>
      </c>
      <c r="O17" s="8"/>
      <c r="P17" s="82"/>
      <c r="Q17" s="82"/>
      <c r="R17" s="82"/>
      <c r="S17" s="82"/>
      <c r="T17" s="82"/>
      <c r="U17" s="82"/>
      <c r="V17" s="82"/>
      <c r="W17" s="82"/>
      <c r="X17" s="82"/>
      <c r="Y17" s="82"/>
    </row>
    <row r="18" ht="23.4" customHeight="1" spans="1:25">
      <c r="A18" s="83" t="s">
        <v>67</v>
      </c>
      <c r="B18" s="83" t="s">
        <v>67</v>
      </c>
      <c r="C18" s="83" t="s">
        <v>213</v>
      </c>
      <c r="D18" s="83" t="s">
        <v>214</v>
      </c>
      <c r="E18" s="83" t="s">
        <v>97</v>
      </c>
      <c r="F18" s="83" t="s">
        <v>98</v>
      </c>
      <c r="G18" s="83" t="s">
        <v>223</v>
      </c>
      <c r="H18" s="83" t="s">
        <v>224</v>
      </c>
      <c r="I18" s="82">
        <v>7400</v>
      </c>
      <c r="J18" s="82">
        <v>7400</v>
      </c>
      <c r="K18" s="8"/>
      <c r="L18" s="8"/>
      <c r="M18" s="8"/>
      <c r="N18" s="82">
        <v>7400</v>
      </c>
      <c r="O18" s="8"/>
      <c r="P18" s="82"/>
      <c r="Q18" s="82"/>
      <c r="R18" s="82"/>
      <c r="S18" s="82"/>
      <c r="T18" s="82"/>
      <c r="U18" s="82"/>
      <c r="V18" s="82"/>
      <c r="W18" s="82"/>
      <c r="X18" s="82"/>
      <c r="Y18" s="82"/>
    </row>
    <row r="19" ht="23.4" customHeight="1" spans="1:25">
      <c r="A19" s="83" t="s">
        <v>67</v>
      </c>
      <c r="B19" s="83" t="s">
        <v>67</v>
      </c>
      <c r="C19" s="83" t="s">
        <v>213</v>
      </c>
      <c r="D19" s="83" t="s">
        <v>214</v>
      </c>
      <c r="E19" s="83" t="s">
        <v>97</v>
      </c>
      <c r="F19" s="83" t="s">
        <v>98</v>
      </c>
      <c r="G19" s="83" t="s">
        <v>225</v>
      </c>
      <c r="H19" s="83" t="s">
        <v>226</v>
      </c>
      <c r="I19" s="82">
        <v>31400</v>
      </c>
      <c r="J19" s="82">
        <v>31400</v>
      </c>
      <c r="K19" s="8"/>
      <c r="L19" s="8"/>
      <c r="M19" s="8"/>
      <c r="N19" s="82">
        <v>31400</v>
      </c>
      <c r="O19" s="8"/>
      <c r="P19" s="82"/>
      <c r="Q19" s="82"/>
      <c r="R19" s="82"/>
      <c r="S19" s="82"/>
      <c r="T19" s="82"/>
      <c r="U19" s="82"/>
      <c r="V19" s="82"/>
      <c r="W19" s="82"/>
      <c r="X19" s="82"/>
      <c r="Y19" s="82"/>
    </row>
    <row r="20" ht="23.4" customHeight="1" spans="1:25">
      <c r="A20" s="83" t="s">
        <v>67</v>
      </c>
      <c r="B20" s="83" t="s">
        <v>67</v>
      </c>
      <c r="C20" s="83" t="s">
        <v>227</v>
      </c>
      <c r="D20" s="83" t="s">
        <v>228</v>
      </c>
      <c r="E20" s="83" t="s">
        <v>97</v>
      </c>
      <c r="F20" s="83" t="s">
        <v>98</v>
      </c>
      <c r="G20" s="83" t="s">
        <v>205</v>
      </c>
      <c r="H20" s="83" t="s">
        <v>206</v>
      </c>
      <c r="I20" s="82">
        <v>457932</v>
      </c>
      <c r="J20" s="82">
        <v>457932</v>
      </c>
      <c r="K20" s="8"/>
      <c r="L20" s="8"/>
      <c r="M20" s="8"/>
      <c r="N20" s="82">
        <v>457932</v>
      </c>
      <c r="O20" s="8"/>
      <c r="P20" s="82"/>
      <c r="Q20" s="82"/>
      <c r="R20" s="82"/>
      <c r="S20" s="82"/>
      <c r="T20" s="82"/>
      <c r="U20" s="82"/>
      <c r="V20" s="82"/>
      <c r="W20" s="82"/>
      <c r="X20" s="82"/>
      <c r="Y20" s="82"/>
    </row>
    <row r="21" ht="23.4" customHeight="1" spans="1:25">
      <c r="A21" s="83" t="s">
        <v>67</v>
      </c>
      <c r="B21" s="83" t="s">
        <v>67</v>
      </c>
      <c r="C21" s="83" t="s">
        <v>227</v>
      </c>
      <c r="D21" s="83" t="s">
        <v>228</v>
      </c>
      <c r="E21" s="83" t="s">
        <v>97</v>
      </c>
      <c r="F21" s="83" t="s">
        <v>98</v>
      </c>
      <c r="G21" s="83" t="s">
        <v>207</v>
      </c>
      <c r="H21" s="83" t="s">
        <v>208</v>
      </c>
      <c r="I21" s="82">
        <v>38161</v>
      </c>
      <c r="J21" s="82">
        <v>38161</v>
      </c>
      <c r="K21" s="8"/>
      <c r="L21" s="8"/>
      <c r="M21" s="8"/>
      <c r="N21" s="82">
        <v>38161</v>
      </c>
      <c r="O21" s="8"/>
      <c r="P21" s="82"/>
      <c r="Q21" s="82"/>
      <c r="R21" s="82"/>
      <c r="S21" s="82"/>
      <c r="T21" s="82"/>
      <c r="U21" s="82"/>
      <c r="V21" s="82"/>
      <c r="W21" s="82"/>
      <c r="X21" s="82"/>
      <c r="Y21" s="82"/>
    </row>
    <row r="22" ht="23.4" customHeight="1" spans="1:25">
      <c r="A22" s="83" t="s">
        <v>67</v>
      </c>
      <c r="B22" s="83" t="s">
        <v>67</v>
      </c>
      <c r="C22" s="83" t="s">
        <v>229</v>
      </c>
      <c r="D22" s="83" t="s">
        <v>230</v>
      </c>
      <c r="E22" s="83" t="s">
        <v>97</v>
      </c>
      <c r="F22" s="83" t="s">
        <v>98</v>
      </c>
      <c r="G22" s="83" t="s">
        <v>231</v>
      </c>
      <c r="H22" s="83" t="s">
        <v>230</v>
      </c>
      <c r="I22" s="82">
        <v>89700</v>
      </c>
      <c r="J22" s="82">
        <v>89700</v>
      </c>
      <c r="K22" s="8"/>
      <c r="L22" s="8"/>
      <c r="M22" s="8"/>
      <c r="N22" s="82">
        <v>89700</v>
      </c>
      <c r="O22" s="8"/>
      <c r="P22" s="82"/>
      <c r="Q22" s="82"/>
      <c r="R22" s="82"/>
      <c r="S22" s="82"/>
      <c r="T22" s="82"/>
      <c r="U22" s="82"/>
      <c r="V22" s="82"/>
      <c r="W22" s="82"/>
      <c r="X22" s="82"/>
      <c r="Y22" s="82"/>
    </row>
    <row r="23" ht="23.4" customHeight="1" spans="1:25">
      <c r="A23" s="83" t="s">
        <v>67</v>
      </c>
      <c r="B23" s="83" t="s">
        <v>67</v>
      </c>
      <c r="C23" s="83" t="s">
        <v>232</v>
      </c>
      <c r="D23" s="83" t="s">
        <v>233</v>
      </c>
      <c r="E23" s="83" t="s">
        <v>97</v>
      </c>
      <c r="F23" s="83" t="s">
        <v>98</v>
      </c>
      <c r="G23" s="83" t="s">
        <v>207</v>
      </c>
      <c r="H23" s="83" t="s">
        <v>208</v>
      </c>
      <c r="I23" s="82">
        <v>330360</v>
      </c>
      <c r="J23" s="82">
        <v>330360</v>
      </c>
      <c r="K23" s="8"/>
      <c r="L23" s="8"/>
      <c r="M23" s="8"/>
      <c r="N23" s="82">
        <v>330360</v>
      </c>
      <c r="O23" s="8"/>
      <c r="P23" s="82"/>
      <c r="Q23" s="82"/>
      <c r="R23" s="82"/>
      <c r="S23" s="82"/>
      <c r="T23" s="82"/>
      <c r="U23" s="82"/>
      <c r="V23" s="82"/>
      <c r="W23" s="82"/>
      <c r="X23" s="82"/>
      <c r="Y23" s="82"/>
    </row>
    <row r="24" ht="23.4" customHeight="1" spans="1:25">
      <c r="A24" s="83" t="s">
        <v>67</v>
      </c>
      <c r="B24" s="83" t="s">
        <v>67</v>
      </c>
      <c r="C24" s="83" t="s">
        <v>234</v>
      </c>
      <c r="D24" s="83" t="s">
        <v>235</v>
      </c>
      <c r="E24" s="83" t="s">
        <v>97</v>
      </c>
      <c r="F24" s="83" t="s">
        <v>98</v>
      </c>
      <c r="G24" s="83" t="s">
        <v>236</v>
      </c>
      <c r="H24" s="83" t="s">
        <v>237</v>
      </c>
      <c r="I24" s="82">
        <v>283656</v>
      </c>
      <c r="J24" s="82">
        <v>283656</v>
      </c>
      <c r="K24" s="8"/>
      <c r="L24" s="8"/>
      <c r="M24" s="8"/>
      <c r="N24" s="82">
        <v>283656</v>
      </c>
      <c r="O24" s="8"/>
      <c r="P24" s="82"/>
      <c r="Q24" s="82"/>
      <c r="R24" s="82"/>
      <c r="S24" s="82"/>
      <c r="T24" s="82"/>
      <c r="U24" s="82"/>
      <c r="V24" s="82"/>
      <c r="W24" s="82"/>
      <c r="X24" s="82"/>
      <c r="Y24" s="82"/>
    </row>
    <row r="25" ht="23.4" customHeight="1" spans="1:25">
      <c r="A25" s="83" t="s">
        <v>67</v>
      </c>
      <c r="B25" s="83" t="s">
        <v>67</v>
      </c>
      <c r="C25" s="83" t="s">
        <v>234</v>
      </c>
      <c r="D25" s="83" t="s">
        <v>235</v>
      </c>
      <c r="E25" s="83" t="s">
        <v>97</v>
      </c>
      <c r="F25" s="83" t="s">
        <v>98</v>
      </c>
      <c r="G25" s="83" t="s">
        <v>236</v>
      </c>
      <c r="H25" s="83" t="s">
        <v>237</v>
      </c>
      <c r="I25" s="82">
        <v>127140</v>
      </c>
      <c r="J25" s="82">
        <v>127140</v>
      </c>
      <c r="K25" s="8"/>
      <c r="L25" s="8"/>
      <c r="M25" s="8"/>
      <c r="N25" s="82">
        <v>127140</v>
      </c>
      <c r="O25" s="8"/>
      <c r="P25" s="82"/>
      <c r="Q25" s="82"/>
      <c r="R25" s="82"/>
      <c r="S25" s="82"/>
      <c r="T25" s="82"/>
      <c r="U25" s="82"/>
      <c r="V25" s="82"/>
      <c r="W25" s="82"/>
      <c r="X25" s="82"/>
      <c r="Y25" s="82"/>
    </row>
    <row r="26" ht="23.4" customHeight="1" spans="1:25">
      <c r="A26" s="83" t="s">
        <v>67</v>
      </c>
      <c r="B26" s="83" t="s">
        <v>67</v>
      </c>
      <c r="C26" s="83" t="s">
        <v>234</v>
      </c>
      <c r="D26" s="83" t="s">
        <v>235</v>
      </c>
      <c r="E26" s="83" t="s">
        <v>97</v>
      </c>
      <c r="F26" s="83" t="s">
        <v>98</v>
      </c>
      <c r="G26" s="83" t="s">
        <v>236</v>
      </c>
      <c r="H26" s="83" t="s">
        <v>237</v>
      </c>
      <c r="I26" s="82">
        <v>262560</v>
      </c>
      <c r="J26" s="82">
        <v>262560</v>
      </c>
      <c r="K26" s="8"/>
      <c r="L26" s="8"/>
      <c r="M26" s="8"/>
      <c r="N26" s="82">
        <v>262560</v>
      </c>
      <c r="O26" s="8"/>
      <c r="P26" s="82"/>
      <c r="Q26" s="82"/>
      <c r="R26" s="82"/>
      <c r="S26" s="82"/>
      <c r="T26" s="82"/>
      <c r="U26" s="82"/>
      <c r="V26" s="82"/>
      <c r="W26" s="82"/>
      <c r="X26" s="82"/>
      <c r="Y26" s="82"/>
    </row>
    <row r="27" ht="23.4" customHeight="1" spans="1:25">
      <c r="A27" s="83" t="s">
        <v>67</v>
      </c>
      <c r="B27" s="83" t="s">
        <v>67</v>
      </c>
      <c r="C27" s="83" t="s">
        <v>238</v>
      </c>
      <c r="D27" s="83" t="s">
        <v>239</v>
      </c>
      <c r="E27" s="83" t="s">
        <v>97</v>
      </c>
      <c r="F27" s="83" t="s">
        <v>98</v>
      </c>
      <c r="G27" s="83" t="s">
        <v>240</v>
      </c>
      <c r="H27" s="83" t="s">
        <v>241</v>
      </c>
      <c r="I27" s="82">
        <v>40920</v>
      </c>
      <c r="J27" s="82">
        <v>40920</v>
      </c>
      <c r="K27" s="8"/>
      <c r="L27" s="8"/>
      <c r="M27" s="8"/>
      <c r="N27" s="82">
        <v>40920</v>
      </c>
      <c r="O27" s="8"/>
      <c r="P27" s="82"/>
      <c r="Q27" s="82"/>
      <c r="R27" s="82"/>
      <c r="S27" s="82"/>
      <c r="T27" s="82"/>
      <c r="U27" s="82"/>
      <c r="V27" s="82"/>
      <c r="W27" s="82"/>
      <c r="X27" s="82"/>
      <c r="Y27" s="82"/>
    </row>
    <row r="28" ht="23.4" customHeight="1" spans="1:25">
      <c r="A28" s="83" t="s">
        <v>67</v>
      </c>
      <c r="B28" s="83" t="s">
        <v>67</v>
      </c>
      <c r="C28" s="83" t="s">
        <v>242</v>
      </c>
      <c r="D28" s="83" t="s">
        <v>243</v>
      </c>
      <c r="E28" s="83" t="s">
        <v>97</v>
      </c>
      <c r="F28" s="83" t="s">
        <v>98</v>
      </c>
      <c r="G28" s="83" t="s">
        <v>240</v>
      </c>
      <c r="H28" s="83" t="s">
        <v>241</v>
      </c>
      <c r="I28" s="82">
        <v>1315248</v>
      </c>
      <c r="J28" s="82">
        <v>1315248</v>
      </c>
      <c r="K28" s="8"/>
      <c r="L28" s="8"/>
      <c r="M28" s="8"/>
      <c r="N28" s="82">
        <v>1315248</v>
      </c>
      <c r="O28" s="8"/>
      <c r="P28" s="82"/>
      <c r="Q28" s="82"/>
      <c r="R28" s="82"/>
      <c r="S28" s="82"/>
      <c r="T28" s="82"/>
      <c r="U28" s="82"/>
      <c r="V28" s="82"/>
      <c r="W28" s="82"/>
      <c r="X28" s="82"/>
      <c r="Y28" s="82"/>
    </row>
    <row r="29" ht="23.4" customHeight="1" spans="1:25">
      <c r="A29" s="83" t="s">
        <v>67</v>
      </c>
      <c r="B29" s="83" t="s">
        <v>67</v>
      </c>
      <c r="C29" s="83" t="s">
        <v>244</v>
      </c>
      <c r="D29" s="83" t="s">
        <v>245</v>
      </c>
      <c r="E29" s="83" t="s">
        <v>105</v>
      </c>
      <c r="F29" s="83" t="s">
        <v>106</v>
      </c>
      <c r="G29" s="83" t="s">
        <v>246</v>
      </c>
      <c r="H29" s="83" t="s">
        <v>247</v>
      </c>
      <c r="I29" s="82">
        <v>575893.28</v>
      </c>
      <c r="J29" s="82">
        <v>575893.28</v>
      </c>
      <c r="K29" s="8"/>
      <c r="L29" s="8"/>
      <c r="M29" s="8"/>
      <c r="N29" s="82">
        <v>575893.28</v>
      </c>
      <c r="O29" s="8"/>
      <c r="P29" s="82"/>
      <c r="Q29" s="82"/>
      <c r="R29" s="82"/>
      <c r="S29" s="82"/>
      <c r="T29" s="82"/>
      <c r="U29" s="82"/>
      <c r="V29" s="82"/>
      <c r="W29" s="82"/>
      <c r="X29" s="82"/>
      <c r="Y29" s="82"/>
    </row>
    <row r="30" ht="23.4" customHeight="1" spans="1:25">
      <c r="A30" s="83" t="s">
        <v>67</v>
      </c>
      <c r="B30" s="83" t="s">
        <v>67</v>
      </c>
      <c r="C30" s="83" t="s">
        <v>248</v>
      </c>
      <c r="D30" s="83" t="s">
        <v>249</v>
      </c>
      <c r="E30" s="83" t="s">
        <v>97</v>
      </c>
      <c r="F30" s="83" t="s">
        <v>98</v>
      </c>
      <c r="G30" s="83" t="s">
        <v>250</v>
      </c>
      <c r="H30" s="83" t="s">
        <v>251</v>
      </c>
      <c r="I30" s="82">
        <v>181800</v>
      </c>
      <c r="J30" s="82">
        <v>181800</v>
      </c>
      <c r="K30" s="8"/>
      <c r="L30" s="8"/>
      <c r="M30" s="8"/>
      <c r="N30" s="82">
        <v>181800</v>
      </c>
      <c r="O30" s="8"/>
      <c r="P30" s="82"/>
      <c r="Q30" s="82"/>
      <c r="R30" s="82"/>
      <c r="S30" s="82"/>
      <c r="T30" s="82"/>
      <c r="U30" s="82"/>
      <c r="V30" s="82"/>
      <c r="W30" s="82"/>
      <c r="X30" s="82"/>
      <c r="Y30" s="82"/>
    </row>
    <row r="31" ht="23.4" customHeight="1" spans="1:25">
      <c r="A31" s="83" t="s">
        <v>67</v>
      </c>
      <c r="B31" s="83" t="s">
        <v>67</v>
      </c>
      <c r="C31" s="83" t="s">
        <v>252</v>
      </c>
      <c r="D31" s="83" t="s">
        <v>253</v>
      </c>
      <c r="E31" s="83" t="s">
        <v>119</v>
      </c>
      <c r="F31" s="83" t="s">
        <v>120</v>
      </c>
      <c r="G31" s="83" t="s">
        <v>254</v>
      </c>
      <c r="H31" s="83" t="s">
        <v>255</v>
      </c>
      <c r="I31" s="82">
        <v>7198.67</v>
      </c>
      <c r="J31" s="82">
        <v>7198.67</v>
      </c>
      <c r="K31" s="8"/>
      <c r="L31" s="8"/>
      <c r="M31" s="8"/>
      <c r="N31" s="82">
        <v>7198.67</v>
      </c>
      <c r="O31" s="8"/>
      <c r="P31" s="82"/>
      <c r="Q31" s="82"/>
      <c r="R31" s="82"/>
      <c r="S31" s="82"/>
      <c r="T31" s="82"/>
      <c r="U31" s="82"/>
      <c r="V31" s="82"/>
      <c r="W31" s="82"/>
      <c r="X31" s="82"/>
      <c r="Y31" s="82"/>
    </row>
    <row r="32" ht="23.4" customHeight="1" spans="1:25">
      <c r="A32" s="83" t="s">
        <v>67</v>
      </c>
      <c r="B32" s="83" t="s">
        <v>67</v>
      </c>
      <c r="C32" s="83" t="s">
        <v>256</v>
      </c>
      <c r="D32" s="83" t="s">
        <v>257</v>
      </c>
      <c r="E32" s="83" t="s">
        <v>97</v>
      </c>
      <c r="F32" s="83" t="s">
        <v>98</v>
      </c>
      <c r="G32" s="83" t="s">
        <v>254</v>
      </c>
      <c r="H32" s="83" t="s">
        <v>255</v>
      </c>
      <c r="I32" s="82">
        <v>12980.88</v>
      </c>
      <c r="J32" s="82">
        <v>12980.88</v>
      </c>
      <c r="K32" s="8"/>
      <c r="L32" s="8"/>
      <c r="M32" s="8"/>
      <c r="N32" s="82">
        <v>12980.88</v>
      </c>
      <c r="O32" s="8"/>
      <c r="P32" s="82"/>
      <c r="Q32" s="82"/>
      <c r="R32" s="82"/>
      <c r="S32" s="82"/>
      <c r="T32" s="82"/>
      <c r="U32" s="82"/>
      <c r="V32" s="82"/>
      <c r="W32" s="82"/>
      <c r="X32" s="82"/>
      <c r="Y32" s="82"/>
    </row>
    <row r="33" ht="23.4" customHeight="1" spans="1:25">
      <c r="A33" s="83" t="s">
        <v>67</v>
      </c>
      <c r="B33" s="83" t="s">
        <v>67</v>
      </c>
      <c r="C33" s="83" t="s">
        <v>258</v>
      </c>
      <c r="D33" s="83" t="s">
        <v>259</v>
      </c>
      <c r="E33" s="83" t="s">
        <v>113</v>
      </c>
      <c r="F33" s="83" t="s">
        <v>114</v>
      </c>
      <c r="G33" s="83" t="s">
        <v>260</v>
      </c>
      <c r="H33" s="83" t="s">
        <v>261</v>
      </c>
      <c r="I33" s="82">
        <v>188728.16</v>
      </c>
      <c r="J33" s="82">
        <v>188728.16</v>
      </c>
      <c r="K33" s="8"/>
      <c r="L33" s="8"/>
      <c r="M33" s="8"/>
      <c r="N33" s="82">
        <v>188728.16</v>
      </c>
      <c r="O33" s="8"/>
      <c r="P33" s="82"/>
      <c r="Q33" s="82"/>
      <c r="R33" s="82"/>
      <c r="S33" s="82"/>
      <c r="T33" s="82"/>
      <c r="U33" s="82"/>
      <c r="V33" s="82"/>
      <c r="W33" s="82"/>
      <c r="X33" s="82"/>
      <c r="Y33" s="82"/>
    </row>
    <row r="34" ht="23.4" customHeight="1" spans="1:25">
      <c r="A34" s="83" t="s">
        <v>67</v>
      </c>
      <c r="B34" s="83" t="s">
        <v>67</v>
      </c>
      <c r="C34" s="83" t="s">
        <v>258</v>
      </c>
      <c r="D34" s="83" t="s">
        <v>259</v>
      </c>
      <c r="E34" s="83" t="s">
        <v>115</v>
      </c>
      <c r="F34" s="83" t="s">
        <v>116</v>
      </c>
      <c r="G34" s="83" t="s">
        <v>260</v>
      </c>
      <c r="H34" s="83" t="s">
        <v>261</v>
      </c>
      <c r="I34" s="82">
        <v>95619.15</v>
      </c>
      <c r="J34" s="82">
        <v>95619.15</v>
      </c>
      <c r="K34" s="8"/>
      <c r="L34" s="8"/>
      <c r="M34" s="8"/>
      <c r="N34" s="82">
        <v>95619.15</v>
      </c>
      <c r="O34" s="8"/>
      <c r="P34" s="82"/>
      <c r="Q34" s="82"/>
      <c r="R34" s="82"/>
      <c r="S34" s="82"/>
      <c r="T34" s="82"/>
      <c r="U34" s="82"/>
      <c r="V34" s="82"/>
      <c r="W34" s="82"/>
      <c r="X34" s="82"/>
      <c r="Y34" s="82"/>
    </row>
    <row r="35" ht="23.4" customHeight="1" spans="1:25">
      <c r="A35" s="83" t="s">
        <v>67</v>
      </c>
      <c r="B35" s="83" t="s">
        <v>67</v>
      </c>
      <c r="C35" s="83" t="s">
        <v>258</v>
      </c>
      <c r="D35" s="83" t="s">
        <v>259</v>
      </c>
      <c r="E35" s="83" t="s">
        <v>117</v>
      </c>
      <c r="F35" s="83" t="s">
        <v>118</v>
      </c>
      <c r="G35" s="83" t="s">
        <v>262</v>
      </c>
      <c r="H35" s="83" t="s">
        <v>263</v>
      </c>
      <c r="I35" s="82">
        <v>140520.82</v>
      </c>
      <c r="J35" s="82">
        <v>140520.82</v>
      </c>
      <c r="K35" s="8"/>
      <c r="L35" s="8"/>
      <c r="M35" s="8"/>
      <c r="N35" s="82">
        <v>140520.82</v>
      </c>
      <c r="O35" s="8"/>
      <c r="P35" s="82"/>
      <c r="Q35" s="82"/>
      <c r="R35" s="82"/>
      <c r="S35" s="82"/>
      <c r="T35" s="82"/>
      <c r="U35" s="82"/>
      <c r="V35" s="82"/>
      <c r="W35" s="82"/>
      <c r="X35" s="82"/>
      <c r="Y35" s="82"/>
    </row>
    <row r="36" ht="23.4" customHeight="1" spans="1:25">
      <c r="A36" s="83" t="s">
        <v>67</v>
      </c>
      <c r="B36" s="83" t="s">
        <v>67</v>
      </c>
      <c r="C36" s="83" t="s">
        <v>258</v>
      </c>
      <c r="D36" s="83" t="s">
        <v>259</v>
      </c>
      <c r="E36" s="83" t="s">
        <v>117</v>
      </c>
      <c r="F36" s="83" t="s">
        <v>118</v>
      </c>
      <c r="G36" s="83" t="s">
        <v>262</v>
      </c>
      <c r="H36" s="83" t="s">
        <v>263</v>
      </c>
      <c r="I36" s="82">
        <v>179966.65</v>
      </c>
      <c r="J36" s="82">
        <v>179966.65</v>
      </c>
      <c r="K36" s="8"/>
      <c r="L36" s="8"/>
      <c r="M36" s="8"/>
      <c r="N36" s="82">
        <v>179966.65</v>
      </c>
      <c r="O36" s="8"/>
      <c r="P36" s="82"/>
      <c r="Q36" s="82"/>
      <c r="R36" s="82"/>
      <c r="S36" s="82"/>
      <c r="T36" s="82"/>
      <c r="U36" s="82"/>
      <c r="V36" s="82"/>
      <c r="W36" s="82"/>
      <c r="X36" s="82"/>
      <c r="Y36" s="82"/>
    </row>
    <row r="37" ht="23.4" customHeight="1" spans="1:25">
      <c r="A37" s="83" t="s">
        <v>67</v>
      </c>
      <c r="B37" s="83" t="s">
        <v>67</v>
      </c>
      <c r="C37" s="83" t="s">
        <v>258</v>
      </c>
      <c r="D37" s="83" t="s">
        <v>259</v>
      </c>
      <c r="E37" s="83" t="s">
        <v>119</v>
      </c>
      <c r="F37" s="83" t="s">
        <v>120</v>
      </c>
      <c r="G37" s="83" t="s">
        <v>254</v>
      </c>
      <c r="H37" s="83" t="s">
        <v>255</v>
      </c>
      <c r="I37" s="82">
        <v>19008</v>
      </c>
      <c r="J37" s="82">
        <v>19008</v>
      </c>
      <c r="K37" s="8"/>
      <c r="L37" s="8"/>
      <c r="M37" s="8"/>
      <c r="N37" s="82">
        <v>19008</v>
      </c>
      <c r="O37" s="8"/>
      <c r="P37" s="82"/>
      <c r="Q37" s="82"/>
      <c r="R37" s="82"/>
      <c r="S37" s="82"/>
      <c r="T37" s="82"/>
      <c r="U37" s="82"/>
      <c r="V37" s="82"/>
      <c r="W37" s="82"/>
      <c r="X37" s="82"/>
      <c r="Y37" s="82"/>
    </row>
    <row r="38" ht="23.4" customHeight="1" spans="1:25">
      <c r="A38" s="83" t="s">
        <v>67</v>
      </c>
      <c r="B38" s="83" t="s">
        <v>67</v>
      </c>
      <c r="C38" s="83" t="s">
        <v>258</v>
      </c>
      <c r="D38" s="83" t="s">
        <v>259</v>
      </c>
      <c r="E38" s="83" t="s">
        <v>119</v>
      </c>
      <c r="F38" s="83" t="s">
        <v>120</v>
      </c>
      <c r="G38" s="83" t="s">
        <v>254</v>
      </c>
      <c r="H38" s="83" t="s">
        <v>255</v>
      </c>
      <c r="I38" s="82">
        <v>18480</v>
      </c>
      <c r="J38" s="82">
        <v>18480</v>
      </c>
      <c r="K38" s="8"/>
      <c r="L38" s="8"/>
      <c r="M38" s="8"/>
      <c r="N38" s="82">
        <v>18480</v>
      </c>
      <c r="O38" s="8"/>
      <c r="P38" s="82"/>
      <c r="Q38" s="82"/>
      <c r="R38" s="82"/>
      <c r="S38" s="82"/>
      <c r="T38" s="82"/>
      <c r="U38" s="82"/>
      <c r="V38" s="82"/>
      <c r="W38" s="82"/>
      <c r="X38" s="82"/>
      <c r="Y38" s="82"/>
    </row>
    <row r="39" ht="23.4" customHeight="1" spans="1:25">
      <c r="A39" s="83" t="s">
        <v>67</v>
      </c>
      <c r="B39" s="83" t="s">
        <v>67</v>
      </c>
      <c r="C39" s="83" t="s">
        <v>264</v>
      </c>
      <c r="D39" s="83" t="s">
        <v>265</v>
      </c>
      <c r="E39" s="83" t="s">
        <v>107</v>
      </c>
      <c r="F39" s="83" t="s">
        <v>108</v>
      </c>
      <c r="G39" s="83" t="s">
        <v>266</v>
      </c>
      <c r="H39" s="83" t="s">
        <v>267</v>
      </c>
      <c r="I39" s="82">
        <v>184531.2</v>
      </c>
      <c r="J39" s="82">
        <v>184531.2</v>
      </c>
      <c r="K39" s="8"/>
      <c r="L39" s="8"/>
      <c r="M39" s="8"/>
      <c r="N39" s="82">
        <v>184531.2</v>
      </c>
      <c r="O39" s="8"/>
      <c r="P39" s="82"/>
      <c r="Q39" s="82"/>
      <c r="R39" s="82"/>
      <c r="S39" s="82"/>
      <c r="T39" s="82"/>
      <c r="U39" s="82"/>
      <c r="V39" s="82"/>
      <c r="W39" s="82"/>
      <c r="X39" s="82"/>
      <c r="Y39" s="82"/>
    </row>
    <row r="40" ht="23.4" customHeight="1" spans="1:25">
      <c r="A40" s="83" t="s">
        <v>67</v>
      </c>
      <c r="B40" s="83" t="s">
        <v>67</v>
      </c>
      <c r="C40" s="83" t="s">
        <v>268</v>
      </c>
      <c r="D40" s="83" t="s">
        <v>269</v>
      </c>
      <c r="E40" s="83" t="s">
        <v>97</v>
      </c>
      <c r="F40" s="83" t="s">
        <v>98</v>
      </c>
      <c r="G40" s="83" t="s">
        <v>250</v>
      </c>
      <c r="H40" s="83" t="s">
        <v>251</v>
      </c>
      <c r="I40" s="82">
        <v>18180</v>
      </c>
      <c r="J40" s="82">
        <v>18180</v>
      </c>
      <c r="K40" s="8"/>
      <c r="L40" s="8"/>
      <c r="M40" s="8"/>
      <c r="N40" s="82">
        <v>18180</v>
      </c>
      <c r="O40" s="8"/>
      <c r="P40" s="82"/>
      <c r="Q40" s="82"/>
      <c r="R40" s="82"/>
      <c r="S40" s="82"/>
      <c r="T40" s="82"/>
      <c r="U40" s="82"/>
      <c r="V40" s="82"/>
      <c r="W40" s="82"/>
      <c r="X40" s="82"/>
      <c r="Y40" s="82"/>
    </row>
    <row r="41" ht="23.4" customHeight="1" spans="1:25">
      <c r="A41" s="83" t="s">
        <v>67</v>
      </c>
      <c r="B41" s="83" t="s">
        <v>67</v>
      </c>
      <c r="C41" s="83" t="s">
        <v>270</v>
      </c>
      <c r="D41" s="83" t="s">
        <v>271</v>
      </c>
      <c r="E41" s="83" t="s">
        <v>97</v>
      </c>
      <c r="F41" s="83" t="s">
        <v>98</v>
      </c>
      <c r="G41" s="83" t="s">
        <v>272</v>
      </c>
      <c r="H41" s="83" t="s">
        <v>273</v>
      </c>
      <c r="I41" s="82">
        <v>389160</v>
      </c>
      <c r="J41" s="82">
        <v>389160</v>
      </c>
      <c r="K41" s="8"/>
      <c r="L41" s="8"/>
      <c r="M41" s="8"/>
      <c r="N41" s="82">
        <v>389160</v>
      </c>
      <c r="O41" s="8"/>
      <c r="P41" s="82"/>
      <c r="Q41" s="82"/>
      <c r="R41" s="82"/>
      <c r="S41" s="82"/>
      <c r="T41" s="82"/>
      <c r="U41" s="82"/>
      <c r="V41" s="82"/>
      <c r="W41" s="82"/>
      <c r="X41" s="82"/>
      <c r="Y41" s="82"/>
    </row>
    <row r="42" ht="23.4" customHeight="1" spans="1:25">
      <c r="A42" s="83" t="s">
        <v>67</v>
      </c>
      <c r="B42" s="83" t="s">
        <v>67</v>
      </c>
      <c r="C42" s="83" t="s">
        <v>274</v>
      </c>
      <c r="D42" s="83" t="s">
        <v>275</v>
      </c>
      <c r="E42" s="83" t="s">
        <v>97</v>
      </c>
      <c r="F42" s="83" t="s">
        <v>98</v>
      </c>
      <c r="G42" s="83" t="s">
        <v>236</v>
      </c>
      <c r="H42" s="83" t="s">
        <v>237</v>
      </c>
      <c r="I42" s="82">
        <v>126000</v>
      </c>
      <c r="J42" s="82">
        <v>126000</v>
      </c>
      <c r="K42" s="8"/>
      <c r="L42" s="8"/>
      <c r="M42" s="8"/>
      <c r="N42" s="82">
        <v>126000</v>
      </c>
      <c r="O42" s="8"/>
      <c r="P42" s="82"/>
      <c r="Q42" s="82"/>
      <c r="R42" s="82"/>
      <c r="S42" s="82"/>
      <c r="T42" s="82"/>
      <c r="U42" s="82"/>
      <c r="V42" s="82"/>
      <c r="W42" s="82"/>
      <c r="X42" s="82"/>
      <c r="Y42" s="82"/>
    </row>
    <row r="43" ht="23.4" customHeight="1" spans="1:25">
      <c r="A43" s="83" t="s">
        <v>67</v>
      </c>
      <c r="B43" s="83" t="s">
        <v>67</v>
      </c>
      <c r="C43" s="83" t="s">
        <v>276</v>
      </c>
      <c r="D43" s="83" t="s">
        <v>277</v>
      </c>
      <c r="E43" s="83" t="s">
        <v>97</v>
      </c>
      <c r="F43" s="83" t="s">
        <v>98</v>
      </c>
      <c r="G43" s="83" t="s">
        <v>225</v>
      </c>
      <c r="H43" s="83" t="s">
        <v>226</v>
      </c>
      <c r="I43" s="82">
        <v>53782.39</v>
      </c>
      <c r="J43" s="82">
        <v>53782.39</v>
      </c>
      <c r="K43" s="8"/>
      <c r="L43" s="8"/>
      <c r="M43" s="8"/>
      <c r="N43" s="82">
        <v>53782.39</v>
      </c>
      <c r="O43" s="8"/>
      <c r="P43" s="82"/>
      <c r="Q43" s="82"/>
      <c r="R43" s="82"/>
      <c r="S43" s="82"/>
      <c r="T43" s="82"/>
      <c r="U43" s="82"/>
      <c r="V43" s="82"/>
      <c r="W43" s="82"/>
      <c r="X43" s="82"/>
      <c r="Y43" s="82"/>
    </row>
    <row r="44" ht="23.4" customHeight="1" spans="1:25">
      <c r="A44" s="83" t="s">
        <v>67</v>
      </c>
      <c r="B44" s="83" t="s">
        <v>67</v>
      </c>
      <c r="C44" s="83" t="s">
        <v>278</v>
      </c>
      <c r="D44" s="83" t="s">
        <v>279</v>
      </c>
      <c r="E44" s="83" t="s">
        <v>97</v>
      </c>
      <c r="F44" s="83" t="s">
        <v>98</v>
      </c>
      <c r="G44" s="83" t="s">
        <v>280</v>
      </c>
      <c r="H44" s="83" t="s">
        <v>281</v>
      </c>
      <c r="I44" s="82">
        <v>12000</v>
      </c>
      <c r="J44" s="82">
        <v>12000</v>
      </c>
      <c r="K44" s="8"/>
      <c r="L44" s="8"/>
      <c r="M44" s="8"/>
      <c r="N44" s="82">
        <v>12000</v>
      </c>
      <c r="O44" s="8"/>
      <c r="P44" s="82"/>
      <c r="Q44" s="82"/>
      <c r="R44" s="82"/>
      <c r="S44" s="82"/>
      <c r="T44" s="82"/>
      <c r="U44" s="82"/>
      <c r="V44" s="82"/>
      <c r="W44" s="82"/>
      <c r="X44" s="82"/>
      <c r="Y44" s="82"/>
    </row>
    <row r="45" ht="22.65" customHeight="1" spans="1:25">
      <c r="A45" s="69" t="s">
        <v>175</v>
      </c>
      <c r="B45" s="69"/>
      <c r="C45" s="69"/>
      <c r="D45" s="69"/>
      <c r="E45" s="69"/>
      <c r="F45" s="69"/>
      <c r="G45" s="69"/>
      <c r="H45" s="69"/>
      <c r="I45" s="82">
        <v>6738802.2</v>
      </c>
      <c r="J45" s="82">
        <v>6738802.2</v>
      </c>
      <c r="K45" s="82"/>
      <c r="L45" s="82"/>
      <c r="M45" s="82"/>
      <c r="N45" s="82">
        <v>6738802.2</v>
      </c>
      <c r="O45" s="82"/>
      <c r="P45" s="82"/>
      <c r="Q45" s="82"/>
      <c r="R45" s="82"/>
      <c r="S45" s="82"/>
      <c r="T45" s="82"/>
      <c r="U45" s="82"/>
      <c r="V45" s="82"/>
      <c r="W45" s="82"/>
      <c r="X45" s="82"/>
      <c r="Y45" s="82"/>
    </row>
  </sheetData>
  <mergeCells count="31">
    <mergeCell ref="A2:Y2"/>
    <mergeCell ref="A3:H3"/>
    <mergeCell ref="I4:Y4"/>
    <mergeCell ref="J5:O5"/>
    <mergeCell ref="P5:R5"/>
    <mergeCell ref="T5:Y5"/>
    <mergeCell ref="J6:K6"/>
    <mergeCell ref="A45:H45"/>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5"/>
  <sheetViews>
    <sheetView showZeros="0" view="pageBreakPreview" zoomScaleNormal="100" topLeftCell="M1" workbookViewId="0">
      <selection activeCell="A1" sqref="A1"/>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282</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"单位名称："&amp;"富民县财政局"</f>
        <v>单位名称：富民县财政局</v>
      </c>
      <c r="B3" s="3"/>
      <c r="C3" s="3"/>
      <c r="D3" s="3"/>
      <c r="E3" s="3"/>
      <c r="F3" s="3"/>
      <c r="G3" s="3"/>
      <c r="H3" s="3"/>
      <c r="W3" s="1" t="s">
        <v>1</v>
      </c>
    </row>
    <row r="4" ht="21.75" customHeight="1" spans="1:23">
      <c r="A4" s="69" t="s">
        <v>283</v>
      </c>
      <c r="B4" s="69" t="s">
        <v>186</v>
      </c>
      <c r="C4" s="69" t="s">
        <v>187</v>
      </c>
      <c r="D4" s="69" t="s">
        <v>284</v>
      </c>
      <c r="E4" s="69" t="s">
        <v>188</v>
      </c>
      <c r="F4" s="69" t="s">
        <v>189</v>
      </c>
      <c r="G4" s="69" t="s">
        <v>285</v>
      </c>
      <c r="H4" s="69" t="s">
        <v>286</v>
      </c>
      <c r="I4" s="69" t="s">
        <v>53</v>
      </c>
      <c r="J4" s="69" t="s">
        <v>287</v>
      </c>
      <c r="K4" s="69"/>
      <c r="L4" s="69"/>
      <c r="M4" s="69"/>
      <c r="N4" s="69" t="s">
        <v>194</v>
      </c>
      <c r="O4" s="69"/>
      <c r="P4" s="69"/>
      <c r="Q4" s="69" t="s">
        <v>59</v>
      </c>
      <c r="R4" s="69" t="s">
        <v>60</v>
      </c>
      <c r="S4" s="69"/>
      <c r="T4" s="69"/>
      <c r="U4" s="69"/>
      <c r="V4" s="69"/>
      <c r="W4" s="69"/>
    </row>
    <row r="5" ht="21.75" customHeight="1" spans="1:23">
      <c r="A5" s="69"/>
      <c r="B5" s="69"/>
      <c r="C5" s="69"/>
      <c r="D5" s="69"/>
      <c r="E5" s="69"/>
      <c r="F5" s="69"/>
      <c r="G5" s="69"/>
      <c r="H5" s="69"/>
      <c r="I5" s="69"/>
      <c r="J5" s="69" t="s">
        <v>56</v>
      </c>
      <c r="K5" s="69"/>
      <c r="L5" s="69" t="s">
        <v>57</v>
      </c>
      <c r="M5" s="69" t="s">
        <v>58</v>
      </c>
      <c r="N5" s="69" t="s">
        <v>56</v>
      </c>
      <c r="O5" s="69" t="s">
        <v>57</v>
      </c>
      <c r="P5" s="69" t="s">
        <v>58</v>
      </c>
      <c r="Q5" s="69"/>
      <c r="R5" s="69" t="s">
        <v>55</v>
      </c>
      <c r="S5" s="69" t="s">
        <v>61</v>
      </c>
      <c r="T5" s="69" t="s">
        <v>62</v>
      </c>
      <c r="U5" s="69" t="s">
        <v>63</v>
      </c>
      <c r="V5" s="69" t="s">
        <v>64</v>
      </c>
      <c r="W5" s="69" t="s">
        <v>65</v>
      </c>
    </row>
    <row r="6" ht="21" customHeight="1" spans="1:23">
      <c r="A6" s="69"/>
      <c r="B6" s="69"/>
      <c r="C6" s="69"/>
      <c r="D6" s="69"/>
      <c r="E6" s="69"/>
      <c r="F6" s="69"/>
      <c r="G6" s="69"/>
      <c r="H6" s="69"/>
      <c r="I6" s="69"/>
      <c r="J6" s="69" t="s">
        <v>55</v>
      </c>
      <c r="K6" s="69"/>
      <c r="L6" s="69"/>
      <c r="M6" s="69"/>
      <c r="N6" s="69"/>
      <c r="O6" s="69"/>
      <c r="P6" s="69"/>
      <c r="Q6" s="69"/>
      <c r="R6" s="69"/>
      <c r="S6" s="69"/>
      <c r="T6" s="69"/>
      <c r="U6" s="69"/>
      <c r="V6" s="69"/>
      <c r="W6" s="69"/>
    </row>
    <row r="7" ht="39.75" customHeight="1" spans="1:23">
      <c r="A7" s="69"/>
      <c r="B7" s="69"/>
      <c r="C7" s="69"/>
      <c r="D7" s="69"/>
      <c r="E7" s="69"/>
      <c r="F7" s="69"/>
      <c r="G7" s="69"/>
      <c r="H7" s="69"/>
      <c r="I7" s="69"/>
      <c r="J7" s="69" t="s">
        <v>55</v>
      </c>
      <c r="K7" s="69" t="s">
        <v>288</v>
      </c>
      <c r="L7" s="69"/>
      <c r="M7" s="69"/>
      <c r="N7" s="69"/>
      <c r="O7" s="69"/>
      <c r="P7" s="69"/>
      <c r="Q7" s="69"/>
      <c r="R7" s="69"/>
      <c r="S7" s="69"/>
      <c r="T7" s="69"/>
      <c r="U7" s="69"/>
      <c r="V7" s="69"/>
      <c r="W7" s="69"/>
    </row>
    <row r="8" ht="15" customHeight="1" spans="1:2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21.75" customHeight="1" spans="1:23">
      <c r="A9" s="81" t="s">
        <v>289</v>
      </c>
      <c r="B9" s="81" t="s">
        <v>290</v>
      </c>
      <c r="C9" s="81" t="s">
        <v>291</v>
      </c>
      <c r="D9" s="81" t="s">
        <v>67</v>
      </c>
      <c r="E9" s="81" t="s">
        <v>99</v>
      </c>
      <c r="F9" s="81" t="s">
        <v>100</v>
      </c>
      <c r="G9" s="81" t="s">
        <v>292</v>
      </c>
      <c r="H9" s="81" t="s">
        <v>293</v>
      </c>
      <c r="I9" s="82">
        <v>100000</v>
      </c>
      <c r="J9" s="82">
        <v>100000</v>
      </c>
      <c r="K9" s="82">
        <v>100000</v>
      </c>
      <c r="L9" s="82"/>
      <c r="M9" s="82"/>
      <c r="N9" s="82"/>
      <c r="O9" s="82"/>
      <c r="P9" s="82"/>
      <c r="Q9" s="82"/>
      <c r="R9" s="82"/>
      <c r="S9" s="82"/>
      <c r="T9" s="82"/>
      <c r="U9" s="82"/>
      <c r="V9" s="82"/>
      <c r="W9" s="82"/>
    </row>
    <row r="10" ht="21.75" customHeight="1" spans="1:23">
      <c r="A10" s="81" t="s">
        <v>289</v>
      </c>
      <c r="B10" s="81" t="s">
        <v>294</v>
      </c>
      <c r="C10" s="81" t="s">
        <v>295</v>
      </c>
      <c r="D10" s="81" t="s">
        <v>67</v>
      </c>
      <c r="E10" s="81" t="s">
        <v>99</v>
      </c>
      <c r="F10" s="81" t="s">
        <v>100</v>
      </c>
      <c r="G10" s="81" t="s">
        <v>292</v>
      </c>
      <c r="H10" s="81" t="s">
        <v>293</v>
      </c>
      <c r="I10" s="82">
        <v>300000</v>
      </c>
      <c r="J10" s="82">
        <v>300000</v>
      </c>
      <c r="K10" s="82">
        <v>300000</v>
      </c>
      <c r="L10" s="82"/>
      <c r="M10" s="82"/>
      <c r="N10" s="82"/>
      <c r="O10" s="82"/>
      <c r="P10" s="82"/>
      <c r="Q10" s="82"/>
      <c r="R10" s="82"/>
      <c r="S10" s="82"/>
      <c r="T10" s="82"/>
      <c r="U10" s="82"/>
      <c r="V10" s="82"/>
      <c r="W10" s="82"/>
    </row>
    <row r="11" ht="21.75" customHeight="1" spans="1:23">
      <c r="A11" s="81" t="s">
        <v>289</v>
      </c>
      <c r="B11" s="81" t="s">
        <v>296</v>
      </c>
      <c r="C11" s="81" t="s">
        <v>297</v>
      </c>
      <c r="D11" s="81" t="s">
        <v>67</v>
      </c>
      <c r="E11" s="81" t="s">
        <v>99</v>
      </c>
      <c r="F11" s="81" t="s">
        <v>100</v>
      </c>
      <c r="G11" s="81" t="s">
        <v>292</v>
      </c>
      <c r="H11" s="81" t="s">
        <v>293</v>
      </c>
      <c r="I11" s="82">
        <v>300000</v>
      </c>
      <c r="J11" s="82">
        <v>300000</v>
      </c>
      <c r="K11" s="82">
        <v>300000</v>
      </c>
      <c r="L11" s="82"/>
      <c r="M11" s="82"/>
      <c r="N11" s="82"/>
      <c r="O11" s="82"/>
      <c r="P11" s="82"/>
      <c r="Q11" s="82"/>
      <c r="R11" s="82"/>
      <c r="S11" s="82"/>
      <c r="T11" s="82"/>
      <c r="U11" s="82"/>
      <c r="V11" s="82"/>
      <c r="W11" s="82"/>
    </row>
    <row r="12" ht="21.75" customHeight="1" spans="1:23">
      <c r="A12" s="81" t="s">
        <v>289</v>
      </c>
      <c r="B12" s="81" t="s">
        <v>298</v>
      </c>
      <c r="C12" s="81" t="s">
        <v>299</v>
      </c>
      <c r="D12" s="81" t="s">
        <v>67</v>
      </c>
      <c r="E12" s="81" t="s">
        <v>99</v>
      </c>
      <c r="F12" s="81" t="s">
        <v>100</v>
      </c>
      <c r="G12" s="81" t="s">
        <v>215</v>
      </c>
      <c r="H12" s="81" t="s">
        <v>216</v>
      </c>
      <c r="I12" s="82">
        <v>176900</v>
      </c>
      <c r="J12" s="82">
        <v>176900</v>
      </c>
      <c r="K12" s="82">
        <v>176900</v>
      </c>
      <c r="L12" s="82"/>
      <c r="M12" s="82"/>
      <c r="N12" s="82"/>
      <c r="O12" s="82"/>
      <c r="P12" s="82"/>
      <c r="Q12" s="82"/>
      <c r="R12" s="82"/>
      <c r="S12" s="82"/>
      <c r="T12" s="82"/>
      <c r="U12" s="82"/>
      <c r="V12" s="82"/>
      <c r="W12" s="82"/>
    </row>
    <row r="13" ht="21.75" customHeight="1" spans="1:23">
      <c r="A13" s="81" t="s">
        <v>289</v>
      </c>
      <c r="B13" s="81" t="s">
        <v>298</v>
      </c>
      <c r="C13" s="81" t="s">
        <v>299</v>
      </c>
      <c r="D13" s="81" t="s">
        <v>67</v>
      </c>
      <c r="E13" s="81" t="s">
        <v>99</v>
      </c>
      <c r="F13" s="81" t="s">
        <v>100</v>
      </c>
      <c r="G13" s="81" t="s">
        <v>221</v>
      </c>
      <c r="H13" s="81" t="s">
        <v>222</v>
      </c>
      <c r="I13" s="82">
        <v>35000</v>
      </c>
      <c r="J13" s="82">
        <v>35000</v>
      </c>
      <c r="K13" s="82">
        <v>35000</v>
      </c>
      <c r="L13" s="82"/>
      <c r="M13" s="82"/>
      <c r="N13" s="82"/>
      <c r="O13" s="82"/>
      <c r="P13" s="82"/>
      <c r="Q13" s="82"/>
      <c r="R13" s="82"/>
      <c r="S13" s="82"/>
      <c r="T13" s="82"/>
      <c r="U13" s="82"/>
      <c r="V13" s="82"/>
      <c r="W13" s="82"/>
    </row>
    <row r="14" ht="21.75" customHeight="1" spans="1:23">
      <c r="A14" s="81" t="s">
        <v>289</v>
      </c>
      <c r="B14" s="81" t="s">
        <v>298</v>
      </c>
      <c r="C14" s="81" t="s">
        <v>299</v>
      </c>
      <c r="D14" s="81" t="s">
        <v>67</v>
      </c>
      <c r="E14" s="81" t="s">
        <v>99</v>
      </c>
      <c r="F14" s="81" t="s">
        <v>100</v>
      </c>
      <c r="G14" s="81" t="s">
        <v>300</v>
      </c>
      <c r="H14" s="81" t="s">
        <v>301</v>
      </c>
      <c r="I14" s="82">
        <v>35000</v>
      </c>
      <c r="J14" s="82">
        <v>35000</v>
      </c>
      <c r="K14" s="82">
        <v>35000</v>
      </c>
      <c r="L14" s="82"/>
      <c r="M14" s="82"/>
      <c r="N14" s="82"/>
      <c r="O14" s="82"/>
      <c r="P14" s="82"/>
      <c r="Q14" s="82"/>
      <c r="R14" s="82"/>
      <c r="S14" s="82"/>
      <c r="T14" s="82"/>
      <c r="U14" s="82"/>
      <c r="V14" s="82"/>
      <c r="W14" s="82"/>
    </row>
    <row r="15" ht="21.75" customHeight="1" spans="1:23">
      <c r="A15" s="81" t="s">
        <v>289</v>
      </c>
      <c r="B15" s="81" t="s">
        <v>298</v>
      </c>
      <c r="C15" s="81" t="s">
        <v>299</v>
      </c>
      <c r="D15" s="81" t="s">
        <v>67</v>
      </c>
      <c r="E15" s="81" t="s">
        <v>99</v>
      </c>
      <c r="F15" s="81" t="s">
        <v>100</v>
      </c>
      <c r="G15" s="81" t="s">
        <v>302</v>
      </c>
      <c r="H15" s="81" t="s">
        <v>303</v>
      </c>
      <c r="I15" s="82">
        <v>583100</v>
      </c>
      <c r="J15" s="82">
        <v>583100</v>
      </c>
      <c r="K15" s="82">
        <v>583100</v>
      </c>
      <c r="L15" s="82"/>
      <c r="M15" s="82"/>
      <c r="N15" s="82"/>
      <c r="O15" s="82"/>
      <c r="P15" s="82"/>
      <c r="Q15" s="82"/>
      <c r="R15" s="82"/>
      <c r="S15" s="82"/>
      <c r="T15" s="82"/>
      <c r="U15" s="82"/>
      <c r="V15" s="82"/>
      <c r="W15" s="82"/>
    </row>
    <row r="16" ht="21.75" customHeight="1" spans="1:23">
      <c r="A16" s="81" t="s">
        <v>289</v>
      </c>
      <c r="B16" s="81" t="s">
        <v>298</v>
      </c>
      <c r="C16" s="81" t="s">
        <v>299</v>
      </c>
      <c r="D16" s="81" t="s">
        <v>67</v>
      </c>
      <c r="E16" s="81" t="s">
        <v>99</v>
      </c>
      <c r="F16" s="81" t="s">
        <v>100</v>
      </c>
      <c r="G16" s="81" t="s">
        <v>304</v>
      </c>
      <c r="H16" s="81" t="s">
        <v>305</v>
      </c>
      <c r="I16" s="82">
        <v>20000</v>
      </c>
      <c r="J16" s="82">
        <v>20000</v>
      </c>
      <c r="K16" s="82">
        <v>20000</v>
      </c>
      <c r="L16" s="82"/>
      <c r="M16" s="82"/>
      <c r="N16" s="82"/>
      <c r="O16" s="82"/>
      <c r="P16" s="82"/>
      <c r="Q16" s="82"/>
      <c r="R16" s="82"/>
      <c r="S16" s="82"/>
      <c r="T16" s="82"/>
      <c r="U16" s="82"/>
      <c r="V16" s="82"/>
      <c r="W16" s="82"/>
    </row>
    <row r="17" ht="21.75" customHeight="1" spans="1:23">
      <c r="A17" s="81" t="s">
        <v>289</v>
      </c>
      <c r="B17" s="81" t="s">
        <v>298</v>
      </c>
      <c r="C17" s="81" t="s">
        <v>299</v>
      </c>
      <c r="D17" s="81" t="s">
        <v>67</v>
      </c>
      <c r="E17" s="81" t="s">
        <v>99</v>
      </c>
      <c r="F17" s="81" t="s">
        <v>100</v>
      </c>
      <c r="G17" s="81" t="s">
        <v>306</v>
      </c>
      <c r="H17" s="81" t="s">
        <v>307</v>
      </c>
      <c r="I17" s="82">
        <v>30000</v>
      </c>
      <c r="J17" s="82">
        <v>30000</v>
      </c>
      <c r="K17" s="82">
        <v>30000</v>
      </c>
      <c r="L17" s="82"/>
      <c r="M17" s="82"/>
      <c r="N17" s="82"/>
      <c r="O17" s="82"/>
      <c r="P17" s="82"/>
      <c r="Q17" s="82"/>
      <c r="R17" s="82"/>
      <c r="S17" s="82"/>
      <c r="T17" s="82"/>
      <c r="U17" s="82"/>
      <c r="V17" s="82"/>
      <c r="W17" s="82"/>
    </row>
    <row r="18" ht="21.75" customHeight="1" spans="1:23">
      <c r="A18" s="81" t="s">
        <v>289</v>
      </c>
      <c r="B18" s="81" t="s">
        <v>298</v>
      </c>
      <c r="C18" s="81" t="s">
        <v>299</v>
      </c>
      <c r="D18" s="81" t="s">
        <v>67</v>
      </c>
      <c r="E18" s="81" t="s">
        <v>99</v>
      </c>
      <c r="F18" s="81" t="s">
        <v>100</v>
      </c>
      <c r="G18" s="81" t="s">
        <v>308</v>
      </c>
      <c r="H18" s="81" t="s">
        <v>309</v>
      </c>
      <c r="I18" s="82">
        <v>20000</v>
      </c>
      <c r="J18" s="82">
        <v>20000</v>
      </c>
      <c r="K18" s="82">
        <v>20000</v>
      </c>
      <c r="L18" s="82"/>
      <c r="M18" s="82"/>
      <c r="N18" s="82"/>
      <c r="O18" s="82"/>
      <c r="P18" s="82"/>
      <c r="Q18" s="82"/>
      <c r="R18" s="82"/>
      <c r="S18" s="82"/>
      <c r="T18" s="82"/>
      <c r="U18" s="82"/>
      <c r="V18" s="82"/>
      <c r="W18" s="82"/>
    </row>
    <row r="19" ht="21.75" customHeight="1" spans="1:23">
      <c r="A19" s="81" t="s">
        <v>289</v>
      </c>
      <c r="B19" s="81" t="s">
        <v>298</v>
      </c>
      <c r="C19" s="81" t="s">
        <v>299</v>
      </c>
      <c r="D19" s="81" t="s">
        <v>67</v>
      </c>
      <c r="E19" s="81" t="s">
        <v>99</v>
      </c>
      <c r="F19" s="81" t="s">
        <v>100</v>
      </c>
      <c r="G19" s="81" t="s">
        <v>292</v>
      </c>
      <c r="H19" s="81" t="s">
        <v>293</v>
      </c>
      <c r="I19" s="82">
        <v>140000</v>
      </c>
      <c r="J19" s="82">
        <v>140000</v>
      </c>
      <c r="K19" s="82">
        <v>140000</v>
      </c>
      <c r="L19" s="82"/>
      <c r="M19" s="82"/>
      <c r="N19" s="82"/>
      <c r="O19" s="82"/>
      <c r="P19" s="82"/>
      <c r="Q19" s="82"/>
      <c r="R19" s="82"/>
      <c r="S19" s="82"/>
      <c r="T19" s="82"/>
      <c r="U19" s="82"/>
      <c r="V19" s="82"/>
      <c r="W19" s="82"/>
    </row>
    <row r="20" ht="21.75" customHeight="1" spans="1:23">
      <c r="A20" s="81" t="s">
        <v>289</v>
      </c>
      <c r="B20" s="81" t="s">
        <v>298</v>
      </c>
      <c r="C20" s="81" t="s">
        <v>299</v>
      </c>
      <c r="D20" s="81" t="s">
        <v>67</v>
      </c>
      <c r="E20" s="81" t="s">
        <v>99</v>
      </c>
      <c r="F20" s="81" t="s">
        <v>100</v>
      </c>
      <c r="G20" s="81" t="s">
        <v>310</v>
      </c>
      <c r="H20" s="81" t="s">
        <v>311</v>
      </c>
      <c r="I20" s="82">
        <v>170000</v>
      </c>
      <c r="J20" s="82">
        <v>170000</v>
      </c>
      <c r="K20" s="82">
        <v>170000</v>
      </c>
      <c r="L20" s="82"/>
      <c r="M20" s="82"/>
      <c r="N20" s="82"/>
      <c r="O20" s="82"/>
      <c r="P20" s="82"/>
      <c r="Q20" s="82"/>
      <c r="R20" s="82"/>
      <c r="S20" s="82"/>
      <c r="T20" s="82"/>
      <c r="U20" s="82"/>
      <c r="V20" s="82"/>
      <c r="W20" s="82"/>
    </row>
    <row r="21" ht="21.75" customHeight="1" spans="1:23">
      <c r="A21" s="81" t="s">
        <v>289</v>
      </c>
      <c r="B21" s="81" t="s">
        <v>298</v>
      </c>
      <c r="C21" s="81" t="s">
        <v>299</v>
      </c>
      <c r="D21" s="81" t="s">
        <v>67</v>
      </c>
      <c r="E21" s="81" t="s">
        <v>99</v>
      </c>
      <c r="F21" s="81" t="s">
        <v>100</v>
      </c>
      <c r="G21" s="81" t="s">
        <v>312</v>
      </c>
      <c r="H21" s="81" t="s">
        <v>313</v>
      </c>
      <c r="I21" s="82">
        <v>90000</v>
      </c>
      <c r="J21" s="82">
        <v>90000</v>
      </c>
      <c r="K21" s="82">
        <v>90000</v>
      </c>
      <c r="L21" s="82"/>
      <c r="M21" s="82"/>
      <c r="N21" s="82"/>
      <c r="O21" s="82"/>
      <c r="P21" s="82"/>
      <c r="Q21" s="82"/>
      <c r="R21" s="82"/>
      <c r="S21" s="82"/>
      <c r="T21" s="82"/>
      <c r="U21" s="82"/>
      <c r="V21" s="82"/>
      <c r="W21" s="82"/>
    </row>
    <row r="22" ht="21.75" customHeight="1" spans="1:23">
      <c r="A22" s="81" t="s">
        <v>289</v>
      </c>
      <c r="B22" s="81" t="s">
        <v>314</v>
      </c>
      <c r="C22" s="81" t="s">
        <v>181</v>
      </c>
      <c r="D22" s="81" t="s">
        <v>67</v>
      </c>
      <c r="E22" s="81" t="s">
        <v>99</v>
      </c>
      <c r="F22" s="81" t="s">
        <v>100</v>
      </c>
      <c r="G22" s="81" t="s">
        <v>315</v>
      </c>
      <c r="H22" s="81" t="s">
        <v>316</v>
      </c>
      <c r="I22" s="82">
        <v>250000</v>
      </c>
      <c r="J22" s="82">
        <v>250000</v>
      </c>
      <c r="K22" s="82">
        <v>250000</v>
      </c>
      <c r="L22" s="82"/>
      <c r="M22" s="82"/>
      <c r="N22" s="82"/>
      <c r="O22" s="82"/>
      <c r="P22" s="82"/>
      <c r="Q22" s="82"/>
      <c r="R22" s="82"/>
      <c r="S22" s="82"/>
      <c r="T22" s="82"/>
      <c r="U22" s="82"/>
      <c r="V22" s="82"/>
      <c r="W22" s="82"/>
    </row>
    <row r="23" ht="21.75" customHeight="1" spans="1:23">
      <c r="A23" s="81" t="s">
        <v>289</v>
      </c>
      <c r="B23" s="81" t="s">
        <v>317</v>
      </c>
      <c r="C23" s="81" t="s">
        <v>318</v>
      </c>
      <c r="D23" s="81" t="s">
        <v>67</v>
      </c>
      <c r="E23" s="81" t="s">
        <v>99</v>
      </c>
      <c r="F23" s="81" t="s">
        <v>100</v>
      </c>
      <c r="G23" s="81" t="s">
        <v>312</v>
      </c>
      <c r="H23" s="81" t="s">
        <v>313</v>
      </c>
      <c r="I23" s="82">
        <v>42000</v>
      </c>
      <c r="J23" s="82">
        <v>42000</v>
      </c>
      <c r="K23" s="82">
        <v>42000</v>
      </c>
      <c r="L23" s="82"/>
      <c r="M23" s="82"/>
      <c r="N23" s="82"/>
      <c r="O23" s="82"/>
      <c r="P23" s="82"/>
      <c r="Q23" s="82"/>
      <c r="R23" s="82"/>
      <c r="S23" s="82"/>
      <c r="T23" s="82"/>
      <c r="U23" s="82"/>
      <c r="V23" s="82"/>
      <c r="W23" s="82"/>
    </row>
    <row r="24" ht="21.75" customHeight="1" spans="1:23">
      <c r="A24" s="81" t="s">
        <v>289</v>
      </c>
      <c r="B24" s="81" t="s">
        <v>319</v>
      </c>
      <c r="C24" s="81" t="s">
        <v>320</v>
      </c>
      <c r="D24" s="81" t="s">
        <v>67</v>
      </c>
      <c r="E24" s="81" t="s">
        <v>125</v>
      </c>
      <c r="F24" s="81" t="s">
        <v>126</v>
      </c>
      <c r="G24" s="81" t="s">
        <v>321</v>
      </c>
      <c r="H24" s="81" t="s">
        <v>322</v>
      </c>
      <c r="I24" s="82">
        <v>300000</v>
      </c>
      <c r="J24" s="82">
        <v>300000</v>
      </c>
      <c r="K24" s="82">
        <v>300000</v>
      </c>
      <c r="L24" s="82"/>
      <c r="M24" s="82"/>
      <c r="N24" s="82"/>
      <c r="O24" s="82"/>
      <c r="P24" s="82"/>
      <c r="Q24" s="82"/>
      <c r="R24" s="82"/>
      <c r="S24" s="82"/>
      <c r="T24" s="82"/>
      <c r="U24" s="82"/>
      <c r="V24" s="82"/>
      <c r="W24" s="82"/>
    </row>
    <row r="25" ht="18.75" customHeight="1" spans="1:23">
      <c r="A25" s="69" t="s">
        <v>175</v>
      </c>
      <c r="B25" s="69"/>
      <c r="C25" s="69"/>
      <c r="D25" s="69"/>
      <c r="E25" s="69"/>
      <c r="F25" s="69"/>
      <c r="G25" s="69"/>
      <c r="H25" s="69"/>
      <c r="I25" s="82">
        <v>2592000</v>
      </c>
      <c r="J25" s="82">
        <v>2592000</v>
      </c>
      <c r="K25" s="82">
        <v>2592000</v>
      </c>
      <c r="L25" s="82"/>
      <c r="M25" s="82"/>
      <c r="N25" s="82"/>
      <c r="O25" s="82"/>
      <c r="P25" s="82"/>
      <c r="Q25" s="82"/>
      <c r="R25" s="82"/>
      <c r="S25" s="82"/>
      <c r="T25" s="82"/>
      <c r="U25" s="82"/>
      <c r="V25" s="82"/>
      <c r="W25" s="82"/>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3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0"/>
  <sheetViews>
    <sheetView showZeros="0" workbookViewId="0">
      <selection activeCell="A1" sqref="A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323</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"单位名称："&amp;"富民县财政局"</f>
        <v>单位名称：富民县财政局</v>
      </c>
      <c r="B3" s="3"/>
      <c r="C3" s="3"/>
      <c r="D3" s="3"/>
      <c r="E3" s="3"/>
      <c r="F3" s="3"/>
      <c r="G3" s="3"/>
      <c r="H3" s="3"/>
    </row>
    <row r="4" ht="44.25" customHeight="1" spans="1:10">
      <c r="A4" s="69" t="s">
        <v>187</v>
      </c>
      <c r="B4" s="69" t="s">
        <v>324</v>
      </c>
      <c r="C4" s="78" t="s">
        <v>325</v>
      </c>
      <c r="D4" s="69" t="s">
        <v>326</v>
      </c>
      <c r="E4" s="69" t="s">
        <v>327</v>
      </c>
      <c r="F4" s="69" t="s">
        <v>328</v>
      </c>
      <c r="G4" s="69" t="s">
        <v>329</v>
      </c>
      <c r="H4" s="69" t="s">
        <v>330</v>
      </c>
      <c r="I4" s="69" t="s">
        <v>331</v>
      </c>
      <c r="J4" s="69" t="s">
        <v>332</v>
      </c>
    </row>
    <row r="5" ht="18.75" customHeight="1" spans="1:10">
      <c r="A5" s="69">
        <v>1</v>
      </c>
      <c r="B5" s="69">
        <v>2</v>
      </c>
      <c r="C5" s="69">
        <v>3</v>
      </c>
      <c r="D5" s="69">
        <v>4</v>
      </c>
      <c r="E5" s="69">
        <v>5</v>
      </c>
      <c r="F5" s="69">
        <v>6</v>
      </c>
      <c r="G5" s="69">
        <v>7</v>
      </c>
      <c r="H5" s="69">
        <v>8</v>
      </c>
      <c r="I5" s="69">
        <v>9</v>
      </c>
      <c r="J5" s="69">
        <v>10</v>
      </c>
    </row>
    <row r="6" ht="42" customHeight="1" outlineLevel="1" spans="1:10">
      <c r="A6" s="79" t="s">
        <v>67</v>
      </c>
      <c r="B6" s="79"/>
      <c r="C6" s="79"/>
      <c r="D6" s="79"/>
      <c r="E6" s="79"/>
      <c r="F6" s="79"/>
      <c r="G6" s="79"/>
      <c r="H6" s="79"/>
      <c r="I6" s="79"/>
      <c r="J6" s="79"/>
    </row>
    <row r="7" ht="42" customHeight="1" outlineLevel="1" spans="1:10">
      <c r="A7" s="80" t="s">
        <v>67</v>
      </c>
      <c r="B7" s="79"/>
      <c r="C7" s="79"/>
      <c r="D7" s="79"/>
      <c r="E7" s="79"/>
      <c r="F7" s="79"/>
      <c r="G7" s="79"/>
      <c r="H7" s="79"/>
      <c r="I7" s="79"/>
      <c r="J7" s="79"/>
    </row>
    <row r="8" ht="42" customHeight="1" outlineLevel="1" spans="1:10">
      <c r="A8" s="79" t="s">
        <v>291</v>
      </c>
      <c r="B8" s="79" t="s">
        <v>333</v>
      </c>
      <c r="C8" s="79" t="s">
        <v>334</v>
      </c>
      <c r="D8" s="79" t="s">
        <v>335</v>
      </c>
      <c r="E8" s="79" t="s">
        <v>336</v>
      </c>
      <c r="F8" s="79" t="s">
        <v>337</v>
      </c>
      <c r="G8" s="79" t="s">
        <v>338</v>
      </c>
      <c r="H8" s="79" t="s">
        <v>339</v>
      </c>
      <c r="I8" s="79" t="s">
        <v>340</v>
      </c>
      <c r="J8" s="79" t="s">
        <v>341</v>
      </c>
    </row>
    <row r="9" ht="42" customHeight="1" outlineLevel="1" spans="1:10">
      <c r="A9" s="79" t="s">
        <v>291</v>
      </c>
      <c r="B9" s="79" t="s">
        <v>333</v>
      </c>
      <c r="C9" s="79" t="s">
        <v>334</v>
      </c>
      <c r="D9" s="79" t="s">
        <v>342</v>
      </c>
      <c r="E9" s="79" t="s">
        <v>343</v>
      </c>
      <c r="F9" s="79" t="s">
        <v>344</v>
      </c>
      <c r="G9" s="79" t="s">
        <v>345</v>
      </c>
      <c r="H9" s="79" t="s">
        <v>346</v>
      </c>
      <c r="I9" s="79" t="s">
        <v>347</v>
      </c>
      <c r="J9" s="79" t="s">
        <v>348</v>
      </c>
    </row>
    <row r="10" ht="42" customHeight="1" outlineLevel="1" spans="1:10">
      <c r="A10" s="79" t="s">
        <v>291</v>
      </c>
      <c r="B10" s="79" t="s">
        <v>333</v>
      </c>
      <c r="C10" s="79" t="s">
        <v>334</v>
      </c>
      <c r="D10" s="79" t="s">
        <v>349</v>
      </c>
      <c r="E10" s="79" t="s">
        <v>350</v>
      </c>
      <c r="F10" s="79" t="s">
        <v>337</v>
      </c>
      <c r="G10" s="79" t="s">
        <v>351</v>
      </c>
      <c r="H10" s="79" t="s">
        <v>352</v>
      </c>
      <c r="I10" s="79" t="s">
        <v>347</v>
      </c>
      <c r="J10" s="79" t="s">
        <v>353</v>
      </c>
    </row>
    <row r="11" ht="42" customHeight="1" outlineLevel="1" spans="1:10">
      <c r="A11" s="79" t="s">
        <v>291</v>
      </c>
      <c r="B11" s="79" t="s">
        <v>333</v>
      </c>
      <c r="C11" s="79" t="s">
        <v>334</v>
      </c>
      <c r="D11" s="79" t="s">
        <v>354</v>
      </c>
      <c r="E11" s="79" t="s">
        <v>355</v>
      </c>
      <c r="F11" s="79" t="s">
        <v>356</v>
      </c>
      <c r="G11" s="79" t="s">
        <v>88</v>
      </c>
      <c r="H11" s="79" t="s">
        <v>357</v>
      </c>
      <c r="I11" s="79" t="s">
        <v>340</v>
      </c>
      <c r="J11" s="79" t="s">
        <v>358</v>
      </c>
    </row>
    <row r="12" ht="42" customHeight="1" outlineLevel="1" spans="1:10">
      <c r="A12" s="79" t="s">
        <v>291</v>
      </c>
      <c r="B12" s="79" t="s">
        <v>333</v>
      </c>
      <c r="C12" s="79" t="s">
        <v>359</v>
      </c>
      <c r="D12" s="79" t="s">
        <v>360</v>
      </c>
      <c r="E12" s="79" t="s">
        <v>361</v>
      </c>
      <c r="F12" s="79" t="s">
        <v>344</v>
      </c>
      <c r="G12" s="79" t="s">
        <v>83</v>
      </c>
      <c r="H12" s="79" t="s">
        <v>346</v>
      </c>
      <c r="I12" s="79" t="s">
        <v>347</v>
      </c>
      <c r="J12" s="79" t="s">
        <v>362</v>
      </c>
    </row>
    <row r="13" ht="42" customHeight="1" outlineLevel="1" spans="1:10">
      <c r="A13" s="79" t="s">
        <v>291</v>
      </c>
      <c r="B13" s="79" t="s">
        <v>333</v>
      </c>
      <c r="C13" s="79" t="s">
        <v>363</v>
      </c>
      <c r="D13" s="79" t="s">
        <v>364</v>
      </c>
      <c r="E13" s="79" t="s">
        <v>365</v>
      </c>
      <c r="F13" s="79" t="s">
        <v>344</v>
      </c>
      <c r="G13" s="79" t="s">
        <v>366</v>
      </c>
      <c r="H13" s="79" t="s">
        <v>346</v>
      </c>
      <c r="I13" s="79" t="s">
        <v>347</v>
      </c>
      <c r="J13" s="79" t="s">
        <v>367</v>
      </c>
    </row>
    <row r="14" ht="42" customHeight="1" outlineLevel="1" spans="1:10">
      <c r="A14" s="79" t="s">
        <v>299</v>
      </c>
      <c r="B14" s="79" t="s">
        <v>368</v>
      </c>
      <c r="C14" s="79" t="s">
        <v>334</v>
      </c>
      <c r="D14" s="79" t="s">
        <v>335</v>
      </c>
      <c r="E14" s="79" t="s">
        <v>369</v>
      </c>
      <c r="F14" s="79" t="s">
        <v>344</v>
      </c>
      <c r="G14" s="79" t="s">
        <v>370</v>
      </c>
      <c r="H14" s="79" t="s">
        <v>371</v>
      </c>
      <c r="I14" s="79" t="s">
        <v>340</v>
      </c>
      <c r="J14" s="79" t="s">
        <v>372</v>
      </c>
    </row>
    <row r="15" ht="42" customHeight="1" outlineLevel="1" spans="1:10">
      <c r="A15" s="79" t="s">
        <v>299</v>
      </c>
      <c r="B15" s="79" t="s">
        <v>368</v>
      </c>
      <c r="C15" s="79" t="s">
        <v>334</v>
      </c>
      <c r="D15" s="79" t="s">
        <v>342</v>
      </c>
      <c r="E15" s="79" t="s">
        <v>373</v>
      </c>
      <c r="F15" s="79" t="s">
        <v>344</v>
      </c>
      <c r="G15" s="79" t="s">
        <v>374</v>
      </c>
      <c r="H15" s="79" t="s">
        <v>346</v>
      </c>
      <c r="I15" s="79" t="s">
        <v>347</v>
      </c>
      <c r="J15" s="79" t="s">
        <v>375</v>
      </c>
    </row>
    <row r="16" ht="42" customHeight="1" outlineLevel="1" spans="1:10">
      <c r="A16" s="79" t="s">
        <v>299</v>
      </c>
      <c r="B16" s="79" t="s">
        <v>368</v>
      </c>
      <c r="C16" s="79" t="s">
        <v>334</v>
      </c>
      <c r="D16" s="79" t="s">
        <v>349</v>
      </c>
      <c r="E16" s="79" t="s">
        <v>376</v>
      </c>
      <c r="F16" s="79" t="s">
        <v>344</v>
      </c>
      <c r="G16" s="79" t="s">
        <v>345</v>
      </c>
      <c r="H16" s="79" t="s">
        <v>346</v>
      </c>
      <c r="I16" s="79" t="s">
        <v>347</v>
      </c>
      <c r="J16" s="79" t="s">
        <v>377</v>
      </c>
    </row>
    <row r="17" ht="42" customHeight="1" outlineLevel="1" spans="1:10">
      <c r="A17" s="79" t="s">
        <v>299</v>
      </c>
      <c r="B17" s="79" t="s">
        <v>368</v>
      </c>
      <c r="C17" s="79" t="s">
        <v>334</v>
      </c>
      <c r="D17" s="79" t="s">
        <v>354</v>
      </c>
      <c r="E17" s="79" t="s">
        <v>355</v>
      </c>
      <c r="F17" s="79" t="s">
        <v>356</v>
      </c>
      <c r="G17" s="79" t="s">
        <v>378</v>
      </c>
      <c r="H17" s="79" t="s">
        <v>357</v>
      </c>
      <c r="I17" s="79" t="s">
        <v>340</v>
      </c>
      <c r="J17" s="79" t="s">
        <v>358</v>
      </c>
    </row>
    <row r="18" ht="42" customHeight="1" outlineLevel="1" spans="1:10">
      <c r="A18" s="79" t="s">
        <v>299</v>
      </c>
      <c r="B18" s="79" t="s">
        <v>368</v>
      </c>
      <c r="C18" s="79" t="s">
        <v>359</v>
      </c>
      <c r="D18" s="79" t="s">
        <v>360</v>
      </c>
      <c r="E18" s="79" t="s">
        <v>361</v>
      </c>
      <c r="F18" s="79" t="s">
        <v>344</v>
      </c>
      <c r="G18" s="79" t="s">
        <v>83</v>
      </c>
      <c r="H18" s="79" t="s">
        <v>346</v>
      </c>
      <c r="I18" s="79" t="s">
        <v>347</v>
      </c>
      <c r="J18" s="79" t="s">
        <v>362</v>
      </c>
    </row>
    <row r="19" ht="42" customHeight="1" outlineLevel="1" spans="1:10">
      <c r="A19" s="79" t="s">
        <v>299</v>
      </c>
      <c r="B19" s="79" t="s">
        <v>368</v>
      </c>
      <c r="C19" s="79" t="s">
        <v>363</v>
      </c>
      <c r="D19" s="79" t="s">
        <v>364</v>
      </c>
      <c r="E19" s="79" t="s">
        <v>379</v>
      </c>
      <c r="F19" s="79" t="s">
        <v>344</v>
      </c>
      <c r="G19" s="79" t="s">
        <v>366</v>
      </c>
      <c r="H19" s="79" t="s">
        <v>346</v>
      </c>
      <c r="I19" s="79" t="s">
        <v>347</v>
      </c>
      <c r="J19" s="79" t="s">
        <v>380</v>
      </c>
    </row>
    <row r="20" ht="42" customHeight="1" outlineLevel="1" spans="1:10">
      <c r="A20" s="79" t="s">
        <v>320</v>
      </c>
      <c r="B20" s="79" t="s">
        <v>381</v>
      </c>
      <c r="C20" s="79" t="s">
        <v>334</v>
      </c>
      <c r="D20" s="79" t="s">
        <v>335</v>
      </c>
      <c r="E20" s="79" t="s">
        <v>382</v>
      </c>
      <c r="F20" s="79" t="s">
        <v>344</v>
      </c>
      <c r="G20" s="79" t="s">
        <v>383</v>
      </c>
      <c r="H20" s="79" t="s">
        <v>384</v>
      </c>
      <c r="I20" s="79" t="s">
        <v>340</v>
      </c>
      <c r="J20" s="79" t="s">
        <v>382</v>
      </c>
    </row>
    <row r="21" ht="42" customHeight="1" outlineLevel="1" spans="1:10">
      <c r="A21" s="79" t="s">
        <v>320</v>
      </c>
      <c r="B21" s="79" t="s">
        <v>381</v>
      </c>
      <c r="C21" s="79" t="s">
        <v>334</v>
      </c>
      <c r="D21" s="79" t="s">
        <v>342</v>
      </c>
      <c r="E21" s="79" t="s">
        <v>385</v>
      </c>
      <c r="F21" s="79" t="s">
        <v>344</v>
      </c>
      <c r="G21" s="79" t="s">
        <v>374</v>
      </c>
      <c r="H21" s="79" t="s">
        <v>346</v>
      </c>
      <c r="I21" s="79" t="s">
        <v>347</v>
      </c>
      <c r="J21" s="79" t="s">
        <v>385</v>
      </c>
    </row>
    <row r="22" ht="42" customHeight="1" outlineLevel="1" spans="1:10">
      <c r="A22" s="79" t="s">
        <v>320</v>
      </c>
      <c r="B22" s="79" t="s">
        <v>381</v>
      </c>
      <c r="C22" s="79" t="s">
        <v>334</v>
      </c>
      <c r="D22" s="79" t="s">
        <v>349</v>
      </c>
      <c r="E22" s="79" t="s">
        <v>386</v>
      </c>
      <c r="F22" s="79" t="s">
        <v>356</v>
      </c>
      <c r="G22" s="79" t="s">
        <v>338</v>
      </c>
      <c r="H22" s="79"/>
      <c r="I22" s="79" t="s">
        <v>347</v>
      </c>
      <c r="J22" s="79" t="s">
        <v>386</v>
      </c>
    </row>
    <row r="23" ht="42" customHeight="1" outlineLevel="1" spans="1:10">
      <c r="A23" s="79" t="s">
        <v>320</v>
      </c>
      <c r="B23" s="79" t="s">
        <v>381</v>
      </c>
      <c r="C23" s="79" t="s">
        <v>334</v>
      </c>
      <c r="D23" s="79" t="s">
        <v>354</v>
      </c>
      <c r="E23" s="79" t="s">
        <v>355</v>
      </c>
      <c r="F23" s="79" t="s">
        <v>337</v>
      </c>
      <c r="G23" s="79" t="s">
        <v>387</v>
      </c>
      <c r="H23" s="79" t="s">
        <v>357</v>
      </c>
      <c r="I23" s="79" t="s">
        <v>340</v>
      </c>
      <c r="J23" s="79" t="s">
        <v>388</v>
      </c>
    </row>
    <row r="24" ht="42" customHeight="1" outlineLevel="1" spans="1:10">
      <c r="A24" s="79" t="s">
        <v>320</v>
      </c>
      <c r="B24" s="79" t="s">
        <v>381</v>
      </c>
      <c r="C24" s="79" t="s">
        <v>359</v>
      </c>
      <c r="D24" s="79" t="s">
        <v>360</v>
      </c>
      <c r="E24" s="79" t="s">
        <v>389</v>
      </c>
      <c r="F24" s="79" t="s">
        <v>344</v>
      </c>
      <c r="G24" s="79" t="s">
        <v>88</v>
      </c>
      <c r="H24" s="79" t="s">
        <v>346</v>
      </c>
      <c r="I24" s="79" t="s">
        <v>347</v>
      </c>
      <c r="J24" s="79" t="s">
        <v>389</v>
      </c>
    </row>
    <row r="25" ht="42" customHeight="1" outlineLevel="1" spans="1:10">
      <c r="A25" s="79" t="s">
        <v>320</v>
      </c>
      <c r="B25" s="79" t="s">
        <v>381</v>
      </c>
      <c r="C25" s="79" t="s">
        <v>363</v>
      </c>
      <c r="D25" s="79" t="s">
        <v>364</v>
      </c>
      <c r="E25" s="79" t="s">
        <v>390</v>
      </c>
      <c r="F25" s="79" t="s">
        <v>344</v>
      </c>
      <c r="G25" s="79" t="s">
        <v>366</v>
      </c>
      <c r="H25" s="79" t="s">
        <v>346</v>
      </c>
      <c r="I25" s="79" t="s">
        <v>347</v>
      </c>
      <c r="J25" s="79" t="s">
        <v>390</v>
      </c>
    </row>
    <row r="26" ht="42" customHeight="1" outlineLevel="1" spans="1:10">
      <c r="A26" s="79" t="s">
        <v>297</v>
      </c>
      <c r="B26" s="79" t="s">
        <v>391</v>
      </c>
      <c r="C26" s="79" t="s">
        <v>334</v>
      </c>
      <c r="D26" s="79" t="s">
        <v>335</v>
      </c>
      <c r="E26" s="79" t="s">
        <v>392</v>
      </c>
      <c r="F26" s="79" t="s">
        <v>344</v>
      </c>
      <c r="G26" s="79" t="s">
        <v>83</v>
      </c>
      <c r="H26" s="79" t="s">
        <v>339</v>
      </c>
      <c r="I26" s="79" t="s">
        <v>340</v>
      </c>
      <c r="J26" s="79" t="s">
        <v>393</v>
      </c>
    </row>
    <row r="27" ht="42" customHeight="1" outlineLevel="1" spans="1:10">
      <c r="A27" s="79" t="s">
        <v>297</v>
      </c>
      <c r="B27" s="79" t="s">
        <v>391</v>
      </c>
      <c r="C27" s="79" t="s">
        <v>334</v>
      </c>
      <c r="D27" s="79" t="s">
        <v>342</v>
      </c>
      <c r="E27" s="79" t="s">
        <v>394</v>
      </c>
      <c r="F27" s="79" t="s">
        <v>344</v>
      </c>
      <c r="G27" s="79" t="s">
        <v>345</v>
      </c>
      <c r="H27" s="79" t="s">
        <v>346</v>
      </c>
      <c r="I27" s="79" t="s">
        <v>347</v>
      </c>
      <c r="J27" s="79" t="s">
        <v>395</v>
      </c>
    </row>
    <row r="28" ht="42" customHeight="1" outlineLevel="1" spans="1:10">
      <c r="A28" s="79" t="s">
        <v>297</v>
      </c>
      <c r="B28" s="79" t="s">
        <v>391</v>
      </c>
      <c r="C28" s="79" t="s">
        <v>334</v>
      </c>
      <c r="D28" s="79" t="s">
        <v>349</v>
      </c>
      <c r="E28" s="79" t="s">
        <v>396</v>
      </c>
      <c r="F28" s="79" t="s">
        <v>337</v>
      </c>
      <c r="G28" s="79" t="s">
        <v>351</v>
      </c>
      <c r="H28" s="79" t="s">
        <v>352</v>
      </c>
      <c r="I28" s="79" t="s">
        <v>347</v>
      </c>
      <c r="J28" s="79" t="s">
        <v>397</v>
      </c>
    </row>
    <row r="29" ht="42" customHeight="1" outlineLevel="1" spans="1:10">
      <c r="A29" s="79" t="s">
        <v>297</v>
      </c>
      <c r="B29" s="79" t="s">
        <v>391</v>
      </c>
      <c r="C29" s="79" t="s">
        <v>334</v>
      </c>
      <c r="D29" s="79" t="s">
        <v>354</v>
      </c>
      <c r="E29" s="79" t="s">
        <v>355</v>
      </c>
      <c r="F29" s="79" t="s">
        <v>356</v>
      </c>
      <c r="G29" s="79" t="s">
        <v>387</v>
      </c>
      <c r="H29" s="79" t="s">
        <v>398</v>
      </c>
      <c r="I29" s="79" t="s">
        <v>340</v>
      </c>
      <c r="J29" s="79" t="s">
        <v>399</v>
      </c>
    </row>
    <row r="30" ht="42" customHeight="1" outlineLevel="1" spans="1:10">
      <c r="A30" s="79" t="s">
        <v>297</v>
      </c>
      <c r="B30" s="79" t="s">
        <v>391</v>
      </c>
      <c r="C30" s="79" t="s">
        <v>359</v>
      </c>
      <c r="D30" s="79" t="s">
        <v>360</v>
      </c>
      <c r="E30" s="79" t="s">
        <v>400</v>
      </c>
      <c r="F30" s="79" t="s">
        <v>344</v>
      </c>
      <c r="G30" s="79" t="s">
        <v>88</v>
      </c>
      <c r="H30" s="79" t="s">
        <v>346</v>
      </c>
      <c r="I30" s="79" t="s">
        <v>347</v>
      </c>
      <c r="J30" s="79" t="s">
        <v>401</v>
      </c>
    </row>
    <row r="31" ht="42" customHeight="1" outlineLevel="1" spans="1:10">
      <c r="A31" s="79" t="s">
        <v>297</v>
      </c>
      <c r="B31" s="79" t="s">
        <v>391</v>
      </c>
      <c r="C31" s="79" t="s">
        <v>363</v>
      </c>
      <c r="D31" s="79" t="s">
        <v>364</v>
      </c>
      <c r="E31" s="79" t="s">
        <v>402</v>
      </c>
      <c r="F31" s="79" t="s">
        <v>344</v>
      </c>
      <c r="G31" s="79" t="s">
        <v>366</v>
      </c>
      <c r="H31" s="79" t="s">
        <v>346</v>
      </c>
      <c r="I31" s="79" t="s">
        <v>347</v>
      </c>
      <c r="J31" s="79" t="s">
        <v>403</v>
      </c>
    </row>
    <row r="32" ht="42" customHeight="1" outlineLevel="1" spans="1:10">
      <c r="A32" s="79" t="s">
        <v>181</v>
      </c>
      <c r="B32" s="79" t="s">
        <v>404</v>
      </c>
      <c r="C32" s="79" t="s">
        <v>334</v>
      </c>
      <c r="D32" s="79" t="s">
        <v>335</v>
      </c>
      <c r="E32" s="79" t="s">
        <v>405</v>
      </c>
      <c r="F32" s="79" t="s">
        <v>337</v>
      </c>
      <c r="G32" s="79" t="s">
        <v>338</v>
      </c>
      <c r="H32" s="79" t="s">
        <v>406</v>
      </c>
      <c r="I32" s="79" t="s">
        <v>340</v>
      </c>
      <c r="J32" s="79" t="s">
        <v>407</v>
      </c>
    </row>
    <row r="33" ht="42" customHeight="1" outlineLevel="1" spans="1:10">
      <c r="A33" s="79" t="s">
        <v>181</v>
      </c>
      <c r="B33" s="79" t="s">
        <v>404</v>
      </c>
      <c r="C33" s="79" t="s">
        <v>334</v>
      </c>
      <c r="D33" s="79" t="s">
        <v>342</v>
      </c>
      <c r="E33" s="79" t="s">
        <v>408</v>
      </c>
      <c r="F33" s="79" t="s">
        <v>337</v>
      </c>
      <c r="G33" s="79" t="s">
        <v>409</v>
      </c>
      <c r="H33" s="79" t="s">
        <v>346</v>
      </c>
      <c r="I33" s="79" t="s">
        <v>347</v>
      </c>
      <c r="J33" s="79" t="s">
        <v>410</v>
      </c>
    </row>
    <row r="34" ht="42" customHeight="1" outlineLevel="1" spans="1:10">
      <c r="A34" s="79" t="s">
        <v>181</v>
      </c>
      <c r="B34" s="79" t="s">
        <v>404</v>
      </c>
      <c r="C34" s="79" t="s">
        <v>334</v>
      </c>
      <c r="D34" s="79" t="s">
        <v>349</v>
      </c>
      <c r="E34" s="79" t="s">
        <v>411</v>
      </c>
      <c r="F34" s="79" t="s">
        <v>337</v>
      </c>
      <c r="G34" s="79" t="s">
        <v>338</v>
      </c>
      <c r="H34" s="79" t="s">
        <v>352</v>
      </c>
      <c r="I34" s="79" t="s">
        <v>340</v>
      </c>
      <c r="J34" s="79" t="s">
        <v>412</v>
      </c>
    </row>
    <row r="35" ht="42" customHeight="1" outlineLevel="1" spans="1:10">
      <c r="A35" s="79" t="s">
        <v>181</v>
      </c>
      <c r="B35" s="79" t="s">
        <v>404</v>
      </c>
      <c r="C35" s="79" t="s">
        <v>334</v>
      </c>
      <c r="D35" s="79" t="s">
        <v>354</v>
      </c>
      <c r="E35" s="79" t="s">
        <v>355</v>
      </c>
      <c r="F35" s="79" t="s">
        <v>356</v>
      </c>
      <c r="G35" s="79" t="s">
        <v>413</v>
      </c>
      <c r="H35" s="79" t="s">
        <v>398</v>
      </c>
      <c r="I35" s="79" t="s">
        <v>340</v>
      </c>
      <c r="J35" s="79" t="s">
        <v>358</v>
      </c>
    </row>
    <row r="36" ht="42" customHeight="1" outlineLevel="1" spans="1:10">
      <c r="A36" s="79" t="s">
        <v>181</v>
      </c>
      <c r="B36" s="79" t="s">
        <v>404</v>
      </c>
      <c r="C36" s="79" t="s">
        <v>359</v>
      </c>
      <c r="D36" s="79" t="s">
        <v>360</v>
      </c>
      <c r="E36" s="79" t="s">
        <v>361</v>
      </c>
      <c r="F36" s="79" t="s">
        <v>344</v>
      </c>
      <c r="G36" s="79" t="s">
        <v>83</v>
      </c>
      <c r="H36" s="79" t="s">
        <v>346</v>
      </c>
      <c r="I36" s="79" t="s">
        <v>347</v>
      </c>
      <c r="J36" s="79" t="s">
        <v>362</v>
      </c>
    </row>
    <row r="37" ht="42" customHeight="1" outlineLevel="1" spans="1:10">
      <c r="A37" s="79" t="s">
        <v>181</v>
      </c>
      <c r="B37" s="79" t="s">
        <v>404</v>
      </c>
      <c r="C37" s="79" t="s">
        <v>363</v>
      </c>
      <c r="D37" s="79" t="s">
        <v>364</v>
      </c>
      <c r="E37" s="79" t="s">
        <v>414</v>
      </c>
      <c r="F37" s="79" t="s">
        <v>344</v>
      </c>
      <c r="G37" s="79" t="s">
        <v>366</v>
      </c>
      <c r="H37" s="79" t="s">
        <v>346</v>
      </c>
      <c r="I37" s="79" t="s">
        <v>347</v>
      </c>
      <c r="J37" s="79" t="s">
        <v>380</v>
      </c>
    </row>
    <row r="38" ht="42" customHeight="1" outlineLevel="1" spans="1:10">
      <c r="A38" s="79" t="s">
        <v>295</v>
      </c>
      <c r="B38" s="79" t="s">
        <v>415</v>
      </c>
      <c r="C38" s="79" t="s">
        <v>334</v>
      </c>
      <c r="D38" s="79" t="s">
        <v>335</v>
      </c>
      <c r="E38" s="79" t="s">
        <v>416</v>
      </c>
      <c r="F38" s="79" t="s">
        <v>344</v>
      </c>
      <c r="G38" s="79" t="s">
        <v>82</v>
      </c>
      <c r="H38" s="79" t="s">
        <v>417</v>
      </c>
      <c r="I38" s="79" t="s">
        <v>340</v>
      </c>
      <c r="J38" s="79" t="s">
        <v>418</v>
      </c>
    </row>
    <row r="39" ht="42" customHeight="1" outlineLevel="1" spans="1:10">
      <c r="A39" s="79" t="s">
        <v>295</v>
      </c>
      <c r="B39" s="79" t="s">
        <v>415</v>
      </c>
      <c r="C39" s="79" t="s">
        <v>334</v>
      </c>
      <c r="D39" s="79" t="s">
        <v>342</v>
      </c>
      <c r="E39" s="79" t="s">
        <v>419</v>
      </c>
      <c r="F39" s="79" t="s">
        <v>344</v>
      </c>
      <c r="G39" s="79" t="s">
        <v>345</v>
      </c>
      <c r="H39" s="79" t="s">
        <v>346</v>
      </c>
      <c r="I39" s="79" t="s">
        <v>347</v>
      </c>
      <c r="J39" s="79" t="s">
        <v>420</v>
      </c>
    </row>
    <row r="40" ht="42" customHeight="1" outlineLevel="1" spans="1:10">
      <c r="A40" s="79" t="s">
        <v>295</v>
      </c>
      <c r="B40" s="79" t="s">
        <v>415</v>
      </c>
      <c r="C40" s="79" t="s">
        <v>334</v>
      </c>
      <c r="D40" s="79" t="s">
        <v>349</v>
      </c>
      <c r="E40" s="79" t="s">
        <v>350</v>
      </c>
      <c r="F40" s="79" t="s">
        <v>337</v>
      </c>
      <c r="G40" s="79" t="s">
        <v>351</v>
      </c>
      <c r="H40" s="79" t="s">
        <v>352</v>
      </c>
      <c r="I40" s="79" t="s">
        <v>347</v>
      </c>
      <c r="J40" s="79" t="s">
        <v>421</v>
      </c>
    </row>
    <row r="41" ht="42" customHeight="1" outlineLevel="1" spans="1:10">
      <c r="A41" s="79" t="s">
        <v>295</v>
      </c>
      <c r="B41" s="79" t="s">
        <v>415</v>
      </c>
      <c r="C41" s="79" t="s">
        <v>334</v>
      </c>
      <c r="D41" s="79" t="s">
        <v>354</v>
      </c>
      <c r="E41" s="79" t="s">
        <v>355</v>
      </c>
      <c r="F41" s="79" t="s">
        <v>356</v>
      </c>
      <c r="G41" s="79" t="s">
        <v>422</v>
      </c>
      <c r="H41" s="79" t="s">
        <v>398</v>
      </c>
      <c r="I41" s="79" t="s">
        <v>340</v>
      </c>
      <c r="J41" s="79" t="s">
        <v>358</v>
      </c>
    </row>
    <row r="42" ht="42" customHeight="1" outlineLevel="1" spans="1:10">
      <c r="A42" s="79" t="s">
        <v>295</v>
      </c>
      <c r="B42" s="79" t="s">
        <v>415</v>
      </c>
      <c r="C42" s="79" t="s">
        <v>359</v>
      </c>
      <c r="D42" s="79" t="s">
        <v>360</v>
      </c>
      <c r="E42" s="79" t="s">
        <v>423</v>
      </c>
      <c r="F42" s="79" t="s">
        <v>344</v>
      </c>
      <c r="G42" s="79" t="s">
        <v>387</v>
      </c>
      <c r="H42" s="79" t="s">
        <v>346</v>
      </c>
      <c r="I42" s="79" t="s">
        <v>347</v>
      </c>
      <c r="J42" s="79" t="s">
        <v>424</v>
      </c>
    </row>
    <row r="43" ht="42" customHeight="1" outlineLevel="1" spans="1:10">
      <c r="A43" s="79" t="s">
        <v>295</v>
      </c>
      <c r="B43" s="79" t="s">
        <v>415</v>
      </c>
      <c r="C43" s="79" t="s">
        <v>359</v>
      </c>
      <c r="D43" s="79" t="s">
        <v>425</v>
      </c>
      <c r="E43" s="79" t="s">
        <v>426</v>
      </c>
      <c r="F43" s="79" t="s">
        <v>344</v>
      </c>
      <c r="G43" s="79" t="s">
        <v>88</v>
      </c>
      <c r="H43" s="79" t="s">
        <v>346</v>
      </c>
      <c r="I43" s="79" t="s">
        <v>347</v>
      </c>
      <c r="J43" s="79" t="s">
        <v>427</v>
      </c>
    </row>
    <row r="44" ht="42" customHeight="1" outlineLevel="1" spans="1:10">
      <c r="A44" s="79" t="s">
        <v>295</v>
      </c>
      <c r="B44" s="79" t="s">
        <v>415</v>
      </c>
      <c r="C44" s="79" t="s">
        <v>363</v>
      </c>
      <c r="D44" s="79" t="s">
        <v>364</v>
      </c>
      <c r="E44" s="79" t="s">
        <v>428</v>
      </c>
      <c r="F44" s="79" t="s">
        <v>344</v>
      </c>
      <c r="G44" s="79" t="s">
        <v>366</v>
      </c>
      <c r="H44" s="79" t="s">
        <v>346</v>
      </c>
      <c r="I44" s="79" t="s">
        <v>347</v>
      </c>
      <c r="J44" s="79" t="s">
        <v>429</v>
      </c>
    </row>
    <row r="45" ht="42" customHeight="1" outlineLevel="1" spans="1:10">
      <c r="A45" s="79" t="s">
        <v>318</v>
      </c>
      <c r="B45" s="79" t="s">
        <v>430</v>
      </c>
      <c r="C45" s="79" t="s">
        <v>334</v>
      </c>
      <c r="D45" s="79" t="s">
        <v>335</v>
      </c>
      <c r="E45" s="79" t="s">
        <v>431</v>
      </c>
      <c r="F45" s="79" t="s">
        <v>337</v>
      </c>
      <c r="G45" s="79" t="s">
        <v>370</v>
      </c>
      <c r="H45" s="79" t="s">
        <v>432</v>
      </c>
      <c r="I45" s="79" t="s">
        <v>340</v>
      </c>
      <c r="J45" s="79" t="s">
        <v>433</v>
      </c>
    </row>
    <row r="46" ht="42" customHeight="1" outlineLevel="1" spans="1:10">
      <c r="A46" s="79" t="s">
        <v>318</v>
      </c>
      <c r="B46" s="79" t="s">
        <v>430</v>
      </c>
      <c r="C46" s="79" t="s">
        <v>334</v>
      </c>
      <c r="D46" s="79" t="s">
        <v>342</v>
      </c>
      <c r="E46" s="79" t="s">
        <v>434</v>
      </c>
      <c r="F46" s="79" t="s">
        <v>344</v>
      </c>
      <c r="G46" s="79" t="s">
        <v>409</v>
      </c>
      <c r="H46" s="79" t="s">
        <v>346</v>
      </c>
      <c r="I46" s="79" t="s">
        <v>340</v>
      </c>
      <c r="J46" s="79" t="s">
        <v>435</v>
      </c>
    </row>
    <row r="47" ht="42" customHeight="1" outlineLevel="1" spans="1:10">
      <c r="A47" s="79" t="s">
        <v>318</v>
      </c>
      <c r="B47" s="79" t="s">
        <v>430</v>
      </c>
      <c r="C47" s="79" t="s">
        <v>334</v>
      </c>
      <c r="D47" s="79" t="s">
        <v>349</v>
      </c>
      <c r="E47" s="79" t="s">
        <v>436</v>
      </c>
      <c r="F47" s="79" t="s">
        <v>337</v>
      </c>
      <c r="G47" s="79" t="s">
        <v>338</v>
      </c>
      <c r="H47" s="79" t="s">
        <v>352</v>
      </c>
      <c r="I47" s="79" t="s">
        <v>340</v>
      </c>
      <c r="J47" s="79" t="s">
        <v>437</v>
      </c>
    </row>
    <row r="48" ht="42" customHeight="1" outlineLevel="1" spans="1:10">
      <c r="A48" s="79" t="s">
        <v>318</v>
      </c>
      <c r="B48" s="79" t="s">
        <v>430</v>
      </c>
      <c r="C48" s="79" t="s">
        <v>334</v>
      </c>
      <c r="D48" s="79" t="s">
        <v>354</v>
      </c>
      <c r="E48" s="79" t="s">
        <v>355</v>
      </c>
      <c r="F48" s="79" t="s">
        <v>356</v>
      </c>
      <c r="G48" s="79" t="s">
        <v>438</v>
      </c>
      <c r="H48" s="79" t="s">
        <v>357</v>
      </c>
      <c r="I48" s="79" t="s">
        <v>340</v>
      </c>
      <c r="J48" s="79" t="s">
        <v>439</v>
      </c>
    </row>
    <row r="49" ht="42" customHeight="1" outlineLevel="1" spans="1:10">
      <c r="A49" s="79" t="s">
        <v>318</v>
      </c>
      <c r="B49" s="79" t="s">
        <v>430</v>
      </c>
      <c r="C49" s="79" t="s">
        <v>359</v>
      </c>
      <c r="D49" s="79" t="s">
        <v>360</v>
      </c>
      <c r="E49" s="79" t="s">
        <v>440</v>
      </c>
      <c r="F49" s="79" t="s">
        <v>344</v>
      </c>
      <c r="G49" s="79" t="s">
        <v>83</v>
      </c>
      <c r="H49" s="79" t="s">
        <v>346</v>
      </c>
      <c r="I49" s="79" t="s">
        <v>347</v>
      </c>
      <c r="J49" s="79" t="s">
        <v>441</v>
      </c>
    </row>
    <row r="50" ht="42" customHeight="1" outlineLevel="1" spans="1:10">
      <c r="A50" s="79" t="s">
        <v>318</v>
      </c>
      <c r="B50" s="79" t="s">
        <v>430</v>
      </c>
      <c r="C50" s="79" t="s">
        <v>363</v>
      </c>
      <c r="D50" s="79" t="s">
        <v>364</v>
      </c>
      <c r="E50" s="79" t="s">
        <v>442</v>
      </c>
      <c r="F50" s="79" t="s">
        <v>344</v>
      </c>
      <c r="G50" s="79" t="s">
        <v>366</v>
      </c>
      <c r="H50" s="79" t="s">
        <v>346</v>
      </c>
      <c r="I50" s="79" t="s">
        <v>347</v>
      </c>
      <c r="J50" s="79" t="s">
        <v>442</v>
      </c>
    </row>
  </sheetData>
  <mergeCells count="16">
    <mergeCell ref="A2:J2"/>
    <mergeCell ref="A3:H3"/>
    <mergeCell ref="A8:A13"/>
    <mergeCell ref="A14:A19"/>
    <mergeCell ref="A20:A25"/>
    <mergeCell ref="A26:A31"/>
    <mergeCell ref="A32:A37"/>
    <mergeCell ref="A38:A44"/>
    <mergeCell ref="A45:A50"/>
    <mergeCell ref="B8:B13"/>
    <mergeCell ref="B14:B19"/>
    <mergeCell ref="B20:B25"/>
    <mergeCell ref="B26:B31"/>
    <mergeCell ref="B32:B37"/>
    <mergeCell ref="B38:B44"/>
    <mergeCell ref="B45:B50"/>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李莹株</cp:lastModifiedBy>
  <dcterms:created xsi:type="dcterms:W3CDTF">2025-02-14T01:37:32Z</dcterms:created>
  <dcterms:modified xsi:type="dcterms:W3CDTF">2025-02-14T01:44:15Z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5930FF0880AC488CABFB5E1103912170</vt:lpwstr>
  </property>
  <property fmtid="{D5CDD505-2E9C-101B-9397-08002B2CF9AE}" pid="3" name="KSOProductBuildVer">
    <vt:lpwstr>2052-11.8.6.11020</vt:lpwstr>
  </property>
</Properties>
</file>