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<sst xmlns="http://schemas.openxmlformats.org/spreadsheetml/2006/main" count="1318" uniqueCount="531">
  <si>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</si>
  <si>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</si>
  <si>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</si>
  <si>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</si>
  <si>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</si>
  <si>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</si>
  <si>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</si>
  <si>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</si>
  <si>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</si>
  <si>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</si>
  <si>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</si>
  <si>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</si>
  <si>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</si>
  <si>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</si>
  <si>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</si>
  <si>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</si>
  <si>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</si>
  <si>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</si>
  <si>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</si>
  <si>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</si>
  <si>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</si>
  <si>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</si>
  <si>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</si>
  <si>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</si>
  <si>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</si>
  <si>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</si>
  <si>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</si>
  <si>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</si>
  <si>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</si>
  <si>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</si>
  <si>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</si>
  <si>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</si>
  <si>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</si>
  <si>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</si>
  <si>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</si>
  <si>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</si>
  <si>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</si>
  <si>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</si>
  <si>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</si>
  <si>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</si>
  <si>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</si>
  <si>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</si>
  <si>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</si>
  <si>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</si>
  <si>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</si>
  <si>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</si>
  <si>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</si>
  <si>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</si>
  <si>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</si>
  <si>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</si>
  <si>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</si>
  <si>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</si>
  <si>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</si>
  <si>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</si>
  <si>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</si>
  <si>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</si>
  <si>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</si>
  <si>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</si>
  <si>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</si>
  <si>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</si>
  <si>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</si>
  <si>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</si>
  <si>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</si>
  <si>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</si>
  <si>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</si>
  <si>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</si>
  <si>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</si>
  <si>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富民县统计局</t>
  </si>
  <si>
    <t>143001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</si>
  <si>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</si>
  <si>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</si>
  <si>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</si>
  <si>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</si>
  <si>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</si>
  <si>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</si>
  <si>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</si>
  <si>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</si>
  <si>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</si>
  <si>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</si>
  <si>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</si>
  <si>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</si>
  <si>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</si>
  <si>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</si>
  <si>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</si>
  <si>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</si>
  <si>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</si>
  <si>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</si>
  <si>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</si>
  <si>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</si>
  <si>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</si>
  <si>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</si>
  <si>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</si>
  <si>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</si>
  <si>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</si>
  <si>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</si>
  <si>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</si>
  <si>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</si>
  <si>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</si>
  <si>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</si>
  <si>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</si>
  <si>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</si>
  <si>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2010507</t>
  </si>
  <si>
    <t>专项普查活动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</si>
  <si>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</si>
  <si>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</si>
  <si>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</si>
  <si>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</si>
  <si>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</si>
  <si>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</si>
  <si>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</si>
  <si>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</si>
  <si>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</si>
  <si>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</si>
  <si>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</si>
  <si>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</si>
  <si>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</si>
  <si>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</si>
  <si>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</si>
  <si>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</si>
  <si>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</si>
  <si>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</si>
  <si>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</si>
  <si>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</si>
  <si>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</si>
  <si>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</si>
  <si>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</si>
  <si>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</si>
  <si>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</si>
  <si>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</si>
  <si>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</si>
  <si>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</si>
  <si>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</si>
  <si>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</si>
  <si>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</si>
  <si>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</si>
  <si>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</si>
  <si>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</si>
  <si>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</si>
  <si>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</si>
  <si>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</si>
  <si>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</si>
  <si>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</si>
  <si>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</si>
  <si>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</si>
  <si>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</si>
  <si>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</si>
  <si>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</si>
  <si>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</si>
  <si>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</si>
  <si>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</si>
  <si>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</si>
  <si>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</si>
  <si>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</si>
  <si>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</si>
  <si>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</si>
  <si>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</si>
  <si>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</si>
  <si>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</si>
  <si>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</si>
  <si>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</si>
  <si>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</si>
  <si>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</si>
  <si>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</si>
  <si>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</si>
  <si>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</si>
  <si>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</si>
  <si>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</si>
  <si>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</si>
  <si>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</si>
  <si>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</si>
  <si>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</si>
  <si>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</si>
  <si>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</si>
  <si>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</si>
  <si>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</si>
  <si>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</si>
  <si>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</si>
  <si>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</si>
  <si>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</si>
  <si>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</si>
  <si>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</si>
  <si>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</si>
  <si>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</si>
  <si>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</si>
  <si>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</si>
  <si>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</si>
  <si>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</si>
  <si>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</si>
  <si>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</si>
  <si>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</si>
  <si>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</si>
  <si>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</si>
  <si>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</si>
  <si>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</si>
  <si>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</si>
  <si>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</si>
  <si>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</si>
  <si>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</si>
  <si>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</si>
  <si>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</si>
  <si>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</si>
  <si>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530124210000000001687</t>
  </si>
  <si>
    <t>行政人员支出工资</t>
  </si>
  <si>
    <t>30101</t>
  </si>
  <si>
    <t>基本工资</t>
  </si>
  <si>
    <t>30103</t>
  </si>
  <si>
    <t>奖金</t>
  </si>
  <si>
    <t>530124210000000001688</t>
  </si>
  <si>
    <t>事业人员支出工资</t>
  </si>
  <si>
    <t>530124210000000001690</t>
  </si>
  <si>
    <t>30113</t>
  </si>
  <si>
    <t>530124210000000001693</t>
  </si>
  <si>
    <t>30217</t>
  </si>
  <si>
    <t>530124210000000001695</t>
  </si>
  <si>
    <t>一般公用经费</t>
  </si>
  <si>
    <t>30201</t>
  </si>
  <si>
    <t>办公费</t>
  </si>
  <si>
    <t>30205</t>
  </si>
  <si>
    <t>水费</t>
  </si>
  <si>
    <t>30213</t>
  </si>
  <si>
    <t>维修（护）费</t>
  </si>
  <si>
    <t>30299</t>
  </si>
  <si>
    <t>其他商品和服务支出</t>
  </si>
  <si>
    <t>530124231100001395322</t>
  </si>
  <si>
    <t>事业在职津贴补贴</t>
  </si>
  <si>
    <t>30102</t>
  </si>
  <si>
    <t>津贴补贴</t>
  </si>
  <si>
    <t>530124231100001395324</t>
  </si>
  <si>
    <t>失业保险支出</t>
  </si>
  <si>
    <t>30112</t>
  </si>
  <si>
    <t>其他社会保障缴费</t>
  </si>
  <si>
    <t>530124231100001395325</t>
  </si>
  <si>
    <t>医疗保险支出</t>
  </si>
  <si>
    <t>30110</t>
  </si>
  <si>
    <t>职工基本医疗保险缴费</t>
  </si>
  <si>
    <t>30111</t>
  </si>
  <si>
    <t>公务员医疗补助缴费</t>
  </si>
  <si>
    <t>530124231100001395327</t>
  </si>
  <si>
    <t>遗属生活补助</t>
  </si>
  <si>
    <t>30305</t>
  </si>
  <si>
    <t>生活补助</t>
  </si>
  <si>
    <t>530124231100001395332</t>
  </si>
  <si>
    <t>公务员基础绩效奖</t>
  </si>
  <si>
    <t>530124231100001395333</t>
  </si>
  <si>
    <t>行政在职津贴补贴</t>
  </si>
  <si>
    <t>530124231100001395334</t>
  </si>
  <si>
    <t>事业绩效工资</t>
  </si>
  <si>
    <t>30107</t>
  </si>
  <si>
    <t>绩效工资</t>
  </si>
  <si>
    <t>530124231100001395337</t>
  </si>
  <si>
    <t>工伤保险支出</t>
  </si>
  <si>
    <t>530124231100001395338</t>
  </si>
  <si>
    <t>养老保险支出</t>
  </si>
  <si>
    <t>30108</t>
  </si>
  <si>
    <t>机关事业单位基本养老保险缴费</t>
  </si>
  <si>
    <t>530124231100001395339</t>
  </si>
  <si>
    <t>公务交通补贴</t>
  </si>
  <si>
    <t>30239</t>
  </si>
  <si>
    <t>其他交通费用</t>
  </si>
  <si>
    <t>530124231100001395340</t>
  </si>
  <si>
    <t>工会经费</t>
  </si>
  <si>
    <t>30228</t>
  </si>
  <si>
    <t>530124231100001395341</t>
  </si>
  <si>
    <t>公共交通专项经费</t>
  </si>
  <si>
    <t>530124241100002448571</t>
  </si>
  <si>
    <t>事业绩效奖励</t>
  </si>
  <si>
    <t>530124251100003854349</t>
  </si>
  <si>
    <t>公车购置及运维费</t>
  </si>
  <si>
    <t>30231</t>
  </si>
  <si>
    <t>公务用车运行维护费</t>
  </si>
  <si>
    <t>530124251100003854351</t>
  </si>
  <si>
    <t>残疾人就业保障金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</si>
  <si>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</si>
  <si>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</si>
  <si>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</si>
  <si>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</si>
  <si>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</si>
  <si>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</si>
  <si>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</si>
  <si>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其他运转类</t>
  </si>
  <si>
    <t>530124251100003944534</t>
  </si>
  <si>
    <t>2024盘活结转结余昆财社基〔2022〕38号2022年第二批中央就业补助资金</t>
  </si>
  <si>
    <t>30226</t>
  </si>
  <si>
    <t>劳务费</t>
  </si>
  <si>
    <t>专项业务类</t>
  </si>
  <si>
    <t>530124251100003864609</t>
  </si>
  <si>
    <t>统计数据管理维护项目经费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</si>
  <si>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</si>
  <si>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</si>
  <si>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</si>
  <si>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</si>
  <si>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</si>
  <si>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</si>
  <si>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</si>
  <si>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</si>
  <si>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</si>
  <si>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</si>
  <si>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31002</t>
  </si>
  <si>
    <t>办公设备购置</t>
  </si>
  <si>
    <t>530124251100003944539</t>
  </si>
  <si>
    <t>2024盘活结转结余昆财行〔2023〕35号第五次全国经济普查省级专项经费</t>
  </si>
  <si>
    <t>530124251100003944588</t>
  </si>
  <si>
    <t>2024盘活结转结余昆财行【2024】65号富民县第五次全国经济普查市级专项资金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</si>
  <si>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</si>
  <si>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</si>
  <si>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</si>
  <si>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</si>
  <si>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</si>
  <si>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</si>
  <si>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</si>
  <si>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</si>
  <si>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</si>
  <si>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</si>
  <si>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充分利用第五次全国经济普查数据资料，反映我县第二产业、第三产业发展规模、布局和效益，以及推动高质量发展、构建新发展格局、建设现代化经济体系等方面的新进展，聚焦社会各界普遍关注的热点问题，利用普查资料开展深入系统的分析研究，各部门、各县区、各专业要以习近平新时代中国特色社会主义思想为指导，深入贯彻落实党的二十届三中全会精神和中央经济工作会议精神，认真组织经济普查资料开发应用工作，对普查资料进行多层次、全方位的深度开发，发布普查数据和普查成果，充分发挥普查资料的社会价值，为科学制定中长期发展规划、全面建设社会主义现代化国家，提供高质量的统计服务。2025年主要是普查数据开发应用与总结表彰阶段，主要是资料汇总上报发布普查公报。编制普查资料、开展分析研究，更新名录库，普查工作总结表彰　</t>
  </si>
  <si>
    <t>产出指标</t>
  </si>
  <si>
    <t>数量指标</t>
  </si>
  <si>
    <t>两员补贴发放人数</t>
  </si>
  <si>
    <t>&gt;=</t>
  </si>
  <si>
    <t>100</t>
  </si>
  <si>
    <t>人</t>
  </si>
  <si>
    <t>定量指标</t>
  </si>
  <si>
    <t>效益指标</t>
  </si>
  <si>
    <t>社会效益</t>
  </si>
  <si>
    <t>两员补贴发放率</t>
  </si>
  <si>
    <t>%</t>
  </si>
  <si>
    <t>满意度指标</t>
  </si>
  <si>
    <t>服务对象满意度</t>
  </si>
  <si>
    <t>满意度</t>
  </si>
  <si>
    <t>90</t>
  </si>
  <si>
    <t>根据《全国经济普查条例》、国家统计局 《关于印发&lt;统计部门周期性哲查和大型调查经幾开文规定&gt;的通知》《国统宇 [2003] 74号） 要求，按省经普领号小组办公室的统一部署，召开昆明市第五次经济普查领导小组、领导小组办公室会议，组织开展相关业务培训，开展经普宣传活动，开展试点工作等。按期完成昆明市第二产业和第三产业活动的全部法人单位、产业活动单位和个体经营户摸底调查、业务指导等普查前期淮各工作，确保经普时点按时开展入户登记。</t>
  </si>
  <si>
    <t>设备购置数量</t>
  </si>
  <si>
    <t>个</t>
  </si>
  <si>
    <t>不足扣分</t>
  </si>
  <si>
    <t>经济效益</t>
  </si>
  <si>
    <t>监测二产三产数据</t>
  </si>
  <si>
    <t>&gt;</t>
  </si>
  <si>
    <t>公益性岗位补贴</t>
  </si>
  <si>
    <t>补贴发放人数</t>
  </si>
  <si>
    <t>=</t>
  </si>
  <si>
    <t>1.00</t>
  </si>
  <si>
    <t>部门运转</t>
  </si>
  <si>
    <t>正常运转</t>
  </si>
  <si>
    <t>年</t>
  </si>
  <si>
    <t>96</t>
  </si>
  <si>
    <t>目前，富民县统计局、各镇街道统计站均有统计内网专用电脑，统计内部邮箱系统、名录库系统等专用软件，建立独立的统计用服务器，各联网直报企业均安装统计专用系统，需要实时维护，对全县所有用户进行培训指导。</t>
  </si>
  <si>
    <t>统计云系统一套表企业数</t>
  </si>
  <si>
    <t>160</t>
  </si>
  <si>
    <t>户</t>
  </si>
  <si>
    <t>名录库系统新入库项目、企业数</t>
  </si>
  <si>
    <t>加强与县级行业主管部门协作配合，积极与镇（街）统计站开展实地走访企业，摸清企业情况，把符合入库要求的企业、投资项目及时入库纳统。</t>
  </si>
  <si>
    <t>统计云系统、电子台账培训次数</t>
  </si>
  <si>
    <t>次</t>
  </si>
  <si>
    <t>对企业、乡镇人员的统计云系统、电子台账培训次数</t>
  </si>
  <si>
    <t>质量指标</t>
  </si>
  <si>
    <t>每年提供统计云系统一套表企业数据统计分析</t>
  </si>
  <si>
    <t>30</t>
  </si>
  <si>
    <t>篇</t>
  </si>
  <si>
    <t>统计分析数量</t>
  </si>
  <si>
    <t>时效指标</t>
  </si>
  <si>
    <t>统计云系统一套表企业月报、季报、年报上报时率100%</t>
  </si>
  <si>
    <t>按时完成月报、季报、年报上报、审核查询和报表汇总工作</t>
  </si>
  <si>
    <t>报表期间为多个部门提供短信服务及时性</t>
  </si>
  <si>
    <t>&lt;=</t>
  </si>
  <si>
    <t>天</t>
  </si>
  <si>
    <t>报表期间每天为多个领导、部门提供短信每日一报服务</t>
  </si>
  <si>
    <t>成本指标</t>
  </si>
  <si>
    <t>经济成本指标</t>
  </si>
  <si>
    <t>40000</t>
  </si>
  <si>
    <t>元</t>
  </si>
  <si>
    <t>设备购置支出</t>
  </si>
  <si>
    <t>对政府提供的服务有政府信息公开、其它政务信息的发布</t>
  </si>
  <si>
    <t>篇（次）</t>
  </si>
  <si>
    <t>定性指标</t>
  </si>
  <si>
    <t xml:space="preserve">
线上通过“爱上富民”“富民县人民政府官网统计信息专栏”等发布统计数据。</t>
  </si>
  <si>
    <t>可持续影响</t>
  </si>
  <si>
    <t>统计云、名录库系统数据可使用年限</t>
  </si>
  <si>
    <t>反映统计云一套表企业统计数据使用年限</t>
  </si>
  <si>
    <t>受训人员满意度</t>
  </si>
  <si>
    <t>反映群众对部门履职的满意度。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</si>
  <si>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</si>
  <si>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</si>
  <si>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</si>
  <si>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</si>
  <si>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</si>
  <si>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</si>
  <si>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</si>
  <si>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</si>
  <si>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</si>
  <si>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</si>
  <si>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</si>
  <si>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</si>
  <si>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购买复印纸</t>
  </si>
  <si>
    <t>复印纸</t>
  </si>
  <si>
    <t>A4彩色打印机</t>
  </si>
  <si>
    <t>A4黑白打印机</t>
  </si>
  <si>
    <t>便携式计算机</t>
  </si>
  <si>
    <t>年鉴印刷</t>
  </si>
  <si>
    <t>公文用纸、资料汇编、信封印刷服务</t>
  </si>
  <si>
    <t>台式计算机</t>
  </si>
  <si>
    <t>设备购置</t>
  </si>
  <si>
    <t>数字照相机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</si>
  <si>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</si>
  <si>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</si>
  <si>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</si>
  <si>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</si>
  <si>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</si>
  <si>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</si>
  <si>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</si>
  <si>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</si>
  <si>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</si>
  <si>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B1104 印刷和出版服务</t>
  </si>
  <si>
    <t>B 政府履职辅助性服务</t>
  </si>
  <si>
    <t>预算09-1表</t>
  </si>
  <si>
    <t>单位名称（项目）</t>
  </si>
  <si>
    <t>地区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</si>
  <si>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</si>
  <si>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</si>
  <si>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</si>
  <si>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</si>
  <si>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</si>
  <si>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</si>
  <si>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</si>
  <si>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</si>
  <si>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</si>
  <si>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</si>
  <si>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</si>
  <si>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上级补助</t>
  </si>
  <si>
    <t>预算12表</t>
  </si>
  <si>
    <t>项目级次</t>
  </si>
  <si>
    <t>229 其他运转类</t>
  </si>
  <si>
    <t>本级</t>
  </si>
  <si>
    <t>311 专项业务类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</si>
  <si>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</si>
  <si>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</si>
  <si>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</si>
  <si>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</si>
  <si>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</si>
  <si>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</si>
  <si>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</si>
  <si>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</si>
  <si>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（1）负责组织、领导和协调全县统计工作，建立、健全并管理全县经济社会运行宏观数据库；（2）负责组织实施省、市统计局及县委、县政府规定和下达的统计调查任务和统计现代化建设规划；（3）在县政府统一领导下，会同有关部门组织实施重大的县情县力普查；（4）负责全县统计报表的汇总管理工作，向县委、县政府及有关部门提供咨询建议；（5）统一核定、管理、公布、出版全县性的基本统计资料，定期发布全县国民经济和社会发展情况统计信息；（6）建立、健全和管理全县统计信息自动化系统和全县统计数据库体系；（7）组织统计执法检查，查处统计违法案件；（8）承办县委、县政府和上级机关交办的其他事项。</t>
  </si>
  <si>
    <t>根据三定方案归纳</t>
  </si>
  <si>
    <t>开展“当好排头兵”大竞赛活动，落实并完成乡村振兴实绩考评工作；
贯彻习近平总书记关于统计工作重要指示批示精神，认真落实国家、省、市统计局决策部署，防惩统计造假弄虚作假，坚持依法治统，提升政府统计公信力；
全面完成国民经济核算、工业、能源、农业、投资、贸易、文化、劳动工资、服务业等各项常规统计工作，确保统计数据客观真实地反映我县经济社会发展水平；
加强预警监测，提高统计服务水平，紧盯全县主要经济指标，撰写统计专报、统计分析、收集全县主要经济指标完成情况，编辑《统计年鉴》，发布《统计公报》，为县委县政府总揽全局、精准施策提供优质统计服务；
夯实统计基础，加强业务培训指导,加强部门联动，做好企业升规入库工作，年内申报3家企业申规纳统；
扎实做好第五次全国经济普查、富民县1%人口抽样调查和第四次全国农业普查各项工作任务。</t>
  </si>
  <si>
    <t>根据部门职责，中长期规划，各级党委，各级政府要求归纳</t>
  </si>
  <si>
    <t>部门年度目标</t>
  </si>
  <si>
    <t>开展“当好排头兵”大竞赛活动，落实并完成乡村振兴实绩考评工作；
贯彻习近平总书记关于统计工作重要指示批示精神，认真落实国家、省、市统计局决策部署，防惩统计造假弄虚作假，坚持依法治统，提升政府统计公信力；
全面完成国民经济核算、工业、能源、农业、投资、贸易、文化、劳动工资、服务业等各项常规统计工作，确保统计数据客观真实地反映我县经济社会发展水平；
加强预警监测，提高统计服务水平，紧盯全县主要经济指标，撰写统计专报、统计分析、收集全县主要经济指标完成情况，编辑《统计年鉴》，发布《统计公报》，为县委县政府总揽全局、精准施策提供优质统计服务；
夯实统计基础，加强业务培训指导,加强部门联动，做好企业升规入库工作，年内申报3家企业申规纳统；
扎实做好第五次全国经济普查资料开发工作和富民县1%人口抽样工作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</si>
  <si>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</si>
  <si>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</si>
  <si>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</si>
  <si>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</si>
  <si>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</si>
  <si>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</si>
  <si>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</si>
  <si>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</si>
  <si>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</si>
  <si>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开展“当好排头兵”大竞赛活动，落实并完成乡村振兴实绩考评工作； 贯彻习近平总书记关于统计工作重要指示批示精神，认真落实国家、省、市统计局决策部署，防惩统计造假弄虚作假，坚持依法治统，提升政府统计公信力； 全面完成国民经济核算、工业、能源、农业、投资、贸易、文化、劳动工资、服务业等各项常规统计工作，确保统计数据客观真实地反映我县经济社会发展水平； 加强预警监测，提高统计服务水平，紧盯全县主要经济指标，撰写统计专报、统计分析、收集全县主要经济指标完成情况，编辑《统计年鉴》，发布《统计公报》，为县委县政府总揽全局、精准施策提供优质统计服务； 夯实统计基础，加强业务培训指导,加强部门联动，做好企业升规入库工作，年内申报3家企业申规纳统； 扎实做好第五次全国经济普查、富民县1%人口抽样调查和第四次全国农业普查各项工作任务。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</si>
  <si>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</si>
  <si>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</si>
  <si>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</si>
  <si>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</si>
  <si>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</si>
  <si>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实施统计执法检查、防惩统计造假工作</t>
  </si>
  <si>
    <t>16</t>
  </si>
  <si>
    <t>达到得满分10分，不足1户扣0.5分扣完为止</t>
  </si>
  <si>
    <t>①加强统计数据全流程质量管理，持续优化事前、事中和事后数据管控流程，进一步完善统计数据监控审核方式方法，加强数据分析评估，全力推动源头数据质量提升；
②开展双随机执法检查16家，对检查发现的问题责令限时改正；
③向县委巡察工作组提供被巡察单位统计监督评价、重要问题线索及需重点关注事项等情况。</t>
  </si>
  <si>
    <t>设定依据：《统计法》《统计法实施条例》《全国经济普查条例》《全国人口普查条例》《全国农业普查条例》《统计执法监督检查办法》《云南省统计管理条例》
数据来源：执法检查通知及台账</t>
  </si>
  <si>
    <t>常规统计工作</t>
  </si>
  <si>
    <t>类</t>
  </si>
  <si>
    <t>达到得满分10分，不足1类扣0.5分扣完为止</t>
  </si>
  <si>
    <t>"①2023年县统计局实施工业、能源、农业、贸易、劳动工资、科技（研发、创新)、固定资产投资、建筑业、房地产、服务业、人口统计、人才、基本单位名录库、文化产业专业等常规统计工作；
②撰写、编印《富民县2022年国民经济和社会发展统计公报》《富民统计年鉴2022》，通过富民县人民政府网站、电子政务网等平台对社会公开发布"</t>
  </si>
  <si>
    <t>"设定依据：《统计法》《统计法实施条例》《全国经济普查条例》《全国人口普查条例》《全国农业普查条例》《统计执法监督检查办法》《云南省统计管理条例》
数据来源：常规统计工作台账、各类报告"</t>
  </si>
  <si>
    <t>预警监测</t>
  </si>
  <si>
    <t>99</t>
  </si>
  <si>
    <t>达到得满分10分，不足10%扣1分扣完为止</t>
  </si>
  <si>
    <t>月报、季报、年报上报时率100%、
①按时完成月报、季报、年报上报、审核查询和报表汇总工作；
②充分发挥统计决策、咨询职能，紧盯市县经济社会发展目标任务，加强工业生产、固定资产投资、社会消费品零售等主要经济指标的统计监测分析和预警预测，有针对性的为县委县政府研判经济形势、安排部署工作提供务实管用的对策建议；
③按时开展GDP支撑性指标监测预警工作；</t>
  </si>
  <si>
    <t>"设定依据：《统计法》《统计法实施条例》《统计执法监督检查办法》《云南省统计管理条例》
数据来源：各类统计报告、网站信息"</t>
  </si>
  <si>
    <t>优化服务，做好企业升规入库工作</t>
  </si>
  <si>
    <t>达到得满分10分，不足1户扣2分扣完为止</t>
  </si>
  <si>
    <t>升规入库企业数≥5家"①加强统计业务培训，全年业务培训5次以上；
②开展富民县动态名录库管理，发布管理办法，实施动态管理工作；
③加强与县级行业主管部门协作配合，积极与镇（街）统计站开展实地走访企业，摸清企业情况，把符合入库要求的企业投资项目及时入库纳统。"</t>
  </si>
  <si>
    <t>"设定依据：《统计法》《统计法实施条例》《统计执法监督检查办法》《云南省统计管理条例》《富民县政府办关于开展准“四上企业”摸底研判及培育服务工作的紧急通知》
数据来源：升规入库企业数统计"</t>
  </si>
  <si>
    <t>五经普普查年鉴</t>
  </si>
  <si>
    <t>册</t>
  </si>
  <si>
    <t>达到得满分10分，不足10本扣1分扣完为止</t>
  </si>
  <si>
    <t>做好五经普资料开发工作，编制五经普普查年鉴印刷</t>
  </si>
  <si>
    <t>"设定依据：富民县第五次全国经济普查各类文件、通知
数据来源：富民县第五次全国经济普查工作台账、普查数据统计"</t>
  </si>
  <si>
    <t>“当好排头兵”大竞赛实力春城赛道指标数据分析建议增加类型</t>
  </si>
  <si>
    <t>条</t>
  </si>
  <si>
    <t>达到得满分10分，不足1条扣5分扣完为止</t>
  </si>
  <si>
    <t>聚焦富民县经济社会发展目标和“当好排头兵”大讨论大竞赛活动，以GDP核算为龙头，开展经济形势分析研判，实力春城赛道指标数据新增数量</t>
  </si>
  <si>
    <t>"设定依据：《昆明市开展“当好排头兵”大讨论大竞赛活动工作方案》
数据来源：实力春城赛道指标数据分析建议"</t>
  </si>
  <si>
    <t>通过各类宣传活动，提高统计工作的知晓率</t>
  </si>
  <si>
    <t>"线下利用横幅、Led屏、各类现场活动等载体，通过张贴海报、宣传折页等方式进行统计法规宣传；
线上通过“爱上富民”、抖音、微信朋友圈等发布宣传，转刊载“第五次全国经济普查”宣传信息、视频等信息，通过普查工作支持率。"</t>
  </si>
  <si>
    <t>"设定依据：《统计法》《统计法实施条例》《全国经济普查条例》《全国人口普查条例》《全国农业普查条例》《统计执法监督检查办法》《云南省统计管理条例》
数据来源：线上及线下宣传工作台账"</t>
  </si>
  <si>
    <t>统计执法发现问题线索的处置率</t>
  </si>
  <si>
    <t>达到得满分10分，每减少10%扣1分扣完为止</t>
  </si>
  <si>
    <t>考核对统计执法中发现问题的处置情况。</t>
  </si>
  <si>
    <t>"设定依据：统计执法工作通知、工作计划
数据来源：统计执法工作台账"</t>
  </si>
  <si>
    <t>统计队伍建设统计员配备率</t>
  </si>
  <si>
    <t>"①考核7个镇（街道）统计站人员配备情况及工作情况；
②考核村委会（社区）统计员配备情况；
③考核统计申报企业统计人员配备情况。"</t>
  </si>
  <si>
    <t>"设定依据：《统计法》《统计法实施条例》《全国经济普查条例》《全国人口普查条例》《全国农业普查条例》《统计执法监督检查办法》《云南省统计管理条例》
数据来源：统计培训、统计执法检查工作台账"</t>
  </si>
  <si>
    <t>群众满意度</t>
  </si>
  <si>
    <t>"设定依据：部门三定方案
数据来源：满意度调查问卷"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</si>
  <si>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</si>
  <si>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</si>
  <si>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</si>
  <si>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</si>
  <si>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</si>
  <si>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</si>
  <si>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</si>
  <si>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</si>
  <si>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</si>
  <si>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</si>
  <si>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</si>
  <si>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</si>
  <si>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</si>
  <si>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</si>
  <si>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</si>
  <si>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</si>
  <si>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</si>
  <si>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</si>
  <si>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</si>
  <si>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</si>
  <si>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</si>
  <si>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</si>
  <si>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</si>
  <si>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</si>
  <si>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</si>
  <si>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</si>
  <si>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</si>
  <si>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</si>
  <si>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富民县永定街88号</t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</si>
</sst>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yyyy\-mm\-dd"/>
    <numFmt numFmtId="178" formatCode="hh:mm:ss"/>
    <numFmt numFmtId="179" formatCode="#,##0;\-#,##0;;@"/>
    <numFmt numFmtId="180" formatCode="yyyy\-mm\-dd\ hh:mm:ss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21" fillId="0" borderId="1">
      <alignment horizontal="right" vertical="center"/>
    </xf>
    <xf numFmtId="0" fontId="24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1" fillId="0" borderId="1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17" borderId="13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10" fontId="21" fillId="0" borderId="1">
      <alignment horizontal="right" vertical="center"/>
    </xf>
    <xf numFmtId="0" fontId="24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76" fontId="21" fillId="0" borderId="1">
      <alignment horizontal="right" vertical="center"/>
    </xf>
    <xf numFmtId="49" fontId="21" fillId="0" borderId="1">
      <alignment horizontal="left" vertical="center" wrapText="1"/>
    </xf>
    <xf numFmtId="176" fontId="21" fillId="0" borderId="1">
      <alignment horizontal="right" vertical="center"/>
    </xf>
    <xf numFmtId="178" fontId="21" fillId="0" borderId="1">
      <alignment horizontal="right" vertical="center"/>
    </xf>
    <xf numFmtId="179" fontId="21" fillId="0" borderId="1">
      <alignment horizontal="right"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79" fontId="4" fillId="0" borderId="1" xfId="56" applyNumberFormat="1" applyFont="1" applyBorder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49" fontId="4" fillId="0" borderId="1" xfId="53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6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5" fillId="0" borderId="1" xfId="53" applyNumberFormat="1" applyFont="1" applyBorder="1">
      <alignment horizontal="left" vertical="center" wrapText="1"/>
    </xf>
    <xf numFmtId="176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3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"单位名称："&amp;"富民县统计局"</f>
        <v>单位名称：富民县统计局</v>
      </c>
      <c r="B3" s="3"/>
      <c r="D3" s="1" t="s">
        <v>1</v>
      </c>
    </row>
    <row r="4" ht="23.25" customHeight="1" spans="1:4">
      <c r="A4" s="69" t="s">
        <v>2</v>
      </c>
      <c r="B4" s="69"/>
      <c r="C4" s="69" t="s">
        <v>3</v>
      </c>
      <c r="D4" s="69"/>
    </row>
    <row r="5" ht="24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7.25" customHeight="1" spans="1:4">
      <c r="A6" s="88" t="s">
        <v>6</v>
      </c>
      <c r="B6" s="84">
        <v>3042387.36</v>
      </c>
      <c r="C6" s="88" t="s">
        <v>7</v>
      </c>
      <c r="D6" s="84">
        <v>2296735.42</v>
      </c>
    </row>
    <row r="7" ht="17.25" customHeight="1" spans="1:4">
      <c r="A7" s="88" t="s">
        <v>8</v>
      </c>
      <c r="B7" s="84"/>
      <c r="C7" s="88" t="s">
        <v>9</v>
      </c>
      <c r="D7" s="84"/>
    </row>
    <row r="8" ht="17.25" customHeight="1" spans="1:4">
      <c r="A8" s="88" t="s">
        <v>10</v>
      </c>
      <c r="B8" s="84"/>
      <c r="C8" s="88" t="s">
        <v>11</v>
      </c>
      <c r="D8" s="84"/>
    </row>
    <row r="9" ht="17.25" customHeight="1" spans="1:4">
      <c r="A9" s="88" t="s">
        <v>12</v>
      </c>
      <c r="B9" s="84"/>
      <c r="C9" s="88" t="s">
        <v>13</v>
      </c>
      <c r="D9" s="84"/>
    </row>
    <row r="10" ht="17.25" customHeight="1" spans="1:4">
      <c r="A10" s="88" t="s">
        <v>14</v>
      </c>
      <c r="B10" s="84"/>
      <c r="C10" s="88" t="s">
        <v>15</v>
      </c>
      <c r="D10" s="84"/>
    </row>
    <row r="11" ht="17.25" customHeight="1" spans="1:4">
      <c r="A11" s="88" t="s">
        <v>16</v>
      </c>
      <c r="B11" s="84"/>
      <c r="C11" s="88" t="s">
        <v>17</v>
      </c>
      <c r="D11" s="84"/>
    </row>
    <row r="12" ht="17.25" customHeight="1" spans="1:4">
      <c r="A12" s="88" t="s">
        <v>18</v>
      </c>
      <c r="B12" s="84"/>
      <c r="C12" s="88" t="s">
        <v>19</v>
      </c>
      <c r="D12" s="84"/>
    </row>
    <row r="13" ht="17.25" customHeight="1" spans="1:4">
      <c r="A13" s="88" t="s">
        <v>20</v>
      </c>
      <c r="B13" s="84"/>
      <c r="C13" s="88" t="s">
        <v>21</v>
      </c>
      <c r="D13" s="84">
        <v>281846.32</v>
      </c>
    </row>
    <row r="14" ht="17.25" customHeight="1" spans="1:4">
      <c r="A14" s="88" t="s">
        <v>22</v>
      </c>
      <c r="B14" s="84"/>
      <c r="C14" s="88" t="s">
        <v>23</v>
      </c>
      <c r="D14" s="84">
        <v>246694.78</v>
      </c>
    </row>
    <row r="15" ht="17.25" customHeight="1" spans="1:4">
      <c r="A15" s="88" t="s">
        <v>24</v>
      </c>
      <c r="B15" s="84"/>
      <c r="C15" s="88" t="s">
        <v>25</v>
      </c>
      <c r="D15" s="84"/>
    </row>
    <row r="16" ht="17.25" customHeight="1" spans="1:4">
      <c r="A16" s="88"/>
      <c r="B16" s="84"/>
      <c r="C16" s="88" t="s">
        <v>26</v>
      </c>
      <c r="D16" s="84"/>
    </row>
    <row r="17" ht="17.25" customHeight="1" spans="1:4">
      <c r="A17" s="88"/>
      <c r="B17" s="84"/>
      <c r="C17" s="88" t="s">
        <v>27</v>
      </c>
      <c r="D17" s="84"/>
    </row>
    <row r="18" ht="17.25" customHeight="1" spans="1:4">
      <c r="A18" s="88"/>
      <c r="B18" s="84"/>
      <c r="C18" s="88" t="s">
        <v>28</v>
      </c>
      <c r="D18" s="84"/>
    </row>
    <row r="19" ht="17.25" customHeight="1" spans="1:4">
      <c r="A19" s="88"/>
      <c r="B19" s="84"/>
      <c r="C19" s="88" t="s">
        <v>29</v>
      </c>
      <c r="D19" s="84"/>
    </row>
    <row r="20" ht="17.25" customHeight="1" spans="1:4">
      <c r="A20" s="88"/>
      <c r="B20" s="84"/>
      <c r="C20" s="88" t="s">
        <v>30</v>
      </c>
      <c r="D20" s="84"/>
    </row>
    <row r="21" ht="17.25" customHeight="1" spans="1:4">
      <c r="A21" s="88"/>
      <c r="B21" s="84"/>
      <c r="C21" s="88" t="s">
        <v>31</v>
      </c>
      <c r="D21" s="84"/>
    </row>
    <row r="22" ht="17.25" customHeight="1" spans="1:4">
      <c r="A22" s="88"/>
      <c r="B22" s="84"/>
      <c r="C22" s="88" t="s">
        <v>32</v>
      </c>
      <c r="D22" s="84"/>
    </row>
    <row r="23" ht="17.25" customHeight="1" spans="1:4">
      <c r="A23" s="88"/>
      <c r="B23" s="84"/>
      <c r="C23" s="88" t="s">
        <v>33</v>
      </c>
      <c r="D23" s="84"/>
    </row>
    <row r="24" ht="17.25" customHeight="1" spans="1:4">
      <c r="A24" s="88"/>
      <c r="B24" s="84"/>
      <c r="C24" s="88" t="s">
        <v>34</v>
      </c>
      <c r="D24" s="84">
        <v>217110.84</v>
      </c>
    </row>
    <row r="25" ht="17.25" customHeight="1" spans="1:4">
      <c r="A25" s="88"/>
      <c r="B25" s="84"/>
      <c r="C25" s="88" t="s">
        <v>35</v>
      </c>
      <c r="D25" s="84"/>
    </row>
    <row r="26" ht="17.25" customHeight="1" spans="1:4">
      <c r="A26" s="88"/>
      <c r="B26" s="84"/>
      <c r="C26" s="88" t="s">
        <v>36</v>
      </c>
      <c r="D26" s="84"/>
    </row>
    <row r="27" ht="17.25" customHeight="1" spans="1:4">
      <c r="A27" s="88"/>
      <c r="B27" s="84"/>
      <c r="C27" s="88" t="s">
        <v>37</v>
      </c>
      <c r="D27" s="84"/>
    </row>
    <row r="28" ht="16.5" customHeight="1" spans="1:4">
      <c r="A28" s="88"/>
      <c r="B28" s="84"/>
      <c r="C28" s="88" t="s">
        <v>38</v>
      </c>
      <c r="D28" s="84"/>
    </row>
    <row r="29" ht="16.5" customHeight="1" spans="1:4">
      <c r="A29" s="88"/>
      <c r="B29" s="84"/>
      <c r="C29" s="88" t="s">
        <v>39</v>
      </c>
      <c r="D29" s="84"/>
    </row>
    <row r="30" ht="17.25" customHeight="1" spans="1:4">
      <c r="A30" s="88"/>
      <c r="B30" s="84"/>
      <c r="C30" s="88" t="s">
        <v>40</v>
      </c>
      <c r="D30" s="84"/>
    </row>
    <row r="31" ht="17.25" customHeight="1" spans="1:4">
      <c r="A31" s="88"/>
      <c r="B31" s="84"/>
      <c r="C31" s="88" t="s">
        <v>41</v>
      </c>
      <c r="D31" s="84"/>
    </row>
    <row r="32" ht="17.25" customHeight="1" spans="1:4">
      <c r="A32" s="88"/>
      <c r="B32" s="84"/>
      <c r="C32" s="88" t="s">
        <v>42</v>
      </c>
      <c r="D32" s="84"/>
    </row>
    <row r="33" ht="17.25" customHeight="1" spans="1:4">
      <c r="A33" s="88"/>
      <c r="B33" s="84"/>
      <c r="C33" s="88" t="s">
        <v>43</v>
      </c>
      <c r="D33" s="84"/>
    </row>
    <row r="34" ht="16.5" customHeight="1" spans="1:4">
      <c r="A34" s="89" t="s">
        <v>44</v>
      </c>
      <c r="B34" s="94">
        <f>3042387.36-0</f>
        <v>3042387.36</v>
      </c>
      <c r="C34" s="89" t="s">
        <v>45</v>
      </c>
      <c r="D34" s="94">
        <v>3042387.36</v>
      </c>
    </row>
    <row r="35" ht="16.5" customHeight="1" spans="1:4">
      <c r="A35" s="88" t="s">
        <v>46</v>
      </c>
      <c r="B35" s="84"/>
      <c r="C35" s="88" t="s">
        <v>47</v>
      </c>
      <c r="D35" s="84"/>
    </row>
    <row r="36" ht="16.5" customHeight="1" spans="1:4">
      <c r="A36" s="89" t="s">
        <v>48</v>
      </c>
      <c r="B36" s="94">
        <v>3042387.36</v>
      </c>
      <c r="C36" s="89" t="s">
        <v>49</v>
      </c>
      <c r="D36" s="94">
        <v>3042387.36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tabSelected="1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"单位名称："&amp;"富民县统计局"</f>
        <v>单位名称：富民县统计局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9" t="s">
        <v>51</v>
      </c>
      <c r="B4" s="69" t="s">
        <v>52</v>
      </c>
      <c r="C4" s="69" t="s">
        <v>53</v>
      </c>
      <c r="D4" s="69" t="s">
        <v>54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 t="s">
        <v>46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55</v>
      </c>
      <c r="E5" s="69" t="s">
        <v>56</v>
      </c>
      <c r="F5" s="69" t="s">
        <v>57</v>
      </c>
      <c r="G5" s="69" t="s">
        <v>58</v>
      </c>
      <c r="H5" s="69" t="s">
        <v>59</v>
      </c>
      <c r="I5" s="69" t="s">
        <v>60</v>
      </c>
      <c r="J5" s="69"/>
      <c r="K5" s="69"/>
      <c r="L5" s="69"/>
      <c r="M5" s="69"/>
      <c r="N5" s="69"/>
      <c r="O5" s="69" t="s">
        <v>55</v>
      </c>
      <c r="P5" s="69" t="s">
        <v>56</v>
      </c>
      <c r="Q5" s="69" t="s">
        <v>57</v>
      </c>
      <c r="R5" s="69" t="s">
        <v>58</v>
      </c>
      <c r="S5" s="69" t="s">
        <v>59</v>
      </c>
      <c r="T5" s="69" t="s">
        <v>60</v>
      </c>
    </row>
    <row r="6" ht="30" customHeight="1" spans="1:20">
      <c r="A6" s="69"/>
      <c r="B6" s="69"/>
      <c r="C6" s="69"/>
      <c r="D6" s="69"/>
      <c r="E6" s="69"/>
      <c r="F6" s="69"/>
      <c r="G6" s="69"/>
      <c r="H6" s="69"/>
      <c r="I6" s="69" t="s">
        <v>55</v>
      </c>
      <c r="J6" s="69" t="s">
        <v>61</v>
      </c>
      <c r="K6" s="69" t="s">
        <v>62</v>
      </c>
      <c r="L6" s="69" t="s">
        <v>63</v>
      </c>
      <c r="M6" s="69" t="s">
        <v>64</v>
      </c>
      <c r="N6" s="69" t="s">
        <v>65</v>
      </c>
      <c r="O6" s="69"/>
      <c r="P6" s="69"/>
      <c r="Q6" s="69"/>
      <c r="R6" s="69"/>
      <c r="S6" s="69"/>
      <c r="T6" s="69"/>
    </row>
    <row r="7" ht="1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18" customHeight="1" outlineLevel="1" spans="1:20">
      <c r="A8" s="81" t="s">
        <v>66</v>
      </c>
      <c r="B8" s="81" t="s">
        <v>67</v>
      </c>
      <c r="C8" s="84">
        <v>3042387.36</v>
      </c>
      <c r="D8" s="84">
        <v>3042387.36</v>
      </c>
      <c r="E8" s="84">
        <v>3042387.36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18" customHeight="1" spans="1:20">
      <c r="A9" s="85" t="s">
        <v>68</v>
      </c>
      <c r="B9" s="85" t="s">
        <v>67</v>
      </c>
      <c r="C9" s="84">
        <v>3042387.36</v>
      </c>
      <c r="D9" s="84">
        <v>3042387.36</v>
      </c>
      <c r="E9" s="84">
        <v>3042387.36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8" customHeight="1" spans="1:20">
      <c r="A10" s="69" t="s">
        <v>53</v>
      </c>
      <c r="B10" s="69"/>
      <c r="C10" s="84">
        <v>3042387.36</v>
      </c>
      <c r="D10" s="84">
        <v>3042387.36</v>
      </c>
      <c r="E10" s="84">
        <v>3042387.36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6"/>
  <sheetViews>
    <sheetView showGridLines="0" showZeros="0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69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"单位名称："&amp;"富民县统计局"</f>
        <v>单位名称：富民县统计局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9" t="s">
        <v>70</v>
      </c>
      <c r="B4" s="69" t="s">
        <v>71</v>
      </c>
      <c r="C4" s="69" t="s">
        <v>53</v>
      </c>
      <c r="D4" s="69" t="s">
        <v>72</v>
      </c>
      <c r="E4" s="69" t="s">
        <v>73</v>
      </c>
      <c r="F4" s="69" t="s">
        <v>57</v>
      </c>
      <c r="G4" s="69" t="s">
        <v>58</v>
      </c>
      <c r="H4" s="69" t="s">
        <v>74</v>
      </c>
      <c r="I4" s="69" t="s">
        <v>60</v>
      </c>
      <c r="J4" s="69"/>
      <c r="K4" s="69"/>
      <c r="L4" s="69"/>
      <c r="M4" s="69"/>
      <c r="N4" s="69"/>
    </row>
    <row r="5" ht="42" customHeight="1" spans="1:14">
      <c r="A5" s="69"/>
      <c r="B5" s="69"/>
      <c r="C5" s="69"/>
      <c r="D5" s="69" t="s">
        <v>72</v>
      </c>
      <c r="E5" s="69" t="s">
        <v>73</v>
      </c>
      <c r="F5" s="69"/>
      <c r="G5" s="69"/>
      <c r="H5" s="69"/>
      <c r="I5" s="69" t="s">
        <v>55</v>
      </c>
      <c r="J5" s="69" t="s">
        <v>75</v>
      </c>
      <c r="K5" s="69" t="s">
        <v>76</v>
      </c>
      <c r="L5" s="69" t="s">
        <v>77</v>
      </c>
      <c r="M5" s="69" t="s">
        <v>78</v>
      </c>
      <c r="N5" s="69" t="s">
        <v>79</v>
      </c>
    </row>
    <row r="6" ht="18" customHeight="1" spans="1:14">
      <c r="A6" s="69" t="s">
        <v>80</v>
      </c>
      <c r="B6" s="69" t="s">
        <v>81</v>
      </c>
      <c r="C6" s="69" t="s">
        <v>82</v>
      </c>
      <c r="D6" s="69">
        <v>4</v>
      </c>
      <c r="E6" s="69" t="s">
        <v>83</v>
      </c>
      <c r="F6" s="69" t="s">
        <v>84</v>
      </c>
      <c r="G6" s="69" t="s">
        <v>85</v>
      </c>
      <c r="H6" s="69" t="s">
        <v>86</v>
      </c>
      <c r="I6" s="69" t="s">
        <v>87</v>
      </c>
      <c r="J6" s="69" t="s">
        <v>88</v>
      </c>
      <c r="K6" s="69" t="s">
        <v>89</v>
      </c>
      <c r="L6" s="69" t="s">
        <v>90</v>
      </c>
      <c r="M6" s="69" t="s">
        <v>91</v>
      </c>
      <c r="N6" s="69" t="s">
        <v>92</v>
      </c>
    </row>
    <row r="7" ht="21" customHeight="1" outlineLevel="1" spans="1:14">
      <c r="A7" s="90" t="s">
        <v>93</v>
      </c>
      <c r="B7" s="90" t="s">
        <v>94</v>
      </c>
      <c r="C7" s="84">
        <v>2296735.42</v>
      </c>
      <c r="D7" s="84">
        <v>1937574.42</v>
      </c>
      <c r="E7" s="84">
        <v>359161</v>
      </c>
      <c r="F7" s="84"/>
      <c r="G7" s="84"/>
      <c r="H7" s="84"/>
      <c r="I7" s="84"/>
      <c r="J7" s="84"/>
      <c r="K7" s="84"/>
      <c r="L7" s="84"/>
      <c r="M7" s="84"/>
      <c r="N7" s="84"/>
    </row>
    <row r="8" ht="21" customHeight="1" outlineLevel="1" spans="1:14">
      <c r="A8" s="91" t="s">
        <v>95</v>
      </c>
      <c r="B8" s="91" t="s">
        <v>96</v>
      </c>
      <c r="C8" s="84">
        <v>2296735.42</v>
      </c>
      <c r="D8" s="84">
        <v>1937574.42</v>
      </c>
      <c r="E8" s="84">
        <v>359161</v>
      </c>
      <c r="F8" s="84"/>
      <c r="G8" s="84"/>
      <c r="H8" s="84"/>
      <c r="I8" s="84"/>
      <c r="J8" s="84"/>
      <c r="K8" s="84"/>
      <c r="L8" s="84"/>
      <c r="M8" s="84"/>
      <c r="N8" s="84"/>
    </row>
    <row r="9" ht="21" customHeight="1" outlineLevel="1" spans="1:14">
      <c r="A9" s="92" t="s">
        <v>97</v>
      </c>
      <c r="B9" s="92" t="s">
        <v>98</v>
      </c>
      <c r="C9" s="84">
        <v>2189414.42</v>
      </c>
      <c r="D9" s="84">
        <v>1937574.42</v>
      </c>
      <c r="E9" s="84">
        <v>251840</v>
      </c>
      <c r="F9" s="84"/>
      <c r="G9" s="84"/>
      <c r="H9" s="84"/>
      <c r="I9" s="84"/>
      <c r="J9" s="84"/>
      <c r="K9" s="84"/>
      <c r="L9" s="84"/>
      <c r="M9" s="84"/>
      <c r="N9" s="84"/>
    </row>
    <row r="10" ht="21" customHeight="1" outlineLevel="1" spans="1:14">
      <c r="A10" s="92" t="s">
        <v>99</v>
      </c>
      <c r="B10" s="92" t="s">
        <v>100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ht="21" customHeight="1" spans="1:14">
      <c r="A11" s="92" t="s">
        <v>101</v>
      </c>
      <c r="B11" s="92" t="s">
        <v>102</v>
      </c>
      <c r="C11" s="84">
        <v>107321</v>
      </c>
      <c r="D11" s="84"/>
      <c r="E11" s="84">
        <v>107321</v>
      </c>
      <c r="F11" s="84"/>
      <c r="G11" s="84"/>
      <c r="H11" s="84"/>
      <c r="I11" s="84"/>
      <c r="J11" s="84"/>
      <c r="K11" s="84"/>
      <c r="L11" s="84"/>
      <c r="M11" s="84"/>
      <c r="N11" s="84"/>
    </row>
    <row r="12" ht="21" customHeight="1" outlineLevel="1" spans="1:14">
      <c r="A12" s="90" t="s">
        <v>103</v>
      </c>
      <c r="B12" s="90" t="s">
        <v>104</v>
      </c>
      <c r="C12" s="84">
        <v>281846.32</v>
      </c>
      <c r="D12" s="84">
        <v>281846.32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ht="21" customHeight="1" outlineLevel="1" spans="1:14">
      <c r="A13" s="91" t="s">
        <v>105</v>
      </c>
      <c r="B13" s="91" t="s">
        <v>106</v>
      </c>
      <c r="C13" s="84">
        <v>250976.32</v>
      </c>
      <c r="D13" s="84">
        <v>250976.32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ht="21" customHeight="1" outlineLevel="1" spans="1:14">
      <c r="A14" s="92" t="s">
        <v>107</v>
      </c>
      <c r="B14" s="92" t="s">
        <v>108</v>
      </c>
      <c r="C14" s="84">
        <v>250976.32</v>
      </c>
      <c r="D14" s="84">
        <v>250976.32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ht="21" customHeight="1" outlineLevel="1" spans="1:14">
      <c r="A15" s="91" t="s">
        <v>109</v>
      </c>
      <c r="B15" s="91" t="s">
        <v>110</v>
      </c>
      <c r="C15" s="84">
        <v>30870</v>
      </c>
      <c r="D15" s="84">
        <v>30870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ht="21" customHeight="1" spans="1:14">
      <c r="A16" s="92" t="s">
        <v>111</v>
      </c>
      <c r="B16" s="92" t="s">
        <v>112</v>
      </c>
      <c r="C16" s="84">
        <v>30870</v>
      </c>
      <c r="D16" s="84">
        <v>30870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21" customHeight="1" outlineLevel="1" spans="1:14">
      <c r="A17" s="90" t="s">
        <v>113</v>
      </c>
      <c r="B17" s="90" t="s">
        <v>114</v>
      </c>
      <c r="C17" s="84">
        <v>246694.78</v>
      </c>
      <c r="D17" s="84">
        <v>246694.78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21" customHeight="1" outlineLevel="1" spans="1:14">
      <c r="A18" s="91" t="s">
        <v>115</v>
      </c>
      <c r="B18" s="91" t="s">
        <v>116</v>
      </c>
      <c r="C18" s="84">
        <v>246694.78</v>
      </c>
      <c r="D18" s="84">
        <v>246694.78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ht="21" customHeight="1" outlineLevel="1" spans="1:14">
      <c r="A19" s="92" t="s">
        <v>117</v>
      </c>
      <c r="B19" s="92" t="s">
        <v>118</v>
      </c>
      <c r="C19" s="84">
        <v>50139.56</v>
      </c>
      <c r="D19" s="84">
        <v>50139.56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ht="21" customHeight="1" outlineLevel="1" spans="1:14">
      <c r="A20" s="92" t="s">
        <v>119</v>
      </c>
      <c r="B20" s="92" t="s">
        <v>120</v>
      </c>
      <c r="C20" s="84">
        <v>73780</v>
      </c>
      <c r="D20" s="84">
        <v>73780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ht="21" customHeight="1" outlineLevel="1" spans="1:14">
      <c r="A21" s="92" t="s">
        <v>121</v>
      </c>
      <c r="B21" s="92" t="s">
        <v>122</v>
      </c>
      <c r="C21" s="84">
        <v>107494.02</v>
      </c>
      <c r="D21" s="84">
        <v>107494.02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21" customHeight="1" spans="1:14">
      <c r="A22" s="92" t="s">
        <v>123</v>
      </c>
      <c r="B22" s="92" t="s">
        <v>124</v>
      </c>
      <c r="C22" s="84">
        <v>15281.2</v>
      </c>
      <c r="D22" s="84">
        <v>15281.2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ht="21" customHeight="1" outlineLevel="1" spans="1:14">
      <c r="A23" s="90" t="s">
        <v>125</v>
      </c>
      <c r="B23" s="90" t="s">
        <v>126</v>
      </c>
      <c r="C23" s="84">
        <v>217110.84</v>
      </c>
      <c r="D23" s="84">
        <v>217110.84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ht="21" customHeight="1" outlineLevel="1" spans="1:14">
      <c r="A24" s="91" t="s">
        <v>127</v>
      </c>
      <c r="B24" s="91" t="s">
        <v>128</v>
      </c>
      <c r="C24" s="84">
        <v>217110.84</v>
      </c>
      <c r="D24" s="84">
        <v>217110.84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ht="21" customHeight="1" spans="1:14">
      <c r="A25" s="92" t="s">
        <v>129</v>
      </c>
      <c r="B25" s="92" t="s">
        <v>130</v>
      </c>
      <c r="C25" s="84">
        <v>217110.84</v>
      </c>
      <c r="D25" s="84">
        <v>217110.84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ht="21" customHeight="1" spans="1:14">
      <c r="A26" s="69" t="s">
        <v>53</v>
      </c>
      <c r="B26" s="69"/>
      <c r="C26" s="84">
        <v>3042387.36</v>
      </c>
      <c r="D26" s="84">
        <v>2683226.36</v>
      </c>
      <c r="E26" s="84">
        <v>359161</v>
      </c>
      <c r="F26" s="84"/>
      <c r="G26" s="84"/>
      <c r="H26" s="84"/>
      <c r="I26" s="84"/>
      <c r="J26" s="84"/>
      <c r="K26" s="84"/>
      <c r="L26" s="84"/>
      <c r="M26" s="84"/>
      <c r="N26" s="84"/>
    </row>
  </sheetData>
  <mergeCells count="14">
    <mergeCell ref="A1:N1"/>
    <mergeCell ref="A2:N2"/>
    <mergeCell ref="A3:B3"/>
    <mergeCell ref="C3:N3"/>
    <mergeCell ref="I4:N4"/>
    <mergeCell ref="A26:B2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3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131</v>
      </c>
    </row>
    <row r="2" ht="41.25" customHeight="1" spans="1:4">
      <c r="A2" s="87" t="str">
        <f>"2025"&amp;"年财政拨款收支预算总表"</f>
        <v>2025年财政拨款收支预算总表</v>
      </c>
      <c r="B2" s="87"/>
      <c r="C2" s="87"/>
      <c r="D2" s="87"/>
    </row>
    <row r="3" ht="17.25" customHeight="1" spans="1:4">
      <c r="A3" s="3" t="str">
        <f>"单位名称："&amp;"富民县统计局"</f>
        <v>单位名称：富民县统计局</v>
      </c>
      <c r="B3" s="3"/>
      <c r="C3" s="3"/>
      <c r="D3" s="1" t="s">
        <v>1</v>
      </c>
    </row>
    <row r="4" ht="17.25" customHeight="1" spans="1:4">
      <c r="A4" s="69" t="s">
        <v>2</v>
      </c>
      <c r="B4" s="69"/>
      <c r="C4" s="69" t="s">
        <v>3</v>
      </c>
      <c r="D4" s="69"/>
    </row>
    <row r="5" ht="18.75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6.5" customHeight="1" spans="1:4">
      <c r="A6" s="88" t="s">
        <v>132</v>
      </c>
      <c r="B6" s="84">
        <v>3042387.36</v>
      </c>
      <c r="C6" s="88" t="s">
        <v>133</v>
      </c>
      <c r="D6" s="82">
        <v>3042387.36</v>
      </c>
    </row>
    <row r="7" ht="16.5" customHeight="1" spans="1:4">
      <c r="A7" s="88" t="s">
        <v>134</v>
      </c>
      <c r="B7" s="84">
        <v>3042387.36</v>
      </c>
      <c r="C7" s="88" t="s">
        <v>135</v>
      </c>
      <c r="D7" s="82">
        <v>2296735.42</v>
      </c>
    </row>
    <row r="8" ht="16.5" customHeight="1" spans="1:4">
      <c r="A8" s="88" t="s">
        <v>136</v>
      </c>
      <c r="B8" s="84"/>
      <c r="C8" s="88" t="s">
        <v>137</v>
      </c>
      <c r="D8" s="82"/>
    </row>
    <row r="9" ht="16.5" customHeight="1" spans="1:4">
      <c r="A9" s="88" t="s">
        <v>138</v>
      </c>
      <c r="B9" s="84"/>
      <c r="C9" s="88" t="s">
        <v>139</v>
      </c>
      <c r="D9" s="82"/>
    </row>
    <row r="10" ht="16.5" customHeight="1" spans="1:4">
      <c r="A10" s="88" t="s">
        <v>140</v>
      </c>
      <c r="B10" s="84"/>
      <c r="C10" s="88" t="s">
        <v>141</v>
      </c>
      <c r="D10" s="82"/>
    </row>
    <row r="11" ht="16.5" customHeight="1" spans="1:4">
      <c r="A11" s="88" t="s">
        <v>134</v>
      </c>
      <c r="B11" s="84"/>
      <c r="C11" s="88" t="s">
        <v>142</v>
      </c>
      <c r="D11" s="82"/>
    </row>
    <row r="12" ht="16.5" customHeight="1" spans="1:4">
      <c r="A12" s="88" t="s">
        <v>136</v>
      </c>
      <c r="B12" s="84"/>
      <c r="C12" s="88" t="s">
        <v>143</v>
      </c>
      <c r="D12" s="82"/>
    </row>
    <row r="13" ht="16.5" customHeight="1" spans="1:4">
      <c r="A13" s="88" t="s">
        <v>138</v>
      </c>
      <c r="B13" s="84"/>
      <c r="C13" s="88" t="s">
        <v>144</v>
      </c>
      <c r="D13" s="82"/>
    </row>
    <row r="14" ht="16.5" customHeight="1" spans="1:4">
      <c r="A14" s="76"/>
      <c r="B14" s="76"/>
      <c r="C14" s="88" t="s">
        <v>145</v>
      </c>
      <c r="D14" s="82">
        <v>281846.32</v>
      </c>
    </row>
    <row r="15" ht="16.5" customHeight="1" spans="1:4">
      <c r="A15" s="76"/>
      <c r="B15" s="76"/>
      <c r="C15" s="88" t="s">
        <v>146</v>
      </c>
      <c r="D15" s="82">
        <v>246694.78</v>
      </c>
    </row>
    <row r="16" ht="16.5" customHeight="1" spans="1:4">
      <c r="A16" s="76"/>
      <c r="B16" s="76"/>
      <c r="C16" s="88" t="s">
        <v>147</v>
      </c>
      <c r="D16" s="82"/>
    </row>
    <row r="17" ht="16.5" customHeight="1" spans="1:4">
      <c r="A17" s="76"/>
      <c r="B17" s="76"/>
      <c r="C17" s="88" t="s">
        <v>148</v>
      </c>
      <c r="D17" s="82"/>
    </row>
    <row r="18" ht="16.5" customHeight="1" spans="1:4">
      <c r="A18" s="76"/>
      <c r="B18" s="76"/>
      <c r="C18" s="88" t="s">
        <v>149</v>
      </c>
      <c r="D18" s="82"/>
    </row>
    <row r="19" ht="16.5" customHeight="1" spans="1:4">
      <c r="A19" s="76"/>
      <c r="B19" s="76"/>
      <c r="C19" s="88" t="s">
        <v>150</v>
      </c>
      <c r="D19" s="82"/>
    </row>
    <row r="20" ht="16.5" customHeight="1" spans="1:4">
      <c r="A20" s="76"/>
      <c r="B20" s="76"/>
      <c r="C20" s="88" t="s">
        <v>151</v>
      </c>
      <c r="D20" s="82"/>
    </row>
    <row r="21" ht="16.5" customHeight="1" spans="1:4">
      <c r="A21" s="76"/>
      <c r="B21" s="76"/>
      <c r="C21" s="88" t="s">
        <v>152</v>
      </c>
      <c r="D21" s="82"/>
    </row>
    <row r="22" ht="16.5" customHeight="1" spans="1:4">
      <c r="A22" s="76"/>
      <c r="B22" s="76"/>
      <c r="C22" s="88" t="s">
        <v>153</v>
      </c>
      <c r="D22" s="82"/>
    </row>
    <row r="23" ht="16.5" customHeight="1" spans="1:4">
      <c r="A23" s="76"/>
      <c r="B23" s="76"/>
      <c r="C23" s="88" t="s">
        <v>154</v>
      </c>
      <c r="D23" s="82"/>
    </row>
    <row r="24" ht="16.5" customHeight="1" spans="1:4">
      <c r="A24" s="76"/>
      <c r="B24" s="76"/>
      <c r="C24" s="88" t="s">
        <v>155</v>
      </c>
      <c r="D24" s="82"/>
    </row>
    <row r="25" ht="16.5" customHeight="1" spans="1:4">
      <c r="A25" s="76"/>
      <c r="B25" s="76"/>
      <c r="C25" s="88" t="s">
        <v>156</v>
      </c>
      <c r="D25" s="82">
        <v>217110.84</v>
      </c>
    </row>
    <row r="26" ht="16.5" customHeight="1" spans="1:4">
      <c r="A26" s="76"/>
      <c r="B26" s="76"/>
      <c r="C26" s="88" t="s">
        <v>157</v>
      </c>
      <c r="D26" s="82"/>
    </row>
    <row r="27" ht="16.5" customHeight="1" spans="1:4">
      <c r="A27" s="76"/>
      <c r="B27" s="76"/>
      <c r="C27" s="88" t="s">
        <v>158</v>
      </c>
      <c r="D27" s="82"/>
    </row>
    <row r="28" ht="16.5" customHeight="1" spans="1:4">
      <c r="A28" s="76"/>
      <c r="B28" s="76"/>
      <c r="C28" s="88" t="s">
        <v>159</v>
      </c>
      <c r="D28" s="82"/>
    </row>
    <row r="29" ht="16.5" customHeight="1" spans="1:4">
      <c r="A29" s="76"/>
      <c r="B29" s="76"/>
      <c r="C29" s="88" t="s">
        <v>160</v>
      </c>
      <c r="D29" s="82"/>
    </row>
    <row r="30" ht="16.5" customHeight="1" spans="1:4">
      <c r="A30" s="76"/>
      <c r="B30" s="76"/>
      <c r="C30" s="88" t="s">
        <v>161</v>
      </c>
      <c r="D30" s="82"/>
    </row>
    <row r="31" ht="16.5" customHeight="1" spans="1:4">
      <c r="A31" s="76"/>
      <c r="B31" s="76"/>
      <c r="C31" s="88" t="s">
        <v>162</v>
      </c>
      <c r="D31" s="82"/>
    </row>
    <row r="32" ht="15" customHeight="1" spans="1:4">
      <c r="A32" s="76"/>
      <c r="B32" s="76"/>
      <c r="C32" s="88" t="s">
        <v>163</v>
      </c>
      <c r="D32" s="82"/>
    </row>
    <row r="33" ht="16.5" customHeight="1" spans="1:4">
      <c r="A33" s="76"/>
      <c r="B33" s="76"/>
      <c r="C33" s="88" t="s">
        <v>164</v>
      </c>
      <c r="D33" s="82"/>
    </row>
    <row r="34" ht="18" customHeight="1" spans="1:4">
      <c r="A34" s="76"/>
      <c r="B34" s="76"/>
      <c r="C34" s="88" t="s">
        <v>165</v>
      </c>
      <c r="D34" s="82"/>
    </row>
    <row r="35" ht="16.5" customHeight="1" spans="1:4">
      <c r="A35" s="76"/>
      <c r="B35" s="76"/>
      <c r="C35" s="88" t="s">
        <v>166</v>
      </c>
      <c r="D35" s="82"/>
    </row>
    <row r="36" ht="15" customHeight="1" spans="1:4">
      <c r="A36" s="89" t="s">
        <v>48</v>
      </c>
      <c r="B36" s="84">
        <f>3042387.36+0</f>
        <v>3042387.36</v>
      </c>
      <c r="C36" s="89" t="s">
        <v>49</v>
      </c>
      <c r="D36" s="82">
        <v>3042387.36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167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"单位名称："&amp;"富民县统计局"</f>
        <v>单位名称：富民县统计局</v>
      </c>
      <c r="B3" s="3"/>
      <c r="C3" s="3"/>
      <c r="D3" s="3"/>
      <c r="E3" s="3"/>
      <c r="G3" s="1" t="s">
        <v>168</v>
      </c>
    </row>
    <row r="4" ht="20.25" customHeight="1" spans="1:7">
      <c r="A4" s="69" t="s">
        <v>169</v>
      </c>
      <c r="B4" s="69"/>
      <c r="C4" s="69" t="s">
        <v>53</v>
      </c>
      <c r="D4" s="69" t="s">
        <v>72</v>
      </c>
      <c r="E4" s="69"/>
      <c r="F4" s="69"/>
      <c r="G4" s="69" t="s">
        <v>73</v>
      </c>
    </row>
    <row r="5" ht="20.25" customHeight="1" spans="1:7">
      <c r="A5" s="69" t="s">
        <v>70</v>
      </c>
      <c r="B5" s="69" t="s">
        <v>71</v>
      </c>
      <c r="C5" s="69"/>
      <c r="D5" s="69" t="s">
        <v>55</v>
      </c>
      <c r="E5" s="69" t="s">
        <v>170</v>
      </c>
      <c r="F5" s="69" t="s">
        <v>171</v>
      </c>
      <c r="G5" s="69"/>
    </row>
    <row r="6" ht="15" customHeight="1" spans="1:7">
      <c r="A6" s="69" t="s">
        <v>80</v>
      </c>
      <c r="B6" s="69" t="s">
        <v>81</v>
      </c>
      <c r="C6" s="69" t="s">
        <v>82</v>
      </c>
      <c r="D6" s="69" t="s">
        <v>172</v>
      </c>
      <c r="E6" s="69" t="s">
        <v>83</v>
      </c>
      <c r="F6" s="69" t="s">
        <v>84</v>
      </c>
      <c r="G6" s="69" t="s">
        <v>85</v>
      </c>
    </row>
    <row r="7" ht="18" customHeight="1" outlineLevel="1" spans="1:7">
      <c r="A7" s="81" t="s">
        <v>93</v>
      </c>
      <c r="B7" s="81" t="s">
        <v>94</v>
      </c>
      <c r="C7" s="82">
        <v>2296735.42</v>
      </c>
      <c r="D7" s="82">
        <v>1937574.42</v>
      </c>
      <c r="E7" s="82">
        <v>1728439.47</v>
      </c>
      <c r="F7" s="82">
        <v>209134.95</v>
      </c>
      <c r="G7" s="82">
        <v>359161</v>
      </c>
    </row>
    <row r="8" ht="18" customHeight="1" outlineLevel="1" spans="1:7">
      <c r="A8" s="85" t="s">
        <v>95</v>
      </c>
      <c r="B8" s="85" t="s">
        <v>96</v>
      </c>
      <c r="C8" s="82">
        <v>2296735.42</v>
      </c>
      <c r="D8" s="82">
        <v>1937574.42</v>
      </c>
      <c r="E8" s="82">
        <v>1728439.47</v>
      </c>
      <c r="F8" s="82">
        <v>209134.95</v>
      </c>
      <c r="G8" s="82">
        <v>359161</v>
      </c>
    </row>
    <row r="9" ht="18" customHeight="1" outlineLevel="1" spans="1:7">
      <c r="A9" s="86" t="s">
        <v>97</v>
      </c>
      <c r="B9" s="86" t="s">
        <v>98</v>
      </c>
      <c r="C9" s="82">
        <v>2189414.42</v>
      </c>
      <c r="D9" s="82">
        <v>1937574.42</v>
      </c>
      <c r="E9" s="82">
        <v>1728439.47</v>
      </c>
      <c r="F9" s="82">
        <v>209134.95</v>
      </c>
      <c r="G9" s="82">
        <v>251840</v>
      </c>
    </row>
    <row r="10" ht="18" customHeight="1" outlineLevel="1" spans="1:7">
      <c r="A10" s="86" t="s">
        <v>99</v>
      </c>
      <c r="B10" s="86" t="s">
        <v>100</v>
      </c>
      <c r="C10" s="82"/>
      <c r="D10" s="82"/>
      <c r="E10" s="82"/>
      <c r="F10" s="82"/>
      <c r="G10" s="82"/>
    </row>
    <row r="11" ht="18" customHeight="1" spans="1:7">
      <c r="A11" s="86" t="s">
        <v>101</v>
      </c>
      <c r="B11" s="86" t="s">
        <v>102</v>
      </c>
      <c r="C11" s="82">
        <v>107321</v>
      </c>
      <c r="D11" s="82"/>
      <c r="E11" s="82"/>
      <c r="F11" s="82"/>
      <c r="G11" s="82">
        <v>107321</v>
      </c>
    </row>
    <row r="12" ht="18" customHeight="1" outlineLevel="1" spans="1:7">
      <c r="A12" s="81" t="s">
        <v>103</v>
      </c>
      <c r="B12" s="81" t="s">
        <v>104</v>
      </c>
      <c r="C12" s="82">
        <v>281846.32</v>
      </c>
      <c r="D12" s="82">
        <v>281846.32</v>
      </c>
      <c r="E12" s="82">
        <v>281846.32</v>
      </c>
      <c r="F12" s="82"/>
      <c r="G12" s="82"/>
    </row>
    <row r="13" ht="18" customHeight="1" outlineLevel="1" spans="1:7">
      <c r="A13" s="85" t="s">
        <v>105</v>
      </c>
      <c r="B13" s="85" t="s">
        <v>106</v>
      </c>
      <c r="C13" s="82">
        <v>250976.32</v>
      </c>
      <c r="D13" s="82">
        <v>250976.32</v>
      </c>
      <c r="E13" s="82">
        <v>250976.32</v>
      </c>
      <c r="F13" s="82"/>
      <c r="G13" s="82"/>
    </row>
    <row r="14" ht="18" customHeight="1" outlineLevel="1" spans="1:7">
      <c r="A14" s="86" t="s">
        <v>107</v>
      </c>
      <c r="B14" s="86" t="s">
        <v>108</v>
      </c>
      <c r="C14" s="82">
        <v>250976.32</v>
      </c>
      <c r="D14" s="82">
        <v>250976.32</v>
      </c>
      <c r="E14" s="82">
        <v>250976.32</v>
      </c>
      <c r="F14" s="82"/>
      <c r="G14" s="82"/>
    </row>
    <row r="15" ht="18" customHeight="1" outlineLevel="1" spans="1:7">
      <c r="A15" s="85" t="s">
        <v>109</v>
      </c>
      <c r="B15" s="85" t="s">
        <v>110</v>
      </c>
      <c r="C15" s="82">
        <v>30870</v>
      </c>
      <c r="D15" s="82">
        <v>30870</v>
      </c>
      <c r="E15" s="82">
        <v>30870</v>
      </c>
      <c r="F15" s="82"/>
      <c r="G15" s="82"/>
    </row>
    <row r="16" ht="18" customHeight="1" spans="1:7">
      <c r="A16" s="86" t="s">
        <v>111</v>
      </c>
      <c r="B16" s="86" t="s">
        <v>112</v>
      </c>
      <c r="C16" s="82">
        <v>30870</v>
      </c>
      <c r="D16" s="82">
        <v>30870</v>
      </c>
      <c r="E16" s="82">
        <v>30870</v>
      </c>
      <c r="F16" s="82"/>
      <c r="G16" s="82"/>
    </row>
    <row r="17" ht="18" customHeight="1" outlineLevel="1" spans="1:7">
      <c r="A17" s="81" t="s">
        <v>113</v>
      </c>
      <c r="B17" s="81" t="s">
        <v>114</v>
      </c>
      <c r="C17" s="82">
        <v>246694.78</v>
      </c>
      <c r="D17" s="82">
        <v>246694.78</v>
      </c>
      <c r="E17" s="82">
        <v>246694.78</v>
      </c>
      <c r="F17" s="82"/>
      <c r="G17" s="82"/>
    </row>
    <row r="18" ht="18" customHeight="1" outlineLevel="1" spans="1:7">
      <c r="A18" s="85" t="s">
        <v>115</v>
      </c>
      <c r="B18" s="85" t="s">
        <v>116</v>
      </c>
      <c r="C18" s="82">
        <v>246694.78</v>
      </c>
      <c r="D18" s="82">
        <v>246694.78</v>
      </c>
      <c r="E18" s="82">
        <v>246694.78</v>
      </c>
      <c r="F18" s="82"/>
      <c r="G18" s="82"/>
    </row>
    <row r="19" ht="18" customHeight="1" outlineLevel="1" spans="1:7">
      <c r="A19" s="86" t="s">
        <v>117</v>
      </c>
      <c r="B19" s="86" t="s">
        <v>118</v>
      </c>
      <c r="C19" s="82">
        <v>50139.56</v>
      </c>
      <c r="D19" s="82">
        <v>50139.56</v>
      </c>
      <c r="E19" s="82">
        <v>50139.56</v>
      </c>
      <c r="F19" s="82"/>
      <c r="G19" s="82"/>
    </row>
    <row r="20" ht="18" customHeight="1" outlineLevel="1" spans="1:7">
      <c r="A20" s="86" t="s">
        <v>119</v>
      </c>
      <c r="B20" s="86" t="s">
        <v>120</v>
      </c>
      <c r="C20" s="82">
        <v>73780</v>
      </c>
      <c r="D20" s="82">
        <v>73780</v>
      </c>
      <c r="E20" s="82">
        <v>73780</v>
      </c>
      <c r="F20" s="82"/>
      <c r="G20" s="82"/>
    </row>
    <row r="21" ht="18" customHeight="1" outlineLevel="1" spans="1:7">
      <c r="A21" s="86" t="s">
        <v>121</v>
      </c>
      <c r="B21" s="86" t="s">
        <v>122</v>
      </c>
      <c r="C21" s="82">
        <v>107494.02</v>
      </c>
      <c r="D21" s="82">
        <v>107494.02</v>
      </c>
      <c r="E21" s="82">
        <v>107494.02</v>
      </c>
      <c r="F21" s="82"/>
      <c r="G21" s="82"/>
    </row>
    <row r="22" ht="18" customHeight="1" spans="1:7">
      <c r="A22" s="86" t="s">
        <v>123</v>
      </c>
      <c r="B22" s="86" t="s">
        <v>124</v>
      </c>
      <c r="C22" s="82">
        <v>15281.2</v>
      </c>
      <c r="D22" s="82">
        <v>15281.2</v>
      </c>
      <c r="E22" s="82">
        <v>15281.2</v>
      </c>
      <c r="F22" s="82"/>
      <c r="G22" s="82"/>
    </row>
    <row r="23" ht="18" customHeight="1" outlineLevel="1" spans="1:7">
      <c r="A23" s="81" t="s">
        <v>125</v>
      </c>
      <c r="B23" s="81" t="s">
        <v>126</v>
      </c>
      <c r="C23" s="82">
        <v>217110.84</v>
      </c>
      <c r="D23" s="82">
        <v>217110.84</v>
      </c>
      <c r="E23" s="82">
        <v>217110.84</v>
      </c>
      <c r="F23" s="82"/>
      <c r="G23" s="82"/>
    </row>
    <row r="24" ht="18" customHeight="1" outlineLevel="1" spans="1:7">
      <c r="A24" s="85" t="s">
        <v>127</v>
      </c>
      <c r="B24" s="85" t="s">
        <v>128</v>
      </c>
      <c r="C24" s="82">
        <v>217110.84</v>
      </c>
      <c r="D24" s="82">
        <v>217110.84</v>
      </c>
      <c r="E24" s="82">
        <v>217110.84</v>
      </c>
      <c r="F24" s="82"/>
      <c r="G24" s="82"/>
    </row>
    <row r="25" ht="18" customHeight="1" spans="1:7">
      <c r="A25" s="86" t="s">
        <v>129</v>
      </c>
      <c r="B25" s="86" t="s">
        <v>130</v>
      </c>
      <c r="C25" s="82">
        <v>217110.84</v>
      </c>
      <c r="D25" s="82">
        <v>217110.84</v>
      </c>
      <c r="E25" s="82">
        <v>217110.84</v>
      </c>
      <c r="F25" s="82"/>
      <c r="G25" s="82"/>
    </row>
    <row r="26" ht="18" customHeight="1" spans="1:7">
      <c r="A26" s="69" t="s">
        <v>173</v>
      </c>
      <c r="B26" s="69" t="s">
        <v>173</v>
      </c>
      <c r="C26" s="82">
        <v>3042387.36</v>
      </c>
      <c r="D26" s="82">
        <v>2683226.36</v>
      </c>
      <c r="E26" s="82">
        <v>2474091.41</v>
      </c>
      <c r="F26" s="82">
        <v>209134.95</v>
      </c>
      <c r="G26" s="82">
        <v>359161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174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3" t="str">
        <f>"单位名称："&amp;"富民县统计局"</f>
        <v>单位名称：富民县统计局</v>
      </c>
      <c r="B3" s="73"/>
      <c r="C3" s="1" t="s">
        <v>1</v>
      </c>
      <c r="D3" s="1"/>
      <c r="E3" s="1"/>
      <c r="F3" s="1"/>
    </row>
    <row r="4" ht="27" customHeight="1" spans="1:6">
      <c r="A4" s="69" t="s">
        <v>175</v>
      </c>
      <c r="B4" s="69" t="s">
        <v>176</v>
      </c>
      <c r="C4" s="69" t="s">
        <v>177</v>
      </c>
      <c r="D4" s="69"/>
      <c r="E4" s="69"/>
      <c r="F4" s="69" t="s">
        <v>178</v>
      </c>
    </row>
    <row r="5" ht="28.5" customHeight="1" spans="1:6">
      <c r="A5" s="69"/>
      <c r="B5" s="69"/>
      <c r="C5" s="69" t="s">
        <v>55</v>
      </c>
      <c r="D5" s="69" t="s">
        <v>179</v>
      </c>
      <c r="E5" s="69" t="s">
        <v>180</v>
      </c>
      <c r="F5" s="69"/>
    </row>
    <row r="6" ht="17.25" customHeight="1" spans="1:6">
      <c r="A6" s="69" t="s">
        <v>80</v>
      </c>
      <c r="B6" s="69" t="s">
        <v>81</v>
      </c>
      <c r="C6" s="69" t="s">
        <v>82</v>
      </c>
      <c r="D6" s="69" t="s">
        <v>172</v>
      </c>
      <c r="E6" s="69" t="s">
        <v>83</v>
      </c>
      <c r="F6" s="69" t="s">
        <v>84</v>
      </c>
    </row>
    <row r="7" ht="17.25" customHeight="1" spans="1:6">
      <c r="A7" s="84">
        <v>42100</v>
      </c>
      <c r="B7" s="84"/>
      <c r="C7" s="84">
        <v>24000</v>
      </c>
      <c r="D7" s="84"/>
      <c r="E7" s="84">
        <v>24000</v>
      </c>
      <c r="F7" s="84">
        <v>18100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5"/>
  <sheetViews>
    <sheetView showZeros="0" topLeftCell="S1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181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"单位名称："&amp;"富民县统计局"</f>
        <v>单位名称：富民县统计局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9" t="s">
        <v>182</v>
      </c>
      <c r="B4" s="69" t="s">
        <v>183</v>
      </c>
      <c r="C4" s="69" t="s">
        <v>184</v>
      </c>
      <c r="D4" s="69" t="s">
        <v>185</v>
      </c>
      <c r="E4" s="4" t="s">
        <v>186</v>
      </c>
      <c r="F4" s="69" t="s">
        <v>187</v>
      </c>
      <c r="G4" s="4" t="s">
        <v>188</v>
      </c>
      <c r="H4" s="69" t="s">
        <v>189</v>
      </c>
      <c r="I4" s="69" t="s">
        <v>190</v>
      </c>
      <c r="J4" s="69" t="s">
        <v>190</v>
      </c>
      <c r="K4" s="69"/>
      <c r="L4" s="69"/>
      <c r="M4" s="69"/>
      <c r="N4" s="69"/>
      <c r="O4" s="69"/>
      <c r="P4" s="69"/>
      <c r="Q4" s="69"/>
      <c r="R4" s="69"/>
      <c r="S4" s="69" t="s">
        <v>59</v>
      </c>
      <c r="T4" s="69" t="s">
        <v>60</v>
      </c>
      <c r="U4" s="69"/>
      <c r="V4" s="69"/>
      <c r="W4" s="69"/>
      <c r="X4" s="69"/>
      <c r="Y4" s="69"/>
    </row>
    <row r="5" ht="18" customHeight="1" spans="1:25">
      <c r="A5" s="69"/>
      <c r="B5" s="69"/>
      <c r="C5" s="69"/>
      <c r="D5" s="69"/>
      <c r="E5" s="4"/>
      <c r="F5" s="69"/>
      <c r="G5" s="4"/>
      <c r="H5" s="69"/>
      <c r="I5" s="69" t="s">
        <v>191</v>
      </c>
      <c r="J5" s="69" t="s">
        <v>56</v>
      </c>
      <c r="K5" s="69"/>
      <c r="L5" s="69"/>
      <c r="M5" s="69"/>
      <c r="N5" s="69"/>
      <c r="O5" s="69"/>
      <c r="P5" s="69" t="s">
        <v>192</v>
      </c>
      <c r="Q5" s="69"/>
      <c r="R5" s="69"/>
      <c r="S5" s="69" t="s">
        <v>59</v>
      </c>
      <c r="T5" s="69" t="s">
        <v>60</v>
      </c>
      <c r="U5" s="69" t="s">
        <v>61</v>
      </c>
      <c r="V5" s="69" t="s">
        <v>60</v>
      </c>
      <c r="W5" s="69" t="s">
        <v>63</v>
      </c>
      <c r="X5" s="69" t="s">
        <v>64</v>
      </c>
      <c r="Y5" s="69" t="s">
        <v>65</v>
      </c>
    </row>
    <row r="6" ht="19.5" customHeight="1" spans="1:25">
      <c r="A6" s="69"/>
      <c r="B6" s="69"/>
      <c r="C6" s="69"/>
      <c r="D6" s="69"/>
      <c r="E6" s="4"/>
      <c r="F6" s="69"/>
      <c r="G6" s="4"/>
      <c r="H6" s="69"/>
      <c r="I6" s="69"/>
      <c r="J6" s="69" t="s">
        <v>193</v>
      </c>
      <c r="K6" s="69" t="s">
        <v>194</v>
      </c>
      <c r="L6" s="69" t="s">
        <v>195</v>
      </c>
      <c r="M6" s="69" t="s">
        <v>196</v>
      </c>
      <c r="N6" s="69" t="s">
        <v>197</v>
      </c>
      <c r="O6" s="69" t="s">
        <v>198</v>
      </c>
      <c r="P6" s="69" t="s">
        <v>56</v>
      </c>
      <c r="Q6" s="69" t="s">
        <v>57</v>
      </c>
      <c r="R6" s="69" t="s">
        <v>58</v>
      </c>
      <c r="S6" s="69"/>
      <c r="T6" s="69" t="s">
        <v>55</v>
      </c>
      <c r="U6" s="69" t="s">
        <v>61</v>
      </c>
      <c r="V6" s="69" t="s">
        <v>62</v>
      </c>
      <c r="W6" s="69" t="s">
        <v>63</v>
      </c>
      <c r="X6" s="69" t="s">
        <v>64</v>
      </c>
      <c r="Y6" s="69" t="s">
        <v>65</v>
      </c>
    </row>
    <row r="7" ht="37.5" customHeight="1" spans="1:25">
      <c r="A7" s="69"/>
      <c r="B7" s="69"/>
      <c r="C7" s="69"/>
      <c r="D7" s="69"/>
      <c r="E7" s="4"/>
      <c r="F7" s="69"/>
      <c r="G7" s="4"/>
      <c r="H7" s="69"/>
      <c r="I7" s="69"/>
      <c r="J7" s="69" t="s">
        <v>55</v>
      </c>
      <c r="K7" s="69" t="s">
        <v>199</v>
      </c>
      <c r="L7" s="69" t="s">
        <v>194</v>
      </c>
      <c r="M7" s="69" t="s">
        <v>196</v>
      </c>
      <c r="N7" s="69" t="s">
        <v>197</v>
      </c>
      <c r="O7" s="69" t="s">
        <v>198</v>
      </c>
      <c r="P7" s="69" t="s">
        <v>196</v>
      </c>
      <c r="Q7" s="69" t="s">
        <v>197</v>
      </c>
      <c r="R7" s="69" t="s">
        <v>198</v>
      </c>
      <c r="S7" s="69" t="s">
        <v>59</v>
      </c>
      <c r="T7" s="69" t="s">
        <v>55</v>
      </c>
      <c r="U7" s="69" t="s">
        <v>61</v>
      </c>
      <c r="V7" s="69" t="s">
        <v>200</v>
      </c>
      <c r="W7" s="69" t="s">
        <v>63</v>
      </c>
      <c r="X7" s="69" t="s">
        <v>64</v>
      </c>
      <c r="Y7" s="69" t="s">
        <v>65</v>
      </c>
    </row>
    <row r="8" ht="22.65" customHeight="1" spans="1:25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  <c r="Y8" s="69">
        <v>25</v>
      </c>
    </row>
    <row r="9" ht="23.4" customHeight="1" spans="1:25">
      <c r="A9" s="83" t="s">
        <v>67</v>
      </c>
      <c r="B9" s="83" t="s">
        <v>67</v>
      </c>
      <c r="C9" s="83" t="s">
        <v>201</v>
      </c>
      <c r="D9" s="83" t="s">
        <v>202</v>
      </c>
      <c r="E9" s="83" t="s">
        <v>97</v>
      </c>
      <c r="F9" s="83" t="s">
        <v>98</v>
      </c>
      <c r="G9" s="83" t="s">
        <v>203</v>
      </c>
      <c r="H9" s="83" t="s">
        <v>204</v>
      </c>
      <c r="I9" s="82">
        <v>232680</v>
      </c>
      <c r="J9" s="82">
        <v>232680</v>
      </c>
      <c r="K9" s="82"/>
      <c r="L9" s="82"/>
      <c r="M9" s="82"/>
      <c r="N9" s="82">
        <v>232680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ht="23.4" customHeight="1" spans="1:25">
      <c r="A10" s="83" t="s">
        <v>67</v>
      </c>
      <c r="B10" s="83" t="s">
        <v>67</v>
      </c>
      <c r="C10" s="83" t="s">
        <v>201</v>
      </c>
      <c r="D10" s="83" t="s">
        <v>202</v>
      </c>
      <c r="E10" s="83" t="s">
        <v>97</v>
      </c>
      <c r="F10" s="83" t="s">
        <v>98</v>
      </c>
      <c r="G10" s="83" t="s">
        <v>205</v>
      </c>
      <c r="H10" s="83" t="s">
        <v>206</v>
      </c>
      <c r="I10" s="82">
        <v>19390</v>
      </c>
      <c r="J10" s="82">
        <v>19390</v>
      </c>
      <c r="K10" s="8"/>
      <c r="L10" s="8"/>
      <c r="M10" s="8"/>
      <c r="N10" s="82">
        <v>19390</v>
      </c>
      <c r="O10" s="8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ht="23.4" customHeight="1" spans="1:25">
      <c r="A11" s="83" t="s">
        <v>67</v>
      </c>
      <c r="B11" s="83" t="s">
        <v>67</v>
      </c>
      <c r="C11" s="83" t="s">
        <v>207</v>
      </c>
      <c r="D11" s="83" t="s">
        <v>208</v>
      </c>
      <c r="E11" s="83" t="s">
        <v>97</v>
      </c>
      <c r="F11" s="83" t="s">
        <v>98</v>
      </c>
      <c r="G11" s="83" t="s">
        <v>203</v>
      </c>
      <c r="H11" s="83" t="s">
        <v>204</v>
      </c>
      <c r="I11" s="82">
        <v>401184</v>
      </c>
      <c r="J11" s="82">
        <v>401184</v>
      </c>
      <c r="K11" s="8"/>
      <c r="L11" s="8"/>
      <c r="M11" s="8"/>
      <c r="N11" s="82">
        <v>401184</v>
      </c>
      <c r="O11" s="8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ht="23.4" customHeight="1" spans="1:25">
      <c r="A12" s="83" t="s">
        <v>67</v>
      </c>
      <c r="B12" s="83" t="s">
        <v>67</v>
      </c>
      <c r="C12" s="83" t="s">
        <v>207</v>
      </c>
      <c r="D12" s="83" t="s">
        <v>208</v>
      </c>
      <c r="E12" s="83" t="s">
        <v>97</v>
      </c>
      <c r="F12" s="83" t="s">
        <v>98</v>
      </c>
      <c r="G12" s="83" t="s">
        <v>205</v>
      </c>
      <c r="H12" s="83" t="s">
        <v>206</v>
      </c>
      <c r="I12" s="82">
        <v>33432</v>
      </c>
      <c r="J12" s="82">
        <v>33432</v>
      </c>
      <c r="K12" s="8"/>
      <c r="L12" s="8"/>
      <c r="M12" s="8"/>
      <c r="N12" s="82">
        <v>33432</v>
      </c>
      <c r="O12" s="8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ht="23.4" customHeight="1" spans="1:25">
      <c r="A13" s="83" t="s">
        <v>67</v>
      </c>
      <c r="B13" s="83" t="s">
        <v>67</v>
      </c>
      <c r="C13" s="83" t="s">
        <v>209</v>
      </c>
      <c r="D13" s="83" t="s">
        <v>130</v>
      </c>
      <c r="E13" s="83" t="s">
        <v>129</v>
      </c>
      <c r="F13" s="83" t="s">
        <v>130</v>
      </c>
      <c r="G13" s="83" t="s">
        <v>210</v>
      </c>
      <c r="H13" s="83" t="s">
        <v>130</v>
      </c>
      <c r="I13" s="82">
        <v>217110.84</v>
      </c>
      <c r="J13" s="82">
        <v>217110.84</v>
      </c>
      <c r="K13" s="8"/>
      <c r="L13" s="8"/>
      <c r="M13" s="8"/>
      <c r="N13" s="82">
        <v>217110.84</v>
      </c>
      <c r="O13" s="8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ht="23.4" customHeight="1" spans="1:25">
      <c r="A14" s="83" t="s">
        <v>67</v>
      </c>
      <c r="B14" s="83" t="s">
        <v>67</v>
      </c>
      <c r="C14" s="83" t="s">
        <v>211</v>
      </c>
      <c r="D14" s="83" t="s">
        <v>178</v>
      </c>
      <c r="E14" s="83" t="s">
        <v>97</v>
      </c>
      <c r="F14" s="83" t="s">
        <v>98</v>
      </c>
      <c r="G14" s="83" t="s">
        <v>212</v>
      </c>
      <c r="H14" s="83" t="s">
        <v>178</v>
      </c>
      <c r="I14" s="82">
        <v>18100</v>
      </c>
      <c r="J14" s="82">
        <v>18100</v>
      </c>
      <c r="K14" s="8"/>
      <c r="L14" s="8"/>
      <c r="M14" s="8"/>
      <c r="N14" s="82">
        <v>18100</v>
      </c>
      <c r="O14" s="8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ht="23.4" customHeight="1" spans="1:25">
      <c r="A15" s="83" t="s">
        <v>67</v>
      </c>
      <c r="B15" s="83" t="s">
        <v>67</v>
      </c>
      <c r="C15" s="83" t="s">
        <v>213</v>
      </c>
      <c r="D15" s="83" t="s">
        <v>214</v>
      </c>
      <c r="E15" s="83" t="s">
        <v>97</v>
      </c>
      <c r="F15" s="83" t="s">
        <v>98</v>
      </c>
      <c r="G15" s="83" t="s">
        <v>215</v>
      </c>
      <c r="H15" s="83" t="s">
        <v>216</v>
      </c>
      <c r="I15" s="82">
        <v>3100</v>
      </c>
      <c r="J15" s="82">
        <v>3100</v>
      </c>
      <c r="K15" s="8"/>
      <c r="L15" s="8"/>
      <c r="M15" s="8"/>
      <c r="N15" s="82">
        <v>3100</v>
      </c>
      <c r="O15" s="8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ht="23.4" customHeight="1" spans="1:25">
      <c r="A16" s="83" t="s">
        <v>67</v>
      </c>
      <c r="B16" s="83" t="s">
        <v>67</v>
      </c>
      <c r="C16" s="83" t="s">
        <v>213</v>
      </c>
      <c r="D16" s="83" t="s">
        <v>214</v>
      </c>
      <c r="E16" s="83" t="s">
        <v>97</v>
      </c>
      <c r="F16" s="83" t="s">
        <v>98</v>
      </c>
      <c r="G16" s="83" t="s">
        <v>215</v>
      </c>
      <c r="H16" s="83" t="s">
        <v>216</v>
      </c>
      <c r="I16" s="82">
        <v>2500</v>
      </c>
      <c r="J16" s="82">
        <v>2500</v>
      </c>
      <c r="K16" s="8"/>
      <c r="L16" s="8"/>
      <c r="M16" s="8"/>
      <c r="N16" s="82">
        <v>2500</v>
      </c>
      <c r="O16" s="8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ht="23.4" customHeight="1" spans="1:25">
      <c r="A17" s="83" t="s">
        <v>67</v>
      </c>
      <c r="B17" s="83" t="s">
        <v>67</v>
      </c>
      <c r="C17" s="83" t="s">
        <v>213</v>
      </c>
      <c r="D17" s="83" t="s">
        <v>214</v>
      </c>
      <c r="E17" s="83" t="s">
        <v>97</v>
      </c>
      <c r="F17" s="83" t="s">
        <v>98</v>
      </c>
      <c r="G17" s="83" t="s">
        <v>217</v>
      </c>
      <c r="H17" s="83" t="s">
        <v>218</v>
      </c>
      <c r="I17" s="82">
        <v>1500</v>
      </c>
      <c r="J17" s="82">
        <v>1500</v>
      </c>
      <c r="K17" s="8"/>
      <c r="L17" s="8"/>
      <c r="M17" s="8"/>
      <c r="N17" s="82">
        <v>1500</v>
      </c>
      <c r="O17" s="8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ht="23.4" customHeight="1" spans="1:25">
      <c r="A18" s="83" t="s">
        <v>67</v>
      </c>
      <c r="B18" s="83" t="s">
        <v>67</v>
      </c>
      <c r="C18" s="83" t="s">
        <v>213</v>
      </c>
      <c r="D18" s="83" t="s">
        <v>214</v>
      </c>
      <c r="E18" s="83" t="s">
        <v>97</v>
      </c>
      <c r="F18" s="83" t="s">
        <v>98</v>
      </c>
      <c r="G18" s="83" t="s">
        <v>217</v>
      </c>
      <c r="H18" s="83" t="s">
        <v>218</v>
      </c>
      <c r="I18" s="82">
        <v>1000</v>
      </c>
      <c r="J18" s="82">
        <v>1000</v>
      </c>
      <c r="K18" s="8"/>
      <c r="L18" s="8"/>
      <c r="M18" s="8"/>
      <c r="N18" s="82">
        <v>1000</v>
      </c>
      <c r="O18" s="8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ht="23.4" customHeight="1" spans="1:25">
      <c r="A19" s="83" t="s">
        <v>67</v>
      </c>
      <c r="B19" s="83" t="s">
        <v>67</v>
      </c>
      <c r="C19" s="83" t="s">
        <v>213</v>
      </c>
      <c r="D19" s="83" t="s">
        <v>214</v>
      </c>
      <c r="E19" s="83" t="s">
        <v>97</v>
      </c>
      <c r="F19" s="83" t="s">
        <v>98</v>
      </c>
      <c r="G19" s="83" t="s">
        <v>219</v>
      </c>
      <c r="H19" s="83" t="s">
        <v>220</v>
      </c>
      <c r="I19" s="82">
        <v>9000</v>
      </c>
      <c r="J19" s="82">
        <v>9000</v>
      </c>
      <c r="K19" s="8"/>
      <c r="L19" s="8"/>
      <c r="M19" s="8"/>
      <c r="N19" s="82">
        <v>9000</v>
      </c>
      <c r="O19" s="8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ht="23.4" customHeight="1" spans="1:25">
      <c r="A20" s="83" t="s">
        <v>67</v>
      </c>
      <c r="B20" s="83" t="s">
        <v>67</v>
      </c>
      <c r="C20" s="83" t="s">
        <v>213</v>
      </c>
      <c r="D20" s="83" t="s">
        <v>214</v>
      </c>
      <c r="E20" s="83" t="s">
        <v>97</v>
      </c>
      <c r="F20" s="83" t="s">
        <v>98</v>
      </c>
      <c r="G20" s="83" t="s">
        <v>221</v>
      </c>
      <c r="H20" s="83" t="s">
        <v>222</v>
      </c>
      <c r="I20" s="82">
        <v>4500</v>
      </c>
      <c r="J20" s="82">
        <v>4500</v>
      </c>
      <c r="K20" s="8"/>
      <c r="L20" s="8"/>
      <c r="M20" s="8"/>
      <c r="N20" s="82">
        <v>4500</v>
      </c>
      <c r="O20" s="8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ht="23.4" customHeight="1" spans="1:25">
      <c r="A21" s="83" t="s">
        <v>67</v>
      </c>
      <c r="B21" s="83" t="s">
        <v>67</v>
      </c>
      <c r="C21" s="83" t="s">
        <v>223</v>
      </c>
      <c r="D21" s="83" t="s">
        <v>224</v>
      </c>
      <c r="E21" s="83" t="s">
        <v>97</v>
      </c>
      <c r="F21" s="83" t="s">
        <v>98</v>
      </c>
      <c r="G21" s="83" t="s">
        <v>225</v>
      </c>
      <c r="H21" s="83" t="s">
        <v>226</v>
      </c>
      <c r="I21" s="82">
        <v>28980</v>
      </c>
      <c r="J21" s="82">
        <v>28980</v>
      </c>
      <c r="K21" s="8"/>
      <c r="L21" s="8"/>
      <c r="M21" s="8"/>
      <c r="N21" s="82">
        <v>28980</v>
      </c>
      <c r="O21" s="8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ht="23.4" customHeight="1" spans="1:25">
      <c r="A22" s="83" t="s">
        <v>67</v>
      </c>
      <c r="B22" s="83" t="s">
        <v>67</v>
      </c>
      <c r="C22" s="83" t="s">
        <v>227</v>
      </c>
      <c r="D22" s="83" t="s">
        <v>228</v>
      </c>
      <c r="E22" s="83" t="s">
        <v>97</v>
      </c>
      <c r="F22" s="83" t="s">
        <v>98</v>
      </c>
      <c r="G22" s="83" t="s">
        <v>229</v>
      </c>
      <c r="H22" s="83" t="s">
        <v>230</v>
      </c>
      <c r="I22" s="82">
        <v>6537.47</v>
      </c>
      <c r="J22" s="82">
        <v>6537.47</v>
      </c>
      <c r="K22" s="8"/>
      <c r="L22" s="8"/>
      <c r="M22" s="8"/>
      <c r="N22" s="82">
        <v>6537.47</v>
      </c>
      <c r="O22" s="8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ht="23.4" customHeight="1" spans="1:25">
      <c r="A23" s="83" t="s">
        <v>67</v>
      </c>
      <c r="B23" s="83" t="s">
        <v>67</v>
      </c>
      <c r="C23" s="83" t="s">
        <v>231</v>
      </c>
      <c r="D23" s="83" t="s">
        <v>232</v>
      </c>
      <c r="E23" s="83" t="s">
        <v>117</v>
      </c>
      <c r="F23" s="83" t="s">
        <v>118</v>
      </c>
      <c r="G23" s="83" t="s">
        <v>233</v>
      </c>
      <c r="H23" s="83" t="s">
        <v>234</v>
      </c>
      <c r="I23" s="82">
        <v>50139.56</v>
      </c>
      <c r="J23" s="82">
        <v>50139.56</v>
      </c>
      <c r="K23" s="8"/>
      <c r="L23" s="8"/>
      <c r="M23" s="8"/>
      <c r="N23" s="82">
        <v>50139.56</v>
      </c>
      <c r="O23" s="8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ht="23.4" customHeight="1" spans="1:25">
      <c r="A24" s="83" t="s">
        <v>67</v>
      </c>
      <c r="B24" s="83" t="s">
        <v>67</v>
      </c>
      <c r="C24" s="83" t="s">
        <v>231</v>
      </c>
      <c r="D24" s="83" t="s">
        <v>232</v>
      </c>
      <c r="E24" s="83" t="s">
        <v>119</v>
      </c>
      <c r="F24" s="83" t="s">
        <v>120</v>
      </c>
      <c r="G24" s="83" t="s">
        <v>233</v>
      </c>
      <c r="H24" s="83" t="s">
        <v>234</v>
      </c>
      <c r="I24" s="82">
        <v>73780</v>
      </c>
      <c r="J24" s="82">
        <v>73780</v>
      </c>
      <c r="K24" s="8"/>
      <c r="L24" s="8"/>
      <c r="M24" s="8"/>
      <c r="N24" s="82">
        <v>73780</v>
      </c>
      <c r="O24" s="8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ht="23.4" customHeight="1" spans="1:25">
      <c r="A25" s="83" t="s">
        <v>67</v>
      </c>
      <c r="B25" s="83" t="s">
        <v>67</v>
      </c>
      <c r="C25" s="83" t="s">
        <v>231</v>
      </c>
      <c r="D25" s="83" t="s">
        <v>232</v>
      </c>
      <c r="E25" s="83" t="s">
        <v>121</v>
      </c>
      <c r="F25" s="83" t="s">
        <v>122</v>
      </c>
      <c r="G25" s="83" t="s">
        <v>235</v>
      </c>
      <c r="H25" s="83" t="s">
        <v>236</v>
      </c>
      <c r="I25" s="82">
        <v>29063.92</v>
      </c>
      <c r="J25" s="82">
        <v>29063.92</v>
      </c>
      <c r="K25" s="8"/>
      <c r="L25" s="8"/>
      <c r="M25" s="8"/>
      <c r="N25" s="82">
        <v>29063.92</v>
      </c>
      <c r="O25" s="8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ht="23.4" customHeight="1" spans="1:25">
      <c r="A26" s="83" t="s">
        <v>67</v>
      </c>
      <c r="B26" s="83" t="s">
        <v>67</v>
      </c>
      <c r="C26" s="83" t="s">
        <v>231</v>
      </c>
      <c r="D26" s="83" t="s">
        <v>232</v>
      </c>
      <c r="E26" s="83" t="s">
        <v>121</v>
      </c>
      <c r="F26" s="83" t="s">
        <v>122</v>
      </c>
      <c r="G26" s="83" t="s">
        <v>235</v>
      </c>
      <c r="H26" s="83" t="s">
        <v>236</v>
      </c>
      <c r="I26" s="82">
        <v>78430.1</v>
      </c>
      <c r="J26" s="82">
        <v>78430.1</v>
      </c>
      <c r="K26" s="8"/>
      <c r="L26" s="8"/>
      <c r="M26" s="8"/>
      <c r="N26" s="82">
        <v>78430.1</v>
      </c>
      <c r="O26" s="8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ht="23.4" customHeight="1" spans="1:25">
      <c r="A27" s="83" t="s">
        <v>67</v>
      </c>
      <c r="B27" s="83" t="s">
        <v>67</v>
      </c>
      <c r="C27" s="83" t="s">
        <v>231</v>
      </c>
      <c r="D27" s="83" t="s">
        <v>232</v>
      </c>
      <c r="E27" s="83" t="s">
        <v>123</v>
      </c>
      <c r="F27" s="83" t="s">
        <v>124</v>
      </c>
      <c r="G27" s="83" t="s">
        <v>229</v>
      </c>
      <c r="H27" s="83" t="s">
        <v>230</v>
      </c>
      <c r="I27" s="82">
        <v>3696</v>
      </c>
      <c r="J27" s="82">
        <v>3696</v>
      </c>
      <c r="K27" s="8"/>
      <c r="L27" s="8"/>
      <c r="M27" s="8"/>
      <c r="N27" s="82">
        <v>3696</v>
      </c>
      <c r="O27" s="8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ht="23.4" customHeight="1" spans="1:25">
      <c r="A28" s="83" t="s">
        <v>67</v>
      </c>
      <c r="B28" s="83" t="s">
        <v>67</v>
      </c>
      <c r="C28" s="83" t="s">
        <v>231</v>
      </c>
      <c r="D28" s="83" t="s">
        <v>232</v>
      </c>
      <c r="E28" s="83" t="s">
        <v>123</v>
      </c>
      <c r="F28" s="83" t="s">
        <v>124</v>
      </c>
      <c r="G28" s="83" t="s">
        <v>229</v>
      </c>
      <c r="H28" s="83" t="s">
        <v>230</v>
      </c>
      <c r="I28" s="82">
        <v>8448</v>
      </c>
      <c r="J28" s="82">
        <v>8448</v>
      </c>
      <c r="K28" s="8"/>
      <c r="L28" s="8"/>
      <c r="M28" s="8"/>
      <c r="N28" s="82">
        <v>8448</v>
      </c>
      <c r="O28" s="8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ht="23.4" customHeight="1" spans="1:25">
      <c r="A29" s="83" t="s">
        <v>67</v>
      </c>
      <c r="B29" s="83" t="s">
        <v>67</v>
      </c>
      <c r="C29" s="83" t="s">
        <v>237</v>
      </c>
      <c r="D29" s="83" t="s">
        <v>238</v>
      </c>
      <c r="E29" s="83" t="s">
        <v>111</v>
      </c>
      <c r="F29" s="83" t="s">
        <v>112</v>
      </c>
      <c r="G29" s="83" t="s">
        <v>239</v>
      </c>
      <c r="H29" s="83" t="s">
        <v>240</v>
      </c>
      <c r="I29" s="82">
        <v>30870</v>
      </c>
      <c r="J29" s="82">
        <v>30870</v>
      </c>
      <c r="K29" s="8"/>
      <c r="L29" s="8"/>
      <c r="M29" s="8"/>
      <c r="N29" s="82">
        <v>30870</v>
      </c>
      <c r="O29" s="8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ht="23.4" customHeight="1" spans="1:25">
      <c r="A30" s="83" t="s">
        <v>67</v>
      </c>
      <c r="B30" s="83" t="s">
        <v>67</v>
      </c>
      <c r="C30" s="83" t="s">
        <v>241</v>
      </c>
      <c r="D30" s="83" t="s">
        <v>242</v>
      </c>
      <c r="E30" s="83" t="s">
        <v>97</v>
      </c>
      <c r="F30" s="83" t="s">
        <v>98</v>
      </c>
      <c r="G30" s="83" t="s">
        <v>205</v>
      </c>
      <c r="H30" s="83" t="s">
        <v>206</v>
      </c>
      <c r="I30" s="82">
        <v>68160</v>
      </c>
      <c r="J30" s="82">
        <v>68160</v>
      </c>
      <c r="K30" s="8"/>
      <c r="L30" s="8"/>
      <c r="M30" s="8"/>
      <c r="N30" s="82">
        <v>68160</v>
      </c>
      <c r="O30" s="8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ht="23.4" customHeight="1" spans="1:25">
      <c r="A31" s="83" t="s">
        <v>67</v>
      </c>
      <c r="B31" s="83" t="s">
        <v>67</v>
      </c>
      <c r="C31" s="83" t="s">
        <v>243</v>
      </c>
      <c r="D31" s="83" t="s">
        <v>244</v>
      </c>
      <c r="E31" s="83" t="s">
        <v>97</v>
      </c>
      <c r="F31" s="83" t="s">
        <v>98</v>
      </c>
      <c r="G31" s="83" t="s">
        <v>225</v>
      </c>
      <c r="H31" s="83" t="s">
        <v>226</v>
      </c>
      <c r="I31" s="82">
        <v>383748</v>
      </c>
      <c r="J31" s="82">
        <v>383748</v>
      </c>
      <c r="K31" s="8"/>
      <c r="L31" s="8"/>
      <c r="M31" s="8"/>
      <c r="N31" s="82">
        <v>383748</v>
      </c>
      <c r="O31" s="8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ht="23.4" customHeight="1" spans="1:25">
      <c r="A32" s="83" t="s">
        <v>67</v>
      </c>
      <c r="B32" s="83" t="s">
        <v>67</v>
      </c>
      <c r="C32" s="83" t="s">
        <v>245</v>
      </c>
      <c r="D32" s="83" t="s">
        <v>246</v>
      </c>
      <c r="E32" s="83" t="s">
        <v>97</v>
      </c>
      <c r="F32" s="83" t="s">
        <v>98</v>
      </c>
      <c r="G32" s="83" t="s">
        <v>247</v>
      </c>
      <c r="H32" s="83" t="s">
        <v>248</v>
      </c>
      <c r="I32" s="82">
        <v>198168</v>
      </c>
      <c r="J32" s="82">
        <v>198168</v>
      </c>
      <c r="K32" s="8"/>
      <c r="L32" s="8"/>
      <c r="M32" s="8"/>
      <c r="N32" s="82">
        <v>198168</v>
      </c>
      <c r="O32" s="8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ht="23.4" customHeight="1" spans="1:25">
      <c r="A33" s="83" t="s">
        <v>67</v>
      </c>
      <c r="B33" s="83" t="s">
        <v>67</v>
      </c>
      <c r="C33" s="83" t="s">
        <v>245</v>
      </c>
      <c r="D33" s="83" t="s">
        <v>246</v>
      </c>
      <c r="E33" s="83" t="s">
        <v>97</v>
      </c>
      <c r="F33" s="83" t="s">
        <v>98</v>
      </c>
      <c r="G33" s="83" t="s">
        <v>247</v>
      </c>
      <c r="H33" s="83" t="s">
        <v>248</v>
      </c>
      <c r="I33" s="82">
        <v>90180</v>
      </c>
      <c r="J33" s="82">
        <v>90180</v>
      </c>
      <c r="K33" s="8"/>
      <c r="L33" s="8"/>
      <c r="M33" s="8"/>
      <c r="N33" s="82">
        <v>90180</v>
      </c>
      <c r="O33" s="8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ht="23.4" customHeight="1" spans="1:25">
      <c r="A34" s="83" t="s">
        <v>67</v>
      </c>
      <c r="B34" s="83" t="s">
        <v>67</v>
      </c>
      <c r="C34" s="83" t="s">
        <v>245</v>
      </c>
      <c r="D34" s="83" t="s">
        <v>246</v>
      </c>
      <c r="E34" s="83" t="s">
        <v>97</v>
      </c>
      <c r="F34" s="83" t="s">
        <v>98</v>
      </c>
      <c r="G34" s="83" t="s">
        <v>247</v>
      </c>
      <c r="H34" s="83" t="s">
        <v>248</v>
      </c>
      <c r="I34" s="82">
        <v>181980</v>
      </c>
      <c r="J34" s="82">
        <v>181980</v>
      </c>
      <c r="K34" s="8"/>
      <c r="L34" s="8"/>
      <c r="M34" s="8"/>
      <c r="N34" s="82">
        <v>181980</v>
      </c>
      <c r="O34" s="8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ht="23.4" customHeight="1" spans="1:25">
      <c r="A35" s="83" t="s">
        <v>67</v>
      </c>
      <c r="B35" s="83" t="s">
        <v>67</v>
      </c>
      <c r="C35" s="83" t="s">
        <v>249</v>
      </c>
      <c r="D35" s="83" t="s">
        <v>250</v>
      </c>
      <c r="E35" s="83" t="s">
        <v>123</v>
      </c>
      <c r="F35" s="83" t="s">
        <v>124</v>
      </c>
      <c r="G35" s="83" t="s">
        <v>229</v>
      </c>
      <c r="H35" s="83" t="s">
        <v>230</v>
      </c>
      <c r="I35" s="82">
        <v>3137.2</v>
      </c>
      <c r="J35" s="82">
        <v>3137.2</v>
      </c>
      <c r="K35" s="8"/>
      <c r="L35" s="8"/>
      <c r="M35" s="8"/>
      <c r="N35" s="82">
        <v>3137.2</v>
      </c>
      <c r="O35" s="8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ht="23.4" customHeight="1" spans="1:25">
      <c r="A36" s="83" t="s">
        <v>67</v>
      </c>
      <c r="B36" s="83" t="s">
        <v>67</v>
      </c>
      <c r="C36" s="83" t="s">
        <v>251</v>
      </c>
      <c r="D36" s="83" t="s">
        <v>252</v>
      </c>
      <c r="E36" s="83" t="s">
        <v>107</v>
      </c>
      <c r="F36" s="83" t="s">
        <v>108</v>
      </c>
      <c r="G36" s="83" t="s">
        <v>253</v>
      </c>
      <c r="H36" s="83" t="s">
        <v>254</v>
      </c>
      <c r="I36" s="82">
        <v>250976.32</v>
      </c>
      <c r="J36" s="82">
        <v>250976.32</v>
      </c>
      <c r="K36" s="8"/>
      <c r="L36" s="8"/>
      <c r="M36" s="8"/>
      <c r="N36" s="82">
        <v>250976.32</v>
      </c>
      <c r="O36" s="8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ht="23.4" customHeight="1" spans="1:25">
      <c r="A37" s="83" t="s">
        <v>67</v>
      </c>
      <c r="B37" s="83" t="s">
        <v>67</v>
      </c>
      <c r="C37" s="83" t="s">
        <v>255</v>
      </c>
      <c r="D37" s="83" t="s">
        <v>256</v>
      </c>
      <c r="E37" s="83" t="s">
        <v>97</v>
      </c>
      <c r="F37" s="83" t="s">
        <v>98</v>
      </c>
      <c r="G37" s="83" t="s">
        <v>257</v>
      </c>
      <c r="H37" s="83" t="s">
        <v>258</v>
      </c>
      <c r="I37" s="82">
        <v>59400</v>
      </c>
      <c r="J37" s="82">
        <v>59400</v>
      </c>
      <c r="K37" s="8"/>
      <c r="L37" s="8"/>
      <c r="M37" s="8"/>
      <c r="N37" s="82">
        <v>59400</v>
      </c>
      <c r="O37" s="8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ht="23.4" customHeight="1" spans="1:25">
      <c r="A38" s="83" t="s">
        <v>67</v>
      </c>
      <c r="B38" s="83" t="s">
        <v>67</v>
      </c>
      <c r="C38" s="83" t="s">
        <v>259</v>
      </c>
      <c r="D38" s="83" t="s">
        <v>260</v>
      </c>
      <c r="E38" s="83" t="s">
        <v>97</v>
      </c>
      <c r="F38" s="83" t="s">
        <v>98</v>
      </c>
      <c r="G38" s="83" t="s">
        <v>261</v>
      </c>
      <c r="H38" s="83" t="s">
        <v>260</v>
      </c>
      <c r="I38" s="82">
        <v>13800</v>
      </c>
      <c r="J38" s="82">
        <v>13800</v>
      </c>
      <c r="K38" s="8"/>
      <c r="L38" s="8"/>
      <c r="M38" s="8"/>
      <c r="N38" s="82">
        <v>13800</v>
      </c>
      <c r="O38" s="8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ht="23.4" customHeight="1" spans="1:25">
      <c r="A39" s="83" t="s">
        <v>67</v>
      </c>
      <c r="B39" s="83" t="s">
        <v>67</v>
      </c>
      <c r="C39" s="83" t="s">
        <v>259</v>
      </c>
      <c r="D39" s="83" t="s">
        <v>260</v>
      </c>
      <c r="E39" s="83" t="s">
        <v>97</v>
      </c>
      <c r="F39" s="83" t="s">
        <v>98</v>
      </c>
      <c r="G39" s="83" t="s">
        <v>261</v>
      </c>
      <c r="H39" s="83" t="s">
        <v>260</v>
      </c>
      <c r="I39" s="82">
        <v>20000</v>
      </c>
      <c r="J39" s="82">
        <v>20000</v>
      </c>
      <c r="K39" s="8"/>
      <c r="L39" s="8"/>
      <c r="M39" s="8"/>
      <c r="N39" s="82">
        <v>20000</v>
      </c>
      <c r="O39" s="8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ht="23.4" customHeight="1" spans="1:25">
      <c r="A40" s="83" t="s">
        <v>67</v>
      </c>
      <c r="B40" s="83" t="s">
        <v>67</v>
      </c>
      <c r="C40" s="83" t="s">
        <v>259</v>
      </c>
      <c r="D40" s="83" t="s">
        <v>260</v>
      </c>
      <c r="E40" s="83" t="s">
        <v>97</v>
      </c>
      <c r="F40" s="83" t="s">
        <v>98</v>
      </c>
      <c r="G40" s="83" t="s">
        <v>261</v>
      </c>
      <c r="H40" s="83" t="s">
        <v>260</v>
      </c>
      <c r="I40" s="82">
        <v>23000</v>
      </c>
      <c r="J40" s="82">
        <v>23000</v>
      </c>
      <c r="K40" s="8"/>
      <c r="L40" s="8"/>
      <c r="M40" s="8"/>
      <c r="N40" s="82">
        <v>23000</v>
      </c>
      <c r="O40" s="8"/>
      <c r="P40" s="82"/>
      <c r="Q40" s="82"/>
      <c r="R40" s="82"/>
      <c r="S40" s="82"/>
      <c r="T40" s="82"/>
      <c r="U40" s="82"/>
      <c r="V40" s="82"/>
      <c r="W40" s="82"/>
      <c r="X40" s="82"/>
      <c r="Y40" s="82"/>
    </row>
    <row r="41" ht="23.4" customHeight="1" spans="1:25">
      <c r="A41" s="83" t="s">
        <v>67</v>
      </c>
      <c r="B41" s="83" t="s">
        <v>67</v>
      </c>
      <c r="C41" s="83" t="s">
        <v>262</v>
      </c>
      <c r="D41" s="83" t="s">
        <v>263</v>
      </c>
      <c r="E41" s="83" t="s">
        <v>97</v>
      </c>
      <c r="F41" s="83" t="s">
        <v>98</v>
      </c>
      <c r="G41" s="83" t="s">
        <v>257</v>
      </c>
      <c r="H41" s="83" t="s">
        <v>258</v>
      </c>
      <c r="I41" s="82">
        <v>5940</v>
      </c>
      <c r="J41" s="82">
        <v>5940</v>
      </c>
      <c r="K41" s="8"/>
      <c r="L41" s="8"/>
      <c r="M41" s="8"/>
      <c r="N41" s="82">
        <v>5940</v>
      </c>
      <c r="O41" s="8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ht="23.4" customHeight="1" spans="1:25">
      <c r="A42" s="83" t="s">
        <v>67</v>
      </c>
      <c r="B42" s="83" t="s">
        <v>67</v>
      </c>
      <c r="C42" s="83" t="s">
        <v>264</v>
      </c>
      <c r="D42" s="83" t="s">
        <v>265</v>
      </c>
      <c r="E42" s="83" t="s">
        <v>97</v>
      </c>
      <c r="F42" s="83" t="s">
        <v>98</v>
      </c>
      <c r="G42" s="83" t="s">
        <v>247</v>
      </c>
      <c r="H42" s="83" t="s">
        <v>248</v>
      </c>
      <c r="I42" s="82">
        <v>84000</v>
      </c>
      <c r="J42" s="82">
        <v>84000</v>
      </c>
      <c r="K42" s="8"/>
      <c r="L42" s="8"/>
      <c r="M42" s="8"/>
      <c r="N42" s="82">
        <v>84000</v>
      </c>
      <c r="O42" s="8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ht="23.4" customHeight="1" spans="1:25">
      <c r="A43" s="83" t="s">
        <v>67</v>
      </c>
      <c r="B43" s="83" t="s">
        <v>67</v>
      </c>
      <c r="C43" s="83" t="s">
        <v>266</v>
      </c>
      <c r="D43" s="83" t="s">
        <v>267</v>
      </c>
      <c r="E43" s="83" t="s">
        <v>97</v>
      </c>
      <c r="F43" s="83" t="s">
        <v>98</v>
      </c>
      <c r="G43" s="83" t="s">
        <v>268</v>
      </c>
      <c r="H43" s="83" t="s">
        <v>269</v>
      </c>
      <c r="I43" s="82">
        <v>24000</v>
      </c>
      <c r="J43" s="82">
        <v>24000</v>
      </c>
      <c r="K43" s="8"/>
      <c r="L43" s="8"/>
      <c r="M43" s="8"/>
      <c r="N43" s="82">
        <v>24000</v>
      </c>
      <c r="O43" s="8"/>
      <c r="P43" s="82"/>
      <c r="Q43" s="82"/>
      <c r="R43" s="82"/>
      <c r="S43" s="82"/>
      <c r="T43" s="82"/>
      <c r="U43" s="82"/>
      <c r="V43" s="82"/>
      <c r="W43" s="82"/>
      <c r="X43" s="82"/>
      <c r="Y43" s="82"/>
    </row>
    <row r="44" ht="23.4" customHeight="1" spans="1:25">
      <c r="A44" s="83" t="s">
        <v>67</v>
      </c>
      <c r="B44" s="83" t="s">
        <v>67</v>
      </c>
      <c r="C44" s="83" t="s">
        <v>270</v>
      </c>
      <c r="D44" s="83" t="s">
        <v>271</v>
      </c>
      <c r="E44" s="83" t="s">
        <v>97</v>
      </c>
      <c r="F44" s="83" t="s">
        <v>98</v>
      </c>
      <c r="G44" s="83" t="s">
        <v>221</v>
      </c>
      <c r="H44" s="83" t="s">
        <v>222</v>
      </c>
      <c r="I44" s="82">
        <v>23294.95</v>
      </c>
      <c r="J44" s="82">
        <v>23294.95</v>
      </c>
      <c r="K44" s="8"/>
      <c r="L44" s="8"/>
      <c r="M44" s="8"/>
      <c r="N44" s="82">
        <v>23294.95</v>
      </c>
      <c r="O44" s="8"/>
      <c r="P44" s="82"/>
      <c r="Q44" s="82"/>
      <c r="R44" s="82"/>
      <c r="S44" s="82"/>
      <c r="T44" s="82"/>
      <c r="U44" s="82"/>
      <c r="V44" s="82"/>
      <c r="W44" s="82"/>
      <c r="X44" s="82"/>
      <c r="Y44" s="82"/>
    </row>
    <row r="45" ht="22.65" customHeight="1" spans="1:25">
      <c r="A45" s="69" t="s">
        <v>173</v>
      </c>
      <c r="B45" s="69"/>
      <c r="C45" s="69"/>
      <c r="D45" s="69"/>
      <c r="E45" s="69"/>
      <c r="F45" s="69"/>
      <c r="G45" s="69"/>
      <c r="H45" s="69"/>
      <c r="I45" s="82">
        <v>2683226.36</v>
      </c>
      <c r="J45" s="82">
        <v>2683226.36</v>
      </c>
      <c r="K45" s="82"/>
      <c r="L45" s="82"/>
      <c r="M45" s="82"/>
      <c r="N45" s="82">
        <v>2683226.36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J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272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"单位名称："&amp;"富民县统计局"</f>
        <v>单位名称：富民县统计局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9" t="s">
        <v>273</v>
      </c>
      <c r="B4" s="69" t="s">
        <v>184</v>
      </c>
      <c r="C4" s="69" t="s">
        <v>185</v>
      </c>
      <c r="D4" s="69" t="s">
        <v>274</v>
      </c>
      <c r="E4" s="69" t="s">
        <v>186</v>
      </c>
      <c r="F4" s="69" t="s">
        <v>187</v>
      </c>
      <c r="G4" s="69" t="s">
        <v>275</v>
      </c>
      <c r="H4" s="69" t="s">
        <v>276</v>
      </c>
      <c r="I4" s="69" t="s">
        <v>53</v>
      </c>
      <c r="J4" s="69" t="s">
        <v>277</v>
      </c>
      <c r="K4" s="69"/>
      <c r="L4" s="69"/>
      <c r="M4" s="69"/>
      <c r="N4" s="69" t="s">
        <v>192</v>
      </c>
      <c r="O4" s="69"/>
      <c r="P4" s="69"/>
      <c r="Q4" s="69" t="s">
        <v>59</v>
      </c>
      <c r="R4" s="69" t="s">
        <v>60</v>
      </c>
      <c r="S4" s="69"/>
      <c r="T4" s="69"/>
      <c r="U4" s="69"/>
      <c r="V4" s="69"/>
      <c r="W4" s="69"/>
    </row>
    <row r="5" ht="21.75" customHeight="1" spans="1:23">
      <c r="A5" s="69"/>
      <c r="B5" s="69"/>
      <c r="C5" s="69"/>
      <c r="D5" s="69"/>
      <c r="E5" s="69"/>
      <c r="F5" s="69"/>
      <c r="G5" s="69"/>
      <c r="H5" s="69"/>
      <c r="I5" s="69"/>
      <c r="J5" s="69" t="s">
        <v>56</v>
      </c>
      <c r="K5" s="69"/>
      <c r="L5" s="69" t="s">
        <v>57</v>
      </c>
      <c r="M5" s="69" t="s">
        <v>58</v>
      </c>
      <c r="N5" s="69" t="s">
        <v>56</v>
      </c>
      <c r="O5" s="69" t="s">
        <v>57</v>
      </c>
      <c r="P5" s="69" t="s">
        <v>58</v>
      </c>
      <c r="Q5" s="69"/>
      <c r="R5" s="69" t="s">
        <v>55</v>
      </c>
      <c r="S5" s="69" t="s">
        <v>61</v>
      </c>
      <c r="T5" s="69" t="s">
        <v>62</v>
      </c>
      <c r="U5" s="69" t="s">
        <v>63</v>
      </c>
      <c r="V5" s="69" t="s">
        <v>64</v>
      </c>
      <c r="W5" s="69" t="s">
        <v>65</v>
      </c>
    </row>
    <row r="6" ht="21" customHeight="1" spans="1:23">
      <c r="A6" s="69"/>
      <c r="B6" s="69"/>
      <c r="C6" s="69"/>
      <c r="D6" s="69"/>
      <c r="E6" s="69"/>
      <c r="F6" s="69"/>
      <c r="G6" s="69"/>
      <c r="H6" s="69"/>
      <c r="I6" s="69"/>
      <c r="J6" s="69" t="s">
        <v>55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ht="39.75" customHeight="1" spans="1:23">
      <c r="A7" s="69"/>
      <c r="B7" s="69"/>
      <c r="C7" s="69"/>
      <c r="D7" s="69"/>
      <c r="E7" s="69"/>
      <c r="F7" s="69"/>
      <c r="G7" s="69"/>
      <c r="H7" s="69"/>
      <c r="I7" s="69"/>
      <c r="J7" s="69" t="s">
        <v>55</v>
      </c>
      <c r="K7" s="69" t="s">
        <v>278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</row>
    <row r="9" ht="21.75" customHeight="1" spans="1:23">
      <c r="A9" s="81" t="s">
        <v>279</v>
      </c>
      <c r="B9" s="81" t="s">
        <v>280</v>
      </c>
      <c r="C9" s="81" t="s">
        <v>281</v>
      </c>
      <c r="D9" s="81" t="s">
        <v>67</v>
      </c>
      <c r="E9" s="81" t="s">
        <v>97</v>
      </c>
      <c r="F9" s="81" t="s">
        <v>98</v>
      </c>
      <c r="G9" s="81" t="s">
        <v>282</v>
      </c>
      <c r="H9" s="81" t="s">
        <v>283</v>
      </c>
      <c r="I9" s="82">
        <v>1840</v>
      </c>
      <c r="J9" s="82">
        <v>1840</v>
      </c>
      <c r="K9" s="82">
        <v>1840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.75" customHeight="1" spans="1:23">
      <c r="A10" s="81" t="s">
        <v>284</v>
      </c>
      <c r="B10" s="81" t="s">
        <v>285</v>
      </c>
      <c r="C10" s="81" t="s">
        <v>286</v>
      </c>
      <c r="D10" s="81" t="s">
        <v>67</v>
      </c>
      <c r="E10" s="81" t="s">
        <v>97</v>
      </c>
      <c r="F10" s="81" t="s">
        <v>98</v>
      </c>
      <c r="G10" s="81" t="s">
        <v>215</v>
      </c>
      <c r="H10" s="81" t="s">
        <v>216</v>
      </c>
      <c r="I10" s="82">
        <v>42500</v>
      </c>
      <c r="J10" s="82">
        <v>42500</v>
      </c>
      <c r="K10" s="82">
        <v>42500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81" t="s">
        <v>284</v>
      </c>
      <c r="B11" s="81" t="s">
        <v>285</v>
      </c>
      <c r="C11" s="81" t="s">
        <v>286</v>
      </c>
      <c r="D11" s="81" t="s">
        <v>67</v>
      </c>
      <c r="E11" s="81" t="s">
        <v>97</v>
      </c>
      <c r="F11" s="81" t="s">
        <v>98</v>
      </c>
      <c r="G11" s="81" t="s">
        <v>287</v>
      </c>
      <c r="H11" s="81" t="s">
        <v>288</v>
      </c>
      <c r="I11" s="82">
        <v>70000</v>
      </c>
      <c r="J11" s="82">
        <v>70000</v>
      </c>
      <c r="K11" s="82">
        <v>70000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81" t="s">
        <v>284</v>
      </c>
      <c r="B12" s="81" t="s">
        <v>285</v>
      </c>
      <c r="C12" s="81" t="s">
        <v>286</v>
      </c>
      <c r="D12" s="81" t="s">
        <v>67</v>
      </c>
      <c r="E12" s="81" t="s">
        <v>97</v>
      </c>
      <c r="F12" s="81" t="s">
        <v>98</v>
      </c>
      <c r="G12" s="81" t="s">
        <v>289</v>
      </c>
      <c r="H12" s="81" t="s">
        <v>290</v>
      </c>
      <c r="I12" s="82">
        <v>7500</v>
      </c>
      <c r="J12" s="82">
        <v>7500</v>
      </c>
      <c r="K12" s="82">
        <v>7500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81" t="s">
        <v>284</v>
      </c>
      <c r="B13" s="81" t="s">
        <v>285</v>
      </c>
      <c r="C13" s="81" t="s">
        <v>286</v>
      </c>
      <c r="D13" s="81" t="s">
        <v>67</v>
      </c>
      <c r="E13" s="81" t="s">
        <v>97</v>
      </c>
      <c r="F13" s="81" t="s">
        <v>98</v>
      </c>
      <c r="G13" s="81" t="s">
        <v>291</v>
      </c>
      <c r="H13" s="81" t="s">
        <v>292</v>
      </c>
      <c r="I13" s="82">
        <v>10000</v>
      </c>
      <c r="J13" s="82">
        <v>10000</v>
      </c>
      <c r="K13" s="82">
        <v>10000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21.75" customHeight="1" spans="1:23">
      <c r="A14" s="81" t="s">
        <v>284</v>
      </c>
      <c r="B14" s="81" t="s">
        <v>285</v>
      </c>
      <c r="C14" s="81" t="s">
        <v>286</v>
      </c>
      <c r="D14" s="81" t="s">
        <v>67</v>
      </c>
      <c r="E14" s="81" t="s">
        <v>97</v>
      </c>
      <c r="F14" s="81" t="s">
        <v>98</v>
      </c>
      <c r="G14" s="81" t="s">
        <v>219</v>
      </c>
      <c r="H14" s="81" t="s">
        <v>220</v>
      </c>
      <c r="I14" s="82">
        <v>20000</v>
      </c>
      <c r="J14" s="82">
        <v>20000</v>
      </c>
      <c r="K14" s="82">
        <v>20000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21.75" customHeight="1" spans="1:23">
      <c r="A15" s="81" t="s">
        <v>284</v>
      </c>
      <c r="B15" s="81" t="s">
        <v>285</v>
      </c>
      <c r="C15" s="81" t="s">
        <v>286</v>
      </c>
      <c r="D15" s="81" t="s">
        <v>67</v>
      </c>
      <c r="E15" s="81" t="s">
        <v>97</v>
      </c>
      <c r="F15" s="81" t="s">
        <v>98</v>
      </c>
      <c r="G15" s="81" t="s">
        <v>293</v>
      </c>
      <c r="H15" s="81" t="s">
        <v>294</v>
      </c>
      <c r="I15" s="82">
        <v>20000</v>
      </c>
      <c r="J15" s="82">
        <v>20000</v>
      </c>
      <c r="K15" s="82">
        <v>20000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81" t="s">
        <v>284</v>
      </c>
      <c r="B16" s="81" t="s">
        <v>285</v>
      </c>
      <c r="C16" s="81" t="s">
        <v>286</v>
      </c>
      <c r="D16" s="81" t="s">
        <v>67</v>
      </c>
      <c r="E16" s="81" t="s">
        <v>97</v>
      </c>
      <c r="F16" s="81" t="s">
        <v>98</v>
      </c>
      <c r="G16" s="81" t="s">
        <v>295</v>
      </c>
      <c r="H16" s="81" t="s">
        <v>296</v>
      </c>
      <c r="I16" s="82">
        <v>40000</v>
      </c>
      <c r="J16" s="82">
        <v>40000</v>
      </c>
      <c r="K16" s="82">
        <v>40000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ht="21.75" customHeight="1" spans="1:23">
      <c r="A17" s="81" t="s">
        <v>284</v>
      </c>
      <c r="B17" s="81" t="s">
        <v>285</v>
      </c>
      <c r="C17" s="81" t="s">
        <v>286</v>
      </c>
      <c r="D17" s="81" t="s">
        <v>67</v>
      </c>
      <c r="E17" s="81" t="s">
        <v>97</v>
      </c>
      <c r="F17" s="81" t="s">
        <v>98</v>
      </c>
      <c r="G17" s="81" t="s">
        <v>297</v>
      </c>
      <c r="H17" s="81" t="s">
        <v>298</v>
      </c>
      <c r="I17" s="82">
        <v>40000</v>
      </c>
      <c r="J17" s="82">
        <v>40000</v>
      </c>
      <c r="K17" s="82">
        <v>40000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ht="21.75" customHeight="1" spans="1:23">
      <c r="A18" s="81" t="s">
        <v>284</v>
      </c>
      <c r="B18" s="81" t="s">
        <v>299</v>
      </c>
      <c r="C18" s="81" t="s">
        <v>300</v>
      </c>
      <c r="D18" s="81" t="s">
        <v>67</v>
      </c>
      <c r="E18" s="81" t="s">
        <v>101</v>
      </c>
      <c r="F18" s="81" t="s">
        <v>102</v>
      </c>
      <c r="G18" s="81" t="s">
        <v>297</v>
      </c>
      <c r="H18" s="81" t="s">
        <v>298</v>
      </c>
      <c r="I18" s="82">
        <v>4150</v>
      </c>
      <c r="J18" s="82">
        <v>4150</v>
      </c>
      <c r="K18" s="82">
        <v>4150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ht="21.75" customHeight="1" spans="1:23">
      <c r="A19" s="81" t="s">
        <v>284</v>
      </c>
      <c r="B19" s="81" t="s">
        <v>301</v>
      </c>
      <c r="C19" s="81" t="s">
        <v>302</v>
      </c>
      <c r="D19" s="81" t="s">
        <v>67</v>
      </c>
      <c r="E19" s="81" t="s">
        <v>101</v>
      </c>
      <c r="F19" s="81" t="s">
        <v>102</v>
      </c>
      <c r="G19" s="81" t="s">
        <v>282</v>
      </c>
      <c r="H19" s="81" t="s">
        <v>283</v>
      </c>
      <c r="I19" s="82">
        <v>103171</v>
      </c>
      <c r="J19" s="82">
        <v>103171</v>
      </c>
      <c r="K19" s="82">
        <v>103171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  <row r="20" ht="18.75" customHeight="1" spans="1:23">
      <c r="A20" s="69" t="s">
        <v>173</v>
      </c>
      <c r="B20" s="69"/>
      <c r="C20" s="69"/>
      <c r="D20" s="69"/>
      <c r="E20" s="69"/>
      <c r="F20" s="69"/>
      <c r="G20" s="69"/>
      <c r="H20" s="69"/>
      <c r="I20" s="82">
        <v>359161</v>
      </c>
      <c r="J20" s="82">
        <v>359161</v>
      </c>
      <c r="K20" s="82">
        <v>359161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6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303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"单位名称："&amp;"富民县统计局"</f>
        <v>单位名称：富民县统计局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185</v>
      </c>
      <c r="B4" s="69" t="s">
        <v>304</v>
      </c>
      <c r="C4" s="78" t="s">
        <v>305</v>
      </c>
      <c r="D4" s="69" t="s">
        <v>306</v>
      </c>
      <c r="E4" s="69" t="s">
        <v>307</v>
      </c>
      <c r="F4" s="69" t="s">
        <v>308</v>
      </c>
      <c r="G4" s="69" t="s">
        <v>309</v>
      </c>
      <c r="H4" s="69" t="s">
        <v>310</v>
      </c>
      <c r="I4" s="69" t="s">
        <v>311</v>
      </c>
      <c r="J4" s="69" t="s">
        <v>312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outlineLevel="1" spans="1:10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</row>
    <row r="7" ht="42" customHeight="1" outlineLevel="1" spans="1:10">
      <c r="A7" s="80" t="s">
        <v>67</v>
      </c>
      <c r="B7" s="79"/>
      <c r="C7" s="79"/>
      <c r="D7" s="79"/>
      <c r="E7" s="79"/>
      <c r="F7" s="79"/>
      <c r="G7" s="79"/>
      <c r="H7" s="79"/>
      <c r="I7" s="79"/>
      <c r="J7" s="79"/>
    </row>
    <row r="8" ht="42" customHeight="1" outlineLevel="1" spans="1:10">
      <c r="A8" s="79" t="s">
        <v>302</v>
      </c>
      <c r="B8" s="79" t="s">
        <v>313</v>
      </c>
      <c r="C8" s="79" t="s">
        <v>314</v>
      </c>
      <c r="D8" s="79" t="s">
        <v>315</v>
      </c>
      <c r="E8" s="79" t="s">
        <v>316</v>
      </c>
      <c r="F8" s="79" t="s">
        <v>317</v>
      </c>
      <c r="G8" s="79" t="s">
        <v>318</v>
      </c>
      <c r="H8" s="79" t="s">
        <v>319</v>
      </c>
      <c r="I8" s="79" t="s">
        <v>320</v>
      </c>
      <c r="J8" s="79" t="s">
        <v>316</v>
      </c>
    </row>
    <row r="9" ht="42" customHeight="1" outlineLevel="1" spans="1:10">
      <c r="A9" s="79" t="s">
        <v>302</v>
      </c>
      <c r="B9" s="79" t="s">
        <v>313</v>
      </c>
      <c r="C9" s="79" t="s">
        <v>321</v>
      </c>
      <c r="D9" s="79" t="s">
        <v>322</v>
      </c>
      <c r="E9" s="79" t="s">
        <v>323</v>
      </c>
      <c r="F9" s="79" t="s">
        <v>317</v>
      </c>
      <c r="G9" s="79" t="s">
        <v>318</v>
      </c>
      <c r="H9" s="79" t="s">
        <v>324</v>
      </c>
      <c r="I9" s="79" t="s">
        <v>320</v>
      </c>
      <c r="J9" s="79" t="s">
        <v>323</v>
      </c>
    </row>
    <row r="10" ht="42" customHeight="1" outlineLevel="1" spans="1:10">
      <c r="A10" s="79" t="s">
        <v>302</v>
      </c>
      <c r="B10" s="79" t="s">
        <v>313</v>
      </c>
      <c r="C10" s="79" t="s">
        <v>325</v>
      </c>
      <c r="D10" s="79" t="s">
        <v>326</v>
      </c>
      <c r="E10" s="79" t="s">
        <v>327</v>
      </c>
      <c r="F10" s="79" t="s">
        <v>317</v>
      </c>
      <c r="G10" s="79" t="s">
        <v>328</v>
      </c>
      <c r="H10" s="79" t="s">
        <v>324</v>
      </c>
      <c r="I10" s="79" t="s">
        <v>320</v>
      </c>
      <c r="J10" s="79" t="s">
        <v>327</v>
      </c>
    </row>
    <row r="11" ht="42" customHeight="1" outlineLevel="1" spans="1:10">
      <c r="A11" s="79" t="s">
        <v>300</v>
      </c>
      <c r="B11" s="79" t="s">
        <v>329</v>
      </c>
      <c r="C11" s="79" t="s">
        <v>314</v>
      </c>
      <c r="D11" s="79" t="s">
        <v>315</v>
      </c>
      <c r="E11" s="79" t="s">
        <v>330</v>
      </c>
      <c r="F11" s="79" t="s">
        <v>317</v>
      </c>
      <c r="G11" s="79" t="s">
        <v>83</v>
      </c>
      <c r="H11" s="79" t="s">
        <v>331</v>
      </c>
      <c r="I11" s="79" t="s">
        <v>320</v>
      </c>
      <c r="J11" s="79" t="s">
        <v>332</v>
      </c>
    </row>
    <row r="12" ht="42" customHeight="1" outlineLevel="1" spans="1:10">
      <c r="A12" s="79" t="s">
        <v>300</v>
      </c>
      <c r="B12" s="79" t="s">
        <v>329</v>
      </c>
      <c r="C12" s="79" t="s">
        <v>321</v>
      </c>
      <c r="D12" s="79" t="s">
        <v>333</v>
      </c>
      <c r="E12" s="79" t="s">
        <v>334</v>
      </c>
      <c r="F12" s="79" t="s">
        <v>335</v>
      </c>
      <c r="G12" s="79" t="s">
        <v>328</v>
      </c>
      <c r="H12" s="79" t="s">
        <v>324</v>
      </c>
      <c r="I12" s="79" t="s">
        <v>320</v>
      </c>
      <c r="J12" s="79" t="s">
        <v>334</v>
      </c>
    </row>
    <row r="13" ht="42" customHeight="1" outlineLevel="1" spans="1:10">
      <c r="A13" s="79" t="s">
        <v>300</v>
      </c>
      <c r="B13" s="79" t="s">
        <v>329</v>
      </c>
      <c r="C13" s="79" t="s">
        <v>325</v>
      </c>
      <c r="D13" s="79" t="s">
        <v>326</v>
      </c>
      <c r="E13" s="79" t="s">
        <v>327</v>
      </c>
      <c r="F13" s="79" t="s">
        <v>317</v>
      </c>
      <c r="G13" s="79" t="s">
        <v>328</v>
      </c>
      <c r="H13" s="79" t="s">
        <v>324</v>
      </c>
      <c r="I13" s="79" t="s">
        <v>320</v>
      </c>
      <c r="J13" s="79" t="s">
        <v>327</v>
      </c>
    </row>
    <row r="14" ht="42" customHeight="1" outlineLevel="1" spans="1:10">
      <c r="A14" s="79" t="s">
        <v>281</v>
      </c>
      <c r="B14" s="79" t="s">
        <v>336</v>
      </c>
      <c r="C14" s="79" t="s">
        <v>314</v>
      </c>
      <c r="D14" s="79" t="s">
        <v>315</v>
      </c>
      <c r="E14" s="79" t="s">
        <v>337</v>
      </c>
      <c r="F14" s="79" t="s">
        <v>338</v>
      </c>
      <c r="G14" s="79" t="s">
        <v>339</v>
      </c>
      <c r="H14" s="79" t="s">
        <v>319</v>
      </c>
      <c r="I14" s="79" t="s">
        <v>320</v>
      </c>
      <c r="J14" s="79" t="s">
        <v>337</v>
      </c>
    </row>
    <row r="15" ht="42" customHeight="1" outlineLevel="1" spans="1:10">
      <c r="A15" s="79" t="s">
        <v>281</v>
      </c>
      <c r="B15" s="79" t="s">
        <v>336</v>
      </c>
      <c r="C15" s="79" t="s">
        <v>321</v>
      </c>
      <c r="D15" s="79" t="s">
        <v>322</v>
      </c>
      <c r="E15" s="79" t="s">
        <v>340</v>
      </c>
      <c r="F15" s="79" t="s">
        <v>338</v>
      </c>
      <c r="G15" s="79" t="s">
        <v>341</v>
      </c>
      <c r="H15" s="79" t="s">
        <v>342</v>
      </c>
      <c r="I15" s="79" t="s">
        <v>320</v>
      </c>
      <c r="J15" s="79" t="s">
        <v>340</v>
      </c>
    </row>
    <row r="16" ht="42" customHeight="1" outlineLevel="1" spans="1:10">
      <c r="A16" s="79" t="s">
        <v>281</v>
      </c>
      <c r="B16" s="79" t="s">
        <v>336</v>
      </c>
      <c r="C16" s="79" t="s">
        <v>325</v>
      </c>
      <c r="D16" s="79" t="s">
        <v>326</v>
      </c>
      <c r="E16" s="79" t="s">
        <v>327</v>
      </c>
      <c r="F16" s="79" t="s">
        <v>317</v>
      </c>
      <c r="G16" s="79" t="s">
        <v>343</v>
      </c>
      <c r="H16" s="79" t="s">
        <v>324</v>
      </c>
      <c r="I16" s="79" t="s">
        <v>320</v>
      </c>
      <c r="J16" s="79" t="s">
        <v>327</v>
      </c>
    </row>
    <row r="17" ht="42" customHeight="1" outlineLevel="1" spans="1:10">
      <c r="A17" s="79" t="s">
        <v>286</v>
      </c>
      <c r="B17" s="79" t="s">
        <v>344</v>
      </c>
      <c r="C17" s="79" t="s">
        <v>314</v>
      </c>
      <c r="D17" s="79" t="s">
        <v>315</v>
      </c>
      <c r="E17" s="79" t="s">
        <v>345</v>
      </c>
      <c r="F17" s="79" t="s">
        <v>317</v>
      </c>
      <c r="G17" s="79" t="s">
        <v>346</v>
      </c>
      <c r="H17" s="79" t="s">
        <v>347</v>
      </c>
      <c r="I17" s="79" t="s">
        <v>320</v>
      </c>
      <c r="J17" s="79" t="s">
        <v>345</v>
      </c>
    </row>
    <row r="18" ht="42" customHeight="1" outlineLevel="1" spans="1:10">
      <c r="A18" s="79" t="s">
        <v>286</v>
      </c>
      <c r="B18" s="79" t="s">
        <v>344</v>
      </c>
      <c r="C18" s="79" t="s">
        <v>314</v>
      </c>
      <c r="D18" s="79" t="s">
        <v>315</v>
      </c>
      <c r="E18" s="79" t="s">
        <v>348</v>
      </c>
      <c r="F18" s="79" t="s">
        <v>317</v>
      </c>
      <c r="G18" s="79" t="s">
        <v>88</v>
      </c>
      <c r="H18" s="79" t="s">
        <v>331</v>
      </c>
      <c r="I18" s="79" t="s">
        <v>320</v>
      </c>
      <c r="J18" s="79" t="s">
        <v>349</v>
      </c>
    </row>
    <row r="19" ht="42" customHeight="1" outlineLevel="1" spans="1:10">
      <c r="A19" s="79" t="s">
        <v>286</v>
      </c>
      <c r="B19" s="79" t="s">
        <v>344</v>
      </c>
      <c r="C19" s="79" t="s">
        <v>314</v>
      </c>
      <c r="D19" s="79" t="s">
        <v>315</v>
      </c>
      <c r="E19" s="79" t="s">
        <v>350</v>
      </c>
      <c r="F19" s="79" t="s">
        <v>317</v>
      </c>
      <c r="G19" s="79" t="s">
        <v>83</v>
      </c>
      <c r="H19" s="79" t="s">
        <v>351</v>
      </c>
      <c r="I19" s="79" t="s">
        <v>320</v>
      </c>
      <c r="J19" s="79" t="s">
        <v>352</v>
      </c>
    </row>
    <row r="20" ht="42" customHeight="1" outlineLevel="1" spans="1:10">
      <c r="A20" s="79" t="s">
        <v>286</v>
      </c>
      <c r="B20" s="79" t="s">
        <v>344</v>
      </c>
      <c r="C20" s="79" t="s">
        <v>314</v>
      </c>
      <c r="D20" s="79" t="s">
        <v>353</v>
      </c>
      <c r="E20" s="79" t="s">
        <v>354</v>
      </c>
      <c r="F20" s="79" t="s">
        <v>317</v>
      </c>
      <c r="G20" s="79" t="s">
        <v>355</v>
      </c>
      <c r="H20" s="79" t="s">
        <v>356</v>
      </c>
      <c r="I20" s="79" t="s">
        <v>320</v>
      </c>
      <c r="J20" s="79" t="s">
        <v>357</v>
      </c>
    </row>
    <row r="21" ht="42" customHeight="1" outlineLevel="1" spans="1:10">
      <c r="A21" s="79" t="s">
        <v>286</v>
      </c>
      <c r="B21" s="79" t="s">
        <v>344</v>
      </c>
      <c r="C21" s="79" t="s">
        <v>314</v>
      </c>
      <c r="D21" s="79" t="s">
        <v>358</v>
      </c>
      <c r="E21" s="79" t="s">
        <v>359</v>
      </c>
      <c r="F21" s="79" t="s">
        <v>338</v>
      </c>
      <c r="G21" s="79" t="s">
        <v>318</v>
      </c>
      <c r="H21" s="79" t="s">
        <v>324</v>
      </c>
      <c r="I21" s="79" t="s">
        <v>320</v>
      </c>
      <c r="J21" s="79" t="s">
        <v>360</v>
      </c>
    </row>
    <row r="22" ht="42" customHeight="1" outlineLevel="1" spans="1:10">
      <c r="A22" s="79" t="s">
        <v>286</v>
      </c>
      <c r="B22" s="79" t="s">
        <v>344</v>
      </c>
      <c r="C22" s="79" t="s">
        <v>314</v>
      </c>
      <c r="D22" s="79" t="s">
        <v>358</v>
      </c>
      <c r="E22" s="79" t="s">
        <v>361</v>
      </c>
      <c r="F22" s="79" t="s">
        <v>362</v>
      </c>
      <c r="G22" s="79" t="s">
        <v>339</v>
      </c>
      <c r="H22" s="79" t="s">
        <v>363</v>
      </c>
      <c r="I22" s="79" t="s">
        <v>320</v>
      </c>
      <c r="J22" s="79" t="s">
        <v>364</v>
      </c>
    </row>
    <row r="23" ht="42" customHeight="1" outlineLevel="1" spans="1:10">
      <c r="A23" s="79" t="s">
        <v>286</v>
      </c>
      <c r="B23" s="79" t="s">
        <v>344</v>
      </c>
      <c r="C23" s="79" t="s">
        <v>314</v>
      </c>
      <c r="D23" s="79" t="s">
        <v>365</v>
      </c>
      <c r="E23" s="79" t="s">
        <v>366</v>
      </c>
      <c r="F23" s="79" t="s">
        <v>362</v>
      </c>
      <c r="G23" s="79" t="s">
        <v>367</v>
      </c>
      <c r="H23" s="79" t="s">
        <v>368</v>
      </c>
      <c r="I23" s="79" t="s">
        <v>320</v>
      </c>
      <c r="J23" s="79" t="s">
        <v>369</v>
      </c>
    </row>
    <row r="24" ht="42" customHeight="1" outlineLevel="1" spans="1:10">
      <c r="A24" s="79" t="s">
        <v>286</v>
      </c>
      <c r="B24" s="79" t="s">
        <v>344</v>
      </c>
      <c r="C24" s="79" t="s">
        <v>321</v>
      </c>
      <c r="D24" s="79" t="s">
        <v>322</v>
      </c>
      <c r="E24" s="79" t="s">
        <v>370</v>
      </c>
      <c r="F24" s="79" t="s">
        <v>317</v>
      </c>
      <c r="G24" s="79" t="s">
        <v>90</v>
      </c>
      <c r="H24" s="79" t="s">
        <v>371</v>
      </c>
      <c r="I24" s="79" t="s">
        <v>372</v>
      </c>
      <c r="J24" s="79" t="s">
        <v>373</v>
      </c>
    </row>
    <row r="25" ht="42" customHeight="1" outlineLevel="1" spans="1:10">
      <c r="A25" s="79" t="s">
        <v>286</v>
      </c>
      <c r="B25" s="79" t="s">
        <v>344</v>
      </c>
      <c r="C25" s="79" t="s">
        <v>321</v>
      </c>
      <c r="D25" s="79" t="s">
        <v>374</v>
      </c>
      <c r="E25" s="79" t="s">
        <v>375</v>
      </c>
      <c r="F25" s="79" t="s">
        <v>317</v>
      </c>
      <c r="G25" s="79" t="s">
        <v>81</v>
      </c>
      <c r="H25" s="79" t="s">
        <v>342</v>
      </c>
      <c r="I25" s="79" t="s">
        <v>372</v>
      </c>
      <c r="J25" s="79" t="s">
        <v>376</v>
      </c>
    </row>
    <row r="26" ht="42" customHeight="1" outlineLevel="1" spans="1:10">
      <c r="A26" s="79" t="s">
        <v>286</v>
      </c>
      <c r="B26" s="79" t="s">
        <v>344</v>
      </c>
      <c r="C26" s="79" t="s">
        <v>325</v>
      </c>
      <c r="D26" s="79" t="s">
        <v>326</v>
      </c>
      <c r="E26" s="79" t="s">
        <v>377</v>
      </c>
      <c r="F26" s="79" t="s">
        <v>317</v>
      </c>
      <c r="G26" s="79" t="s">
        <v>328</v>
      </c>
      <c r="H26" s="79" t="s">
        <v>324</v>
      </c>
      <c r="I26" s="79" t="s">
        <v>372</v>
      </c>
      <c r="J26" s="79" t="s">
        <v>378</v>
      </c>
    </row>
  </sheetData>
  <mergeCells count="10">
    <mergeCell ref="A2:J2"/>
    <mergeCell ref="A3:H3"/>
    <mergeCell ref="A8:A10"/>
    <mergeCell ref="A11:A13"/>
    <mergeCell ref="A14:A16"/>
    <mergeCell ref="A17:A26"/>
    <mergeCell ref="B8:B10"/>
    <mergeCell ref="B11:B13"/>
    <mergeCell ref="B14:B16"/>
    <mergeCell ref="B17:B26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showZeros="0" workbookViewId="0">
      <selection activeCell="A1" sqref="A1"/>
    </sheetView>
  </sheetViews>
  <sheetFormatPr defaultColWidth="10.7083333333333" defaultRowHeight="12" customHeight="1" outlineLevelRow="4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303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"单位名称："&amp;"富民县统计局"</f>
        <v>单位名称：富民县统计局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185</v>
      </c>
      <c r="B4" s="69" t="s">
        <v>304</v>
      </c>
      <c r="C4" s="78" t="s">
        <v>305</v>
      </c>
      <c r="D4" s="69" t="s">
        <v>306</v>
      </c>
      <c r="E4" s="69" t="s">
        <v>307</v>
      </c>
      <c r="F4" s="69" t="s">
        <v>308</v>
      </c>
      <c r="G4" s="69" t="s">
        <v>309</v>
      </c>
      <c r="H4" s="69" t="s">
        <v>310</v>
      </c>
      <c r="I4" s="69" t="s">
        <v>311</v>
      </c>
      <c r="J4" s="69" t="s">
        <v>312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topLeftCell="B1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379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380</v>
      </c>
      <c r="C2" s="2"/>
      <c r="D2" s="2"/>
      <c r="E2" s="2"/>
      <c r="F2" s="2"/>
    </row>
    <row r="3" ht="13.5" customHeight="1" spans="1:6">
      <c r="A3" s="3" t="str">
        <f>"单位名称："&amp;"富民县统计局"</f>
        <v>单位名称：富民县统计局</v>
      </c>
      <c r="B3" s="3" t="s">
        <v>381</v>
      </c>
      <c r="C3" s="3"/>
      <c r="F3" s="1" t="s">
        <v>168</v>
      </c>
    </row>
    <row r="4" ht="19.5" customHeight="1" spans="1:6">
      <c r="A4" s="69" t="s">
        <v>183</v>
      </c>
      <c r="B4" s="69" t="s">
        <v>70</v>
      </c>
      <c r="C4" s="69" t="s">
        <v>71</v>
      </c>
      <c r="D4" s="69" t="s">
        <v>382</v>
      </c>
      <c r="E4" s="69"/>
      <c r="F4" s="69"/>
    </row>
    <row r="5" ht="18.75" customHeight="1" spans="1:6">
      <c r="A5" s="69"/>
      <c r="B5" s="69"/>
      <c r="C5" s="69"/>
      <c r="D5" s="69" t="s">
        <v>53</v>
      </c>
      <c r="E5" s="69" t="s">
        <v>72</v>
      </c>
      <c r="F5" s="69" t="s">
        <v>73</v>
      </c>
    </row>
    <row r="6" ht="18.75" customHeight="1" spans="1:6">
      <c r="A6" s="69">
        <v>1</v>
      </c>
      <c r="B6" s="69" t="s">
        <v>81</v>
      </c>
      <c r="C6" s="69">
        <v>3</v>
      </c>
      <c r="D6" s="69">
        <v>4</v>
      </c>
      <c r="E6" s="69">
        <v>5</v>
      </c>
      <c r="F6" s="69">
        <v>6</v>
      </c>
    </row>
    <row r="7" ht="21" customHeight="1" spans="1:6">
      <c r="A7" s="5"/>
      <c r="B7" s="5"/>
      <c r="C7" s="5"/>
      <c r="D7" s="75"/>
      <c r="E7" s="75"/>
      <c r="F7" s="75"/>
    </row>
    <row r="8" ht="21" customHeight="1" spans="1:6">
      <c r="A8" s="5"/>
      <c r="B8" s="5"/>
      <c r="C8" s="5"/>
      <c r="D8" s="75"/>
      <c r="E8" s="75"/>
      <c r="F8" s="75"/>
    </row>
    <row r="9" ht="18.75" customHeight="1" spans="1:6">
      <c r="A9" s="69" t="s">
        <v>173</v>
      </c>
      <c r="B9" s="69" t="s">
        <v>173</v>
      </c>
      <c r="C9" s="69" t="s">
        <v>173</v>
      </c>
      <c r="D9" s="75"/>
      <c r="E9" s="75"/>
      <c r="F9" s="75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6"/>
  <sheetViews>
    <sheetView showZeros="0" workbookViewId="0">
      <selection activeCell="A1" sqref="A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383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"单位名称："&amp;"富民县统计局"</f>
        <v>单位名称：富民县统计局</v>
      </c>
      <c r="S3" s="1" t="s">
        <v>1</v>
      </c>
    </row>
    <row r="4" ht="15.75" customHeight="1" spans="1:19">
      <c r="A4" s="69" t="s">
        <v>182</v>
      </c>
      <c r="B4" s="69" t="s">
        <v>183</v>
      </c>
      <c r="C4" s="69" t="s">
        <v>384</v>
      </c>
      <c r="D4" s="69" t="s">
        <v>385</v>
      </c>
      <c r="E4" s="69" t="s">
        <v>386</v>
      </c>
      <c r="F4" s="4" t="s">
        <v>387</v>
      </c>
      <c r="G4" s="69" t="s">
        <v>388</v>
      </c>
      <c r="H4" s="4" t="s">
        <v>389</v>
      </c>
      <c r="I4" s="69" t="s">
        <v>190</v>
      </c>
      <c r="J4" s="69"/>
      <c r="K4" s="69"/>
      <c r="L4" s="69"/>
      <c r="M4" s="69"/>
      <c r="N4" s="69"/>
      <c r="O4" s="69"/>
      <c r="P4" s="69"/>
      <c r="Q4" s="69"/>
      <c r="R4" s="69"/>
      <c r="S4" s="69"/>
    </row>
    <row r="5" ht="17.25" customHeight="1" spans="1:19">
      <c r="A5" s="69"/>
      <c r="B5" s="69"/>
      <c r="C5" s="69"/>
      <c r="D5" s="69"/>
      <c r="E5" s="69"/>
      <c r="F5" s="4"/>
      <c r="G5" s="69"/>
      <c r="H5" s="4"/>
      <c r="I5" s="69" t="s">
        <v>53</v>
      </c>
      <c r="J5" s="69" t="s">
        <v>56</v>
      </c>
      <c r="K5" s="69" t="s">
        <v>57</v>
      </c>
      <c r="L5" s="69" t="s">
        <v>58</v>
      </c>
      <c r="M5" s="69" t="s">
        <v>59</v>
      </c>
      <c r="N5" s="69" t="s">
        <v>390</v>
      </c>
      <c r="O5" s="69"/>
      <c r="P5" s="69"/>
      <c r="Q5" s="69"/>
      <c r="R5" s="69"/>
      <c r="S5" s="69"/>
    </row>
    <row r="6" ht="54" customHeight="1" spans="1:19">
      <c r="A6" s="69"/>
      <c r="B6" s="69"/>
      <c r="C6" s="69"/>
      <c r="D6" s="69"/>
      <c r="E6" s="69"/>
      <c r="F6" s="4"/>
      <c r="G6" s="69"/>
      <c r="H6" s="4"/>
      <c r="I6" s="69"/>
      <c r="J6" s="69" t="s">
        <v>55</v>
      </c>
      <c r="K6" s="69"/>
      <c r="L6" s="69"/>
      <c r="M6" s="69"/>
      <c r="N6" s="69" t="s">
        <v>55</v>
      </c>
      <c r="O6" s="69" t="s">
        <v>61</v>
      </c>
      <c r="P6" s="69" t="s">
        <v>63</v>
      </c>
      <c r="Q6" s="69" t="s">
        <v>62</v>
      </c>
      <c r="R6" s="69" t="s">
        <v>64</v>
      </c>
      <c r="S6" s="69" t="s">
        <v>65</v>
      </c>
    </row>
    <row r="7" ht="18" customHeight="1" spans="1:19">
      <c r="A7" s="69">
        <v>1</v>
      </c>
      <c r="B7" s="69" t="s">
        <v>81</v>
      </c>
      <c r="C7" s="69" t="s">
        <v>82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</row>
    <row r="8" ht="21" customHeight="1" spans="1:19">
      <c r="A8" s="5" t="s">
        <v>67</v>
      </c>
      <c r="B8" s="5" t="s">
        <v>67</v>
      </c>
      <c r="C8" s="5" t="s">
        <v>214</v>
      </c>
      <c r="D8" s="5" t="s">
        <v>391</v>
      </c>
      <c r="E8" s="5" t="s">
        <v>392</v>
      </c>
      <c r="F8" s="5" t="s">
        <v>368</v>
      </c>
      <c r="G8" s="77">
        <v>1</v>
      </c>
      <c r="H8" s="70">
        <v>1000</v>
      </c>
      <c r="I8" s="70">
        <v>1000</v>
      </c>
      <c r="J8" s="70">
        <v>1000</v>
      </c>
      <c r="K8" s="70"/>
      <c r="L8" s="70"/>
      <c r="M8" s="70"/>
      <c r="N8" s="70"/>
      <c r="O8" s="70"/>
      <c r="P8" s="70"/>
      <c r="Q8" s="70"/>
      <c r="R8" s="70"/>
      <c r="S8" s="70"/>
    </row>
    <row r="9" ht="21" customHeight="1" spans="1:19">
      <c r="A9" s="5" t="s">
        <v>67</v>
      </c>
      <c r="B9" s="5" t="s">
        <v>67</v>
      </c>
      <c r="C9" s="5" t="s">
        <v>286</v>
      </c>
      <c r="D9" s="5" t="s">
        <v>298</v>
      </c>
      <c r="E9" s="5" t="s">
        <v>393</v>
      </c>
      <c r="F9" s="5" t="s">
        <v>368</v>
      </c>
      <c r="G9" s="77">
        <v>1</v>
      </c>
      <c r="H9" s="70">
        <v>1800</v>
      </c>
      <c r="I9" s="70">
        <v>1800</v>
      </c>
      <c r="J9" s="70">
        <v>1800</v>
      </c>
      <c r="K9" s="70"/>
      <c r="L9" s="70"/>
      <c r="M9" s="70"/>
      <c r="N9" s="70"/>
      <c r="O9" s="70"/>
      <c r="P9" s="70"/>
      <c r="Q9" s="70"/>
      <c r="R9" s="70"/>
      <c r="S9" s="70"/>
    </row>
    <row r="10" ht="21" customHeight="1" spans="1:19">
      <c r="A10" s="5" t="s">
        <v>67</v>
      </c>
      <c r="B10" s="5" t="s">
        <v>67</v>
      </c>
      <c r="C10" s="5" t="s">
        <v>286</v>
      </c>
      <c r="D10" s="5" t="s">
        <v>298</v>
      </c>
      <c r="E10" s="5" t="s">
        <v>394</v>
      </c>
      <c r="F10" s="5" t="s">
        <v>368</v>
      </c>
      <c r="G10" s="77">
        <v>2</v>
      </c>
      <c r="H10" s="70">
        <v>2200</v>
      </c>
      <c r="I10" s="70">
        <v>2200</v>
      </c>
      <c r="J10" s="70">
        <v>2200</v>
      </c>
      <c r="K10" s="70"/>
      <c r="L10" s="70"/>
      <c r="M10" s="70"/>
      <c r="N10" s="70"/>
      <c r="O10" s="70"/>
      <c r="P10" s="70"/>
      <c r="Q10" s="70"/>
      <c r="R10" s="70"/>
      <c r="S10" s="70"/>
    </row>
    <row r="11" ht="21" customHeight="1" spans="1:19">
      <c r="A11" s="5" t="s">
        <v>67</v>
      </c>
      <c r="B11" s="5" t="s">
        <v>67</v>
      </c>
      <c r="C11" s="5" t="s">
        <v>286</v>
      </c>
      <c r="D11" s="5" t="s">
        <v>298</v>
      </c>
      <c r="E11" s="5" t="s">
        <v>395</v>
      </c>
      <c r="F11" s="5" t="s">
        <v>368</v>
      </c>
      <c r="G11" s="77">
        <v>2</v>
      </c>
      <c r="H11" s="70">
        <v>14000</v>
      </c>
      <c r="I11" s="70">
        <v>14000</v>
      </c>
      <c r="J11" s="70">
        <v>14000</v>
      </c>
      <c r="K11" s="70"/>
      <c r="L11" s="70"/>
      <c r="M11" s="70"/>
      <c r="N11" s="70"/>
      <c r="O11" s="70"/>
      <c r="P11" s="70"/>
      <c r="Q11" s="70"/>
      <c r="R11" s="70"/>
      <c r="S11" s="70"/>
    </row>
    <row r="12" ht="21" customHeight="1" spans="1:19">
      <c r="A12" s="5" t="s">
        <v>67</v>
      </c>
      <c r="B12" s="5" t="s">
        <v>67</v>
      </c>
      <c r="C12" s="5" t="s">
        <v>286</v>
      </c>
      <c r="D12" s="5" t="s">
        <v>392</v>
      </c>
      <c r="E12" s="5" t="s">
        <v>392</v>
      </c>
      <c r="F12" s="5" t="s">
        <v>368</v>
      </c>
      <c r="G12" s="77">
        <v>1</v>
      </c>
      <c r="H12" s="70">
        <v>10000</v>
      </c>
      <c r="I12" s="70">
        <v>10000</v>
      </c>
      <c r="J12" s="70">
        <v>10000</v>
      </c>
      <c r="K12" s="70"/>
      <c r="L12" s="70"/>
      <c r="M12" s="70"/>
      <c r="N12" s="70"/>
      <c r="O12" s="70"/>
      <c r="P12" s="70"/>
      <c r="Q12" s="70"/>
      <c r="R12" s="70"/>
      <c r="S12" s="70"/>
    </row>
    <row r="13" ht="21" customHeight="1" spans="1:19">
      <c r="A13" s="5" t="s">
        <v>67</v>
      </c>
      <c r="B13" s="5" t="s">
        <v>67</v>
      </c>
      <c r="C13" s="5" t="s">
        <v>286</v>
      </c>
      <c r="D13" s="5" t="s">
        <v>396</v>
      </c>
      <c r="E13" s="5" t="s">
        <v>397</v>
      </c>
      <c r="F13" s="5" t="s">
        <v>368</v>
      </c>
      <c r="G13" s="77">
        <v>400</v>
      </c>
      <c r="H13" s="70">
        <v>60000</v>
      </c>
      <c r="I13" s="70">
        <v>60000</v>
      </c>
      <c r="J13" s="70">
        <v>60000</v>
      </c>
      <c r="K13" s="70"/>
      <c r="L13" s="70"/>
      <c r="M13" s="70"/>
      <c r="N13" s="70"/>
      <c r="O13" s="70"/>
      <c r="P13" s="70"/>
      <c r="Q13" s="70"/>
      <c r="R13" s="70"/>
      <c r="S13" s="70"/>
    </row>
    <row r="14" ht="21" customHeight="1" spans="1:19">
      <c r="A14" s="5" t="s">
        <v>67</v>
      </c>
      <c r="B14" s="5" t="s">
        <v>67</v>
      </c>
      <c r="C14" s="5" t="s">
        <v>286</v>
      </c>
      <c r="D14" s="5" t="s">
        <v>298</v>
      </c>
      <c r="E14" s="5" t="s">
        <v>398</v>
      </c>
      <c r="F14" s="5" t="s">
        <v>368</v>
      </c>
      <c r="G14" s="77">
        <v>4</v>
      </c>
      <c r="H14" s="70">
        <v>22000</v>
      </c>
      <c r="I14" s="70">
        <v>22000</v>
      </c>
      <c r="J14" s="70">
        <v>22000</v>
      </c>
      <c r="K14" s="70"/>
      <c r="L14" s="70"/>
      <c r="M14" s="70"/>
      <c r="N14" s="70"/>
      <c r="O14" s="70"/>
      <c r="P14" s="70"/>
      <c r="Q14" s="70"/>
      <c r="R14" s="70"/>
      <c r="S14" s="70"/>
    </row>
    <row r="15" ht="21" customHeight="1" spans="1:19">
      <c r="A15" s="5" t="s">
        <v>67</v>
      </c>
      <c r="B15" s="5" t="s">
        <v>67</v>
      </c>
      <c r="C15" s="5" t="s">
        <v>300</v>
      </c>
      <c r="D15" s="5" t="s">
        <v>399</v>
      </c>
      <c r="E15" s="5" t="s">
        <v>400</v>
      </c>
      <c r="F15" s="5" t="s">
        <v>368</v>
      </c>
      <c r="G15" s="77">
        <v>1</v>
      </c>
      <c r="H15" s="70">
        <v>4150</v>
      </c>
      <c r="I15" s="70">
        <v>4150</v>
      </c>
      <c r="J15" s="70">
        <v>4150</v>
      </c>
      <c r="K15" s="70"/>
      <c r="L15" s="70"/>
      <c r="M15" s="70"/>
      <c r="N15" s="70"/>
      <c r="O15" s="70"/>
      <c r="P15" s="70"/>
      <c r="Q15" s="70"/>
      <c r="R15" s="70"/>
      <c r="S15" s="70"/>
    </row>
    <row r="16" ht="21" customHeight="1" spans="1:19">
      <c r="A16" s="69" t="s">
        <v>173</v>
      </c>
      <c r="B16" s="69"/>
      <c r="C16" s="69"/>
      <c r="D16" s="69"/>
      <c r="E16" s="69"/>
      <c r="F16" s="69"/>
      <c r="G16" s="69"/>
      <c r="H16" s="70"/>
      <c r="I16" s="70">
        <v>115150</v>
      </c>
      <c r="J16" s="70">
        <v>115150</v>
      </c>
      <c r="K16" s="70"/>
      <c r="L16" s="70"/>
      <c r="M16" s="70"/>
      <c r="N16" s="70"/>
      <c r="O16" s="70"/>
      <c r="P16" s="70"/>
      <c r="Q16" s="70"/>
      <c r="R16" s="70"/>
      <c r="S16" s="70"/>
    </row>
  </sheetData>
  <mergeCells count="18">
    <mergeCell ref="A2:S2"/>
    <mergeCell ref="A3:H3"/>
    <mergeCell ref="I4:S4"/>
    <mergeCell ref="N5:S5"/>
    <mergeCell ref="A16:G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401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"单位名称："&amp;"富民县统计局"</f>
        <v>单位名称：富民县统计局</v>
      </c>
      <c r="T3" s="1" t="s">
        <v>1</v>
      </c>
    </row>
    <row r="4" ht="24" customHeight="1" spans="1:20">
      <c r="A4" s="69" t="s">
        <v>182</v>
      </c>
      <c r="B4" s="69" t="s">
        <v>183</v>
      </c>
      <c r="C4" s="69" t="s">
        <v>185</v>
      </c>
      <c r="D4" s="69" t="s">
        <v>402</v>
      </c>
      <c r="E4" s="69" t="s">
        <v>403</v>
      </c>
      <c r="F4" s="69" t="s">
        <v>404</v>
      </c>
      <c r="G4" s="69" t="s">
        <v>405</v>
      </c>
      <c r="H4" s="69" t="s">
        <v>406</v>
      </c>
      <c r="I4" s="69" t="s">
        <v>407</v>
      </c>
      <c r="J4" s="69" t="s">
        <v>190</v>
      </c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" customHeight="1" spans="1:20">
      <c r="A5" s="69"/>
      <c r="B5" s="69"/>
      <c r="C5" s="69"/>
      <c r="D5" s="69"/>
      <c r="E5" s="69"/>
      <c r="F5" s="69"/>
      <c r="G5" s="69"/>
      <c r="H5" s="69"/>
      <c r="I5" s="69"/>
      <c r="J5" s="69" t="s">
        <v>53</v>
      </c>
      <c r="K5" s="69" t="s">
        <v>56</v>
      </c>
      <c r="L5" s="69" t="s">
        <v>408</v>
      </c>
      <c r="M5" s="69" t="s">
        <v>58</v>
      </c>
      <c r="N5" s="69" t="s">
        <v>409</v>
      </c>
      <c r="O5" s="69" t="s">
        <v>390</v>
      </c>
      <c r="P5" s="69"/>
      <c r="Q5" s="69"/>
      <c r="R5" s="69"/>
      <c r="S5" s="69"/>
      <c r="T5" s="69"/>
    </row>
    <row r="6" ht="54" customHeight="1" spans="1:20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55</v>
      </c>
      <c r="L6" s="69"/>
      <c r="M6" s="69"/>
      <c r="N6" s="69"/>
      <c r="O6" s="69" t="s">
        <v>55</v>
      </c>
      <c r="P6" s="69" t="s">
        <v>61</v>
      </c>
      <c r="Q6" s="69" t="s">
        <v>63</v>
      </c>
      <c r="R6" s="69" t="s">
        <v>62</v>
      </c>
      <c r="S6" s="69" t="s">
        <v>64</v>
      </c>
      <c r="T6" s="69" t="s">
        <v>65</v>
      </c>
    </row>
    <row r="7" ht="17.2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21" customHeight="1" spans="1:20">
      <c r="A8" s="71" t="s">
        <v>67</v>
      </c>
      <c r="B8" s="71" t="s">
        <v>67</v>
      </c>
      <c r="C8" s="71" t="s">
        <v>286</v>
      </c>
      <c r="D8" s="71" t="s">
        <v>396</v>
      </c>
      <c r="E8" s="71" t="s">
        <v>410</v>
      </c>
      <c r="F8" s="71" t="s">
        <v>73</v>
      </c>
      <c r="G8" s="71" t="s">
        <v>411</v>
      </c>
      <c r="H8" s="71" t="s">
        <v>94</v>
      </c>
      <c r="I8" s="71" t="s">
        <v>396</v>
      </c>
      <c r="J8" s="70">
        <v>60000</v>
      </c>
      <c r="K8" s="70">
        <v>60000</v>
      </c>
      <c r="L8" s="70"/>
      <c r="M8" s="70"/>
      <c r="N8" s="70"/>
      <c r="O8" s="70"/>
      <c r="P8" s="70"/>
      <c r="Q8" s="70"/>
      <c r="R8" s="70"/>
      <c r="S8" s="70"/>
      <c r="T8" s="70"/>
    </row>
    <row r="9" ht="21" customHeight="1" spans="1:20">
      <c r="A9" s="69" t="s">
        <v>173</v>
      </c>
      <c r="B9" s="69"/>
      <c r="C9" s="69"/>
      <c r="D9" s="69"/>
      <c r="E9" s="69"/>
      <c r="F9" s="69"/>
      <c r="G9" s="69"/>
      <c r="H9" s="69"/>
      <c r="I9" s="69"/>
      <c r="J9" s="70">
        <v>60000</v>
      </c>
      <c r="K9" s="70">
        <v>60000</v>
      </c>
      <c r="L9" s="70"/>
      <c r="M9" s="70"/>
      <c r="N9" s="70"/>
      <c r="O9" s="70"/>
      <c r="P9" s="70"/>
      <c r="Q9" s="70"/>
      <c r="R9" s="70"/>
      <c r="S9" s="70"/>
      <c r="T9" s="70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showZeros="0" workbookViewId="0">
      <selection activeCell="A1" sqref="A1"/>
    </sheetView>
  </sheetViews>
  <sheetFormatPr defaultColWidth="10.7083333333333" defaultRowHeight="14.25" customHeight="1" outlineLevelRow="7" outlineLevelCol="4"/>
  <cols>
    <col min="1" max="1" width="44" customWidth="1"/>
    <col min="2" max="5" width="23.2833333333333" customWidth="1"/>
  </cols>
  <sheetData>
    <row r="1" ht="17.25" customHeight="1" spans="5:5">
      <c r="E1" s="1" t="s">
        <v>412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"单位名称："&amp;"富民县统计局"</f>
        <v>单位名称：富民县统计局</v>
      </c>
      <c r="E3" s="1" t="s">
        <v>1</v>
      </c>
    </row>
    <row r="4" ht="19.5" customHeight="1" spans="1:5">
      <c r="A4" s="69" t="s">
        <v>413</v>
      </c>
      <c r="B4" s="69" t="s">
        <v>190</v>
      </c>
      <c r="C4" s="69"/>
      <c r="D4" s="69"/>
      <c r="E4" s="69" t="s">
        <v>414</v>
      </c>
    </row>
    <row r="5" ht="40.5" customHeight="1" spans="1:5">
      <c r="A5" s="69"/>
      <c r="B5" s="69" t="s">
        <v>53</v>
      </c>
      <c r="C5" s="69" t="s">
        <v>56</v>
      </c>
      <c r="D5" s="69" t="s">
        <v>408</v>
      </c>
      <c r="E5" s="69" t="s">
        <v>415</v>
      </c>
    </row>
    <row r="6" ht="19.5" customHeight="1" spans="1:5">
      <c r="A6" s="69">
        <v>1</v>
      </c>
      <c r="B6" s="69">
        <v>2</v>
      </c>
      <c r="C6" s="69">
        <v>3</v>
      </c>
      <c r="D6" s="69">
        <v>4</v>
      </c>
      <c r="E6" s="69">
        <v>5</v>
      </c>
    </row>
    <row r="7" ht="19.5" customHeight="1" spans="1:5">
      <c r="A7" s="5"/>
      <c r="B7" s="75"/>
      <c r="C7" s="75"/>
      <c r="D7" s="75"/>
      <c r="E7" s="76"/>
    </row>
    <row r="8" ht="19.5" customHeight="1" spans="1:5">
      <c r="A8" s="5"/>
      <c r="B8" s="75"/>
      <c r="C8" s="75"/>
      <c r="D8" s="75"/>
      <c r="E8" s="76"/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10.7083333333333" defaultRowHeight="12" customHeight="1" outlineLevelRow="6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2"/>
      <c r="B1" s="72"/>
      <c r="C1" s="72"/>
      <c r="D1" s="72"/>
      <c r="E1" s="72"/>
      <c r="F1" s="72"/>
      <c r="G1" s="72"/>
      <c r="H1" s="72"/>
      <c r="I1" s="72"/>
      <c r="J1" s="1" t="s">
        <v>416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3" t="str">
        <f>"单位名称："&amp;"富民县统计局"</f>
        <v>单位名称：富民县统计局</v>
      </c>
      <c r="B3" s="73"/>
      <c r="C3" s="73"/>
      <c r="D3" s="73"/>
      <c r="E3" s="73"/>
      <c r="F3" s="73"/>
      <c r="G3" s="73"/>
      <c r="H3" s="73"/>
      <c r="I3" s="72"/>
      <c r="J3" s="72"/>
    </row>
    <row r="4" ht="44.25" customHeight="1" spans="1:10">
      <c r="A4" s="74" t="s">
        <v>413</v>
      </c>
      <c r="B4" s="74" t="s">
        <v>304</v>
      </c>
      <c r="C4" s="74" t="s">
        <v>305</v>
      </c>
      <c r="D4" s="74" t="s">
        <v>306</v>
      </c>
      <c r="E4" s="74" t="s">
        <v>307</v>
      </c>
      <c r="F4" s="74" t="s">
        <v>308</v>
      </c>
      <c r="G4" s="74" t="s">
        <v>309</v>
      </c>
      <c r="H4" s="74" t="s">
        <v>310</v>
      </c>
      <c r="I4" s="74" t="s">
        <v>311</v>
      </c>
      <c r="J4" s="74" t="s">
        <v>312</v>
      </c>
    </row>
    <row r="5" ht="14.2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showZeros="0" workbookViewId="0">
      <selection activeCell="A1" sqref="A1"/>
    </sheetView>
  </sheetViews>
  <sheetFormatPr defaultColWidth="12.1416666666667" defaultRowHeight="14.25" customHeight="1" outlineLevelRow="7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417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"单位名称："&amp;"富民县统计局"</f>
        <v>单位名称：富民县统计局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9" t="s">
        <v>182</v>
      </c>
      <c r="B4" s="69" t="s">
        <v>183</v>
      </c>
      <c r="C4" s="69" t="s">
        <v>418</v>
      </c>
      <c r="D4" s="69" t="s">
        <v>419</v>
      </c>
      <c r="E4" s="69" t="s">
        <v>420</v>
      </c>
      <c r="F4" s="69" t="s">
        <v>421</v>
      </c>
      <c r="G4" s="69" t="s">
        <v>422</v>
      </c>
      <c r="H4" s="69"/>
      <c r="I4" s="69"/>
    </row>
    <row r="5" ht="21" customHeight="1" spans="1:9">
      <c r="A5" s="69"/>
      <c r="B5" s="69"/>
      <c r="C5" s="69"/>
      <c r="D5" s="69"/>
      <c r="E5" s="69"/>
      <c r="F5" s="69"/>
      <c r="G5" s="69" t="s">
        <v>388</v>
      </c>
      <c r="H5" s="69" t="s">
        <v>423</v>
      </c>
      <c r="I5" s="69" t="s">
        <v>424</v>
      </c>
    </row>
    <row r="6" ht="17.25" customHeight="1" spans="1:9">
      <c r="A6" s="69" t="s">
        <v>80</v>
      </c>
      <c r="B6" s="69" t="s">
        <v>81</v>
      </c>
      <c r="C6" s="69" t="s">
        <v>82</v>
      </c>
      <c r="D6" s="69" t="s">
        <v>172</v>
      </c>
      <c r="E6" s="69" t="s">
        <v>83</v>
      </c>
      <c r="F6" s="69" t="s">
        <v>84</v>
      </c>
      <c r="G6" s="69" t="s">
        <v>85</v>
      </c>
      <c r="H6" s="69" t="s">
        <v>86</v>
      </c>
      <c r="I6" s="69">
        <v>9</v>
      </c>
    </row>
    <row r="7" ht="19.5" customHeight="1" spans="1:9">
      <c r="A7" s="71"/>
      <c r="B7" s="71"/>
      <c r="C7" s="71"/>
      <c r="D7" s="71"/>
      <c r="E7" s="71"/>
      <c r="F7" s="71"/>
      <c r="G7" s="70"/>
      <c r="H7" s="70"/>
      <c r="I7" s="70"/>
    </row>
    <row r="8" ht="19.5" customHeight="1" spans="1:9">
      <c r="A8" s="69" t="s">
        <v>53</v>
      </c>
      <c r="B8" s="69"/>
      <c r="C8" s="69"/>
      <c r="D8" s="69"/>
      <c r="E8" s="69"/>
      <c r="F8" s="69"/>
      <c r="G8" s="70"/>
      <c r="H8" s="70"/>
      <c r="I8" s="70"/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425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"单位名称："&amp;"富民县统计局"</f>
        <v>单位名称：富民县统计局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9" t="s">
        <v>273</v>
      </c>
      <c r="B4" s="69" t="s">
        <v>185</v>
      </c>
      <c r="C4" s="69" t="s">
        <v>274</v>
      </c>
      <c r="D4" s="4" t="s">
        <v>186</v>
      </c>
      <c r="E4" s="69" t="s">
        <v>187</v>
      </c>
      <c r="F4" s="4" t="s">
        <v>275</v>
      </c>
      <c r="G4" s="69" t="s">
        <v>276</v>
      </c>
      <c r="H4" s="69" t="s">
        <v>53</v>
      </c>
      <c r="I4" s="69" t="s">
        <v>426</v>
      </c>
      <c r="J4" s="69"/>
      <c r="K4" s="69"/>
    </row>
    <row r="5" ht="21.75" customHeight="1" spans="1:11">
      <c r="A5" s="69"/>
      <c r="B5" s="69"/>
      <c r="C5" s="69"/>
      <c r="D5" s="4"/>
      <c r="E5" s="69"/>
      <c r="F5" s="4"/>
      <c r="G5" s="69"/>
      <c r="H5" s="69"/>
      <c r="I5" s="69" t="s">
        <v>56</v>
      </c>
      <c r="J5" s="69" t="s">
        <v>57</v>
      </c>
      <c r="K5" s="69" t="s">
        <v>58</v>
      </c>
    </row>
    <row r="6" ht="40.5" customHeight="1" spans="1:11">
      <c r="A6" s="69"/>
      <c r="B6" s="69"/>
      <c r="C6" s="69"/>
      <c r="D6" s="4"/>
      <c r="E6" s="69"/>
      <c r="F6" s="4"/>
      <c r="G6" s="69"/>
      <c r="H6" s="69"/>
      <c r="I6" s="69" t="s">
        <v>55</v>
      </c>
      <c r="J6" s="69"/>
      <c r="K6" s="69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0"/>
      <c r="I8" s="70"/>
      <c r="J8" s="70"/>
      <c r="K8" s="70"/>
    </row>
    <row r="9" ht="18.75" customHeight="1" spans="1:11">
      <c r="A9" s="5"/>
      <c r="B9" s="5"/>
      <c r="C9" s="5"/>
      <c r="D9" s="5"/>
      <c r="E9" s="5"/>
      <c r="F9" s="5"/>
      <c r="G9" s="5"/>
      <c r="H9" s="70"/>
      <c r="I9" s="70"/>
      <c r="J9" s="70"/>
      <c r="K9" s="70"/>
    </row>
    <row r="10" ht="18.75" customHeight="1" spans="1:11">
      <c r="A10" s="69" t="s">
        <v>173</v>
      </c>
      <c r="B10" s="69"/>
      <c r="C10" s="69"/>
      <c r="D10" s="69"/>
      <c r="E10" s="69"/>
      <c r="F10" s="69"/>
      <c r="G10" s="69"/>
      <c r="H10" s="70"/>
      <c r="I10" s="70"/>
      <c r="J10" s="70"/>
      <c r="K10" s="7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8"/>
      <c r="G1" s="49" t="s">
        <v>427</v>
      </c>
    </row>
    <row r="2" ht="41.25" customHeight="1" spans="1:7">
      <c r="A2" s="50" t="str">
        <f>"2025"&amp;"年部门项目中期规划预算表"</f>
        <v>2025年部门项目中期规划预算表</v>
      </c>
      <c r="B2" s="50"/>
      <c r="C2" s="50"/>
      <c r="D2" s="50"/>
      <c r="E2" s="50"/>
      <c r="F2" s="50"/>
      <c r="G2" s="50"/>
    </row>
    <row r="3" ht="13.5" customHeight="1" spans="1:7">
      <c r="A3" s="51" t="str">
        <f>"单位名称："&amp;"富民县统计局"</f>
        <v>单位名称：富民县统计局</v>
      </c>
      <c r="B3" s="52"/>
      <c r="C3" s="52"/>
      <c r="D3" s="52"/>
      <c r="E3" s="53"/>
      <c r="F3" s="53"/>
      <c r="G3" s="54" t="s">
        <v>1</v>
      </c>
    </row>
    <row r="4" ht="21.75" customHeight="1" spans="1:7">
      <c r="A4" s="55" t="s">
        <v>274</v>
      </c>
      <c r="B4" s="55" t="s">
        <v>273</v>
      </c>
      <c r="C4" s="55" t="s">
        <v>185</v>
      </c>
      <c r="D4" s="56" t="s">
        <v>428</v>
      </c>
      <c r="E4" s="20" t="s">
        <v>56</v>
      </c>
      <c r="F4" s="21"/>
      <c r="G4" s="43"/>
    </row>
    <row r="5" ht="21.75" customHeight="1" spans="1:7">
      <c r="A5" s="57"/>
      <c r="B5" s="57"/>
      <c r="C5" s="57"/>
      <c r="D5" s="58"/>
      <c r="E5" s="59" t="str">
        <f>"2025"&amp;"年"</f>
        <v>2025年</v>
      </c>
      <c r="F5" s="56" t="str">
        <f>("2025"+1)&amp;"年"</f>
        <v>2026年</v>
      </c>
      <c r="G5" s="56" t="str">
        <f>("2025"+2)&amp;"年"</f>
        <v>2027年</v>
      </c>
    </row>
    <row r="6" ht="40.5" customHeight="1" spans="1:7">
      <c r="A6" s="60"/>
      <c r="B6" s="60"/>
      <c r="C6" s="60"/>
      <c r="D6" s="61"/>
      <c r="E6" s="62"/>
      <c r="F6" s="61" t="s">
        <v>55</v>
      </c>
      <c r="G6" s="61"/>
    </row>
    <row r="7" ht="15" customHeight="1" spans="1:7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ht="17.25" customHeight="1" spans="1:7">
      <c r="A8" s="40" t="s">
        <v>67</v>
      </c>
      <c r="B8" s="64"/>
      <c r="C8" s="64"/>
      <c r="D8" s="40"/>
      <c r="E8" s="65">
        <v>359161</v>
      </c>
      <c r="F8" s="65"/>
      <c r="G8" s="65"/>
    </row>
    <row r="9" ht="18.75" customHeight="1" spans="1:7">
      <c r="A9" s="40"/>
      <c r="B9" s="40" t="s">
        <v>429</v>
      </c>
      <c r="C9" s="40" t="s">
        <v>281</v>
      </c>
      <c r="D9" s="40" t="s">
        <v>430</v>
      </c>
      <c r="E9" s="65">
        <v>1840</v>
      </c>
      <c r="F9" s="65"/>
      <c r="G9" s="65"/>
    </row>
    <row r="10" ht="18.75" customHeight="1" spans="1:7">
      <c r="A10" s="8"/>
      <c r="B10" s="40" t="s">
        <v>431</v>
      </c>
      <c r="C10" s="40" t="s">
        <v>286</v>
      </c>
      <c r="D10" s="40" t="s">
        <v>430</v>
      </c>
      <c r="E10" s="65">
        <v>250000</v>
      </c>
      <c r="F10" s="65"/>
      <c r="G10" s="65"/>
    </row>
    <row r="11" ht="18.75" customHeight="1" spans="1:7">
      <c r="A11" s="8"/>
      <c r="B11" s="40" t="s">
        <v>431</v>
      </c>
      <c r="C11" s="40" t="s">
        <v>300</v>
      </c>
      <c r="D11" s="40" t="s">
        <v>430</v>
      </c>
      <c r="E11" s="65">
        <v>4150</v>
      </c>
      <c r="F11" s="65"/>
      <c r="G11" s="65"/>
    </row>
    <row r="12" ht="18.75" customHeight="1" spans="1:7">
      <c r="A12" s="8"/>
      <c r="B12" s="40" t="s">
        <v>431</v>
      </c>
      <c r="C12" s="40" t="s">
        <v>302</v>
      </c>
      <c r="D12" s="40" t="s">
        <v>430</v>
      </c>
      <c r="E12" s="65">
        <v>103171</v>
      </c>
      <c r="F12" s="65"/>
      <c r="G12" s="65"/>
    </row>
    <row r="13" ht="18.75" customHeight="1" spans="1:7">
      <c r="A13" s="66" t="s">
        <v>53</v>
      </c>
      <c r="B13" s="67" t="s">
        <v>432</v>
      </c>
      <c r="C13" s="67"/>
      <c r="D13" s="68"/>
      <c r="E13" s="65">
        <v>359161</v>
      </c>
      <c r="F13" s="65"/>
      <c r="G13" s="65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3"/>
  <sheetViews>
    <sheetView showZeros="0" topLeftCell="D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9"/>
      <c r="B1" s="9"/>
      <c r="C1" s="9"/>
      <c r="D1" s="9"/>
      <c r="E1" s="9"/>
      <c r="F1" s="9"/>
      <c r="G1" s="9"/>
      <c r="H1" s="9"/>
      <c r="I1" s="9"/>
      <c r="J1" s="42" t="s">
        <v>433</v>
      </c>
    </row>
    <row r="2" ht="41.25" customHeight="1" spans="1:10">
      <c r="A2" s="9" t="str">
        <f>"2025"&amp;"年部门整体支出绩效目标表"</f>
        <v>2025年部门整体支出绩效目标表</v>
      </c>
      <c r="B2" s="10"/>
      <c r="C2" s="10"/>
      <c r="D2" s="10"/>
      <c r="E2" s="10"/>
      <c r="F2" s="10"/>
      <c r="G2" s="10"/>
      <c r="H2" s="10"/>
      <c r="I2" s="10"/>
      <c r="J2" s="10"/>
    </row>
    <row r="3" ht="17.25" customHeight="1" spans="1:10">
      <c r="A3" s="11" t="str">
        <f>"单位名称："&amp;"富民县统计局"</f>
        <v>单位名称：富民县统计局</v>
      </c>
      <c r="B3" s="11"/>
      <c r="C3" s="12"/>
      <c r="D3" s="13"/>
      <c r="E3" s="13"/>
      <c r="F3" s="13"/>
      <c r="G3" s="13"/>
      <c r="H3" s="13"/>
      <c r="I3" s="13"/>
      <c r="J3" s="95" t="s">
        <v>1</v>
      </c>
    </row>
    <row r="4" ht="30" customHeight="1" spans="1:10">
      <c r="A4" s="14" t="s">
        <v>434</v>
      </c>
      <c r="B4" s="15" t="s">
        <v>68</v>
      </c>
      <c r="C4" s="16"/>
      <c r="D4" s="16"/>
      <c r="E4" s="17"/>
      <c r="F4" s="18" t="s">
        <v>435</v>
      </c>
      <c r="G4" s="17"/>
      <c r="H4" s="19" t="s">
        <v>67</v>
      </c>
      <c r="I4" s="16"/>
      <c r="J4" s="17"/>
    </row>
    <row r="5" ht="32.25" customHeight="1" spans="1:10">
      <c r="A5" s="20" t="s">
        <v>436</v>
      </c>
      <c r="B5" s="21"/>
      <c r="C5" s="21"/>
      <c r="D5" s="21"/>
      <c r="E5" s="21"/>
      <c r="F5" s="21"/>
      <c r="G5" s="21"/>
      <c r="H5" s="21"/>
      <c r="I5" s="43"/>
      <c r="J5" s="44" t="s">
        <v>437</v>
      </c>
    </row>
    <row r="6" ht="99.75" customHeight="1" spans="1:10">
      <c r="A6" s="22" t="s">
        <v>438</v>
      </c>
      <c r="B6" s="23" t="s">
        <v>439</v>
      </c>
      <c r="C6" s="24" t="s">
        <v>440</v>
      </c>
      <c r="D6" s="24"/>
      <c r="E6" s="24"/>
      <c r="F6" s="24"/>
      <c r="G6" s="24"/>
      <c r="H6" s="24"/>
      <c r="I6" s="24"/>
      <c r="J6" s="45" t="s">
        <v>441</v>
      </c>
    </row>
    <row r="7" ht="99.75" customHeight="1" spans="1:10">
      <c r="A7" s="22"/>
      <c r="B7" s="23" t="str">
        <f>"总体绩效目标（"&amp;"2025"&amp;"-"&amp;("2025"+2)&amp;"年期间）"</f>
        <v>总体绩效目标（2025-2027年期间）</v>
      </c>
      <c r="C7" s="24" t="s">
        <v>442</v>
      </c>
      <c r="D7" s="24"/>
      <c r="E7" s="24"/>
      <c r="F7" s="24"/>
      <c r="G7" s="24"/>
      <c r="H7" s="24"/>
      <c r="I7" s="24"/>
      <c r="J7" s="45" t="s">
        <v>443</v>
      </c>
    </row>
    <row r="8" ht="75" customHeight="1" spans="1:10">
      <c r="A8" s="23" t="s">
        <v>444</v>
      </c>
      <c r="B8" s="25" t="str">
        <f>"预算年度（"&amp;"2025"&amp;"年）绩效目标"</f>
        <v>预算年度（2025年）绩效目标</v>
      </c>
      <c r="C8" s="26" t="s">
        <v>445</v>
      </c>
      <c r="D8" s="26"/>
      <c r="E8" s="26"/>
      <c r="F8" s="26"/>
      <c r="G8" s="26"/>
      <c r="H8" s="26"/>
      <c r="I8" s="26"/>
      <c r="J8" s="46" t="s">
        <v>446</v>
      </c>
    </row>
    <row r="9" ht="32.25" customHeight="1" spans="1:10">
      <c r="A9" s="27" t="s">
        <v>447</v>
      </c>
      <c r="B9" s="27"/>
      <c r="C9" s="27"/>
      <c r="D9" s="27"/>
      <c r="E9" s="27"/>
      <c r="F9" s="27"/>
      <c r="G9" s="27"/>
      <c r="H9" s="27"/>
      <c r="I9" s="27"/>
      <c r="J9" s="27"/>
    </row>
    <row r="10" ht="32.25" customHeight="1" spans="1:10">
      <c r="A10" s="23" t="s">
        <v>448</v>
      </c>
      <c r="B10" s="23"/>
      <c r="C10" s="22" t="s">
        <v>449</v>
      </c>
      <c r="D10" s="22"/>
      <c r="E10" s="22"/>
      <c r="F10" s="22" t="s">
        <v>450</v>
      </c>
      <c r="G10" s="22"/>
      <c r="H10" s="22" t="s">
        <v>451</v>
      </c>
      <c r="I10" s="22"/>
      <c r="J10" s="22"/>
    </row>
    <row r="11" ht="32.25" customHeight="1" spans="1:10">
      <c r="A11" s="23"/>
      <c r="B11" s="23"/>
      <c r="C11" s="22"/>
      <c r="D11" s="22"/>
      <c r="E11" s="22"/>
      <c r="F11" s="22"/>
      <c r="G11" s="22"/>
      <c r="H11" s="23" t="s">
        <v>452</v>
      </c>
      <c r="I11" s="23" t="s">
        <v>453</v>
      </c>
      <c r="J11" s="23" t="s">
        <v>454</v>
      </c>
    </row>
    <row r="12" ht="24" customHeight="1" spans="1:10">
      <c r="A12" s="28" t="s">
        <v>53</v>
      </c>
      <c r="B12" s="29"/>
      <c r="C12" s="29"/>
      <c r="D12" s="29"/>
      <c r="E12" s="29"/>
      <c r="F12" s="29"/>
      <c r="G12" s="30"/>
      <c r="H12" s="31">
        <v>3042387.36</v>
      </c>
      <c r="I12" s="31">
        <v>3042387.36</v>
      </c>
      <c r="J12" s="31"/>
    </row>
    <row r="13" ht="34.5" customHeight="1" spans="1:10">
      <c r="A13" s="24" t="s">
        <v>455</v>
      </c>
      <c r="B13" s="32"/>
      <c r="C13" s="24" t="s">
        <v>455</v>
      </c>
      <c r="D13" s="32"/>
      <c r="E13" s="32"/>
      <c r="F13" s="32"/>
      <c r="G13" s="32"/>
      <c r="H13" s="33">
        <v>3042387.36</v>
      </c>
      <c r="I13" s="33">
        <v>3042387.36</v>
      </c>
      <c r="J13" s="33"/>
    </row>
    <row r="14" ht="32.25" customHeight="1" spans="1:10">
      <c r="A14" s="27" t="s">
        <v>456</v>
      </c>
      <c r="B14" s="27"/>
      <c r="C14" s="27"/>
      <c r="D14" s="27"/>
      <c r="E14" s="27"/>
      <c r="F14" s="27"/>
      <c r="G14" s="27"/>
      <c r="H14" s="27"/>
      <c r="I14" s="27"/>
      <c r="J14" s="27"/>
    </row>
    <row r="15" ht="32.25" customHeight="1" spans="1:10">
      <c r="A15" s="34" t="s">
        <v>457</v>
      </c>
      <c r="B15" s="34"/>
      <c r="C15" s="34"/>
      <c r="D15" s="34"/>
      <c r="E15" s="34"/>
      <c r="F15" s="34"/>
      <c r="G15" s="34"/>
      <c r="H15" s="35" t="s">
        <v>458</v>
      </c>
      <c r="I15" s="47" t="s">
        <v>312</v>
      </c>
      <c r="J15" s="35" t="s">
        <v>459</v>
      </c>
    </row>
    <row r="16" ht="36" customHeight="1" spans="1:10">
      <c r="A16" s="36" t="s">
        <v>305</v>
      </c>
      <c r="B16" s="36" t="s">
        <v>460</v>
      </c>
      <c r="C16" s="37" t="s">
        <v>307</v>
      </c>
      <c r="D16" s="37" t="s">
        <v>308</v>
      </c>
      <c r="E16" s="37" t="s">
        <v>309</v>
      </c>
      <c r="F16" s="37" t="s">
        <v>310</v>
      </c>
      <c r="G16" s="37" t="s">
        <v>311</v>
      </c>
      <c r="H16" s="38"/>
      <c r="I16" s="38"/>
      <c r="J16" s="38"/>
    </row>
    <row r="17" ht="32.25" customHeight="1" spans="1:10">
      <c r="A17" s="39" t="s">
        <v>314</v>
      </c>
      <c r="B17" s="39"/>
      <c r="C17" s="40"/>
      <c r="D17" s="39"/>
      <c r="E17" s="39"/>
      <c r="F17" s="39"/>
      <c r="G17" s="39"/>
      <c r="H17" s="41"/>
      <c r="I17" s="26"/>
      <c r="J17" s="41"/>
    </row>
    <row r="18" ht="32.25" customHeight="1" spans="1:10">
      <c r="A18" s="39"/>
      <c r="B18" s="39" t="s">
        <v>315</v>
      </c>
      <c r="C18" s="40"/>
      <c r="D18" s="39"/>
      <c r="E18" s="39"/>
      <c r="F18" s="39"/>
      <c r="G18" s="39"/>
      <c r="H18" s="41"/>
      <c r="I18" s="26"/>
      <c r="J18" s="41"/>
    </row>
    <row r="19" ht="32.25" customHeight="1" spans="1:10">
      <c r="A19" s="39"/>
      <c r="B19" s="39"/>
      <c r="C19" s="40" t="s">
        <v>461</v>
      </c>
      <c r="D19" s="39" t="s">
        <v>317</v>
      </c>
      <c r="E19" s="39" t="s">
        <v>462</v>
      </c>
      <c r="F19" s="39" t="s">
        <v>347</v>
      </c>
      <c r="G19" s="39" t="s">
        <v>320</v>
      </c>
      <c r="H19" s="41" t="s">
        <v>463</v>
      </c>
      <c r="I19" s="26" t="s">
        <v>464</v>
      </c>
      <c r="J19" s="41" t="s">
        <v>465</v>
      </c>
    </row>
    <row r="20" ht="32.25" customHeight="1" spans="1:10">
      <c r="A20" s="39"/>
      <c r="B20" s="39"/>
      <c r="C20" s="40" t="s">
        <v>466</v>
      </c>
      <c r="D20" s="39" t="s">
        <v>317</v>
      </c>
      <c r="E20" s="39" t="s">
        <v>92</v>
      </c>
      <c r="F20" s="39" t="s">
        <v>467</v>
      </c>
      <c r="G20" s="39" t="s">
        <v>320</v>
      </c>
      <c r="H20" s="41" t="s">
        <v>468</v>
      </c>
      <c r="I20" s="26" t="s">
        <v>469</v>
      </c>
      <c r="J20" s="41" t="s">
        <v>470</v>
      </c>
    </row>
    <row r="21" ht="32.25" customHeight="1" spans="1:10">
      <c r="A21" s="39"/>
      <c r="B21" s="39"/>
      <c r="C21" s="40" t="s">
        <v>471</v>
      </c>
      <c r="D21" s="39" t="s">
        <v>317</v>
      </c>
      <c r="E21" s="39" t="s">
        <v>472</v>
      </c>
      <c r="F21" s="39" t="s">
        <v>324</v>
      </c>
      <c r="G21" s="39" t="s">
        <v>320</v>
      </c>
      <c r="H21" s="41" t="s">
        <v>473</v>
      </c>
      <c r="I21" s="26" t="s">
        <v>474</v>
      </c>
      <c r="J21" s="41" t="s">
        <v>475</v>
      </c>
    </row>
    <row r="22" ht="32.25" customHeight="1" spans="1:10">
      <c r="A22" s="39"/>
      <c r="B22" s="39"/>
      <c r="C22" s="40" t="s">
        <v>476</v>
      </c>
      <c r="D22" s="39" t="s">
        <v>317</v>
      </c>
      <c r="E22" s="39" t="s">
        <v>83</v>
      </c>
      <c r="F22" s="39" t="s">
        <v>347</v>
      </c>
      <c r="G22" s="39" t="s">
        <v>320</v>
      </c>
      <c r="H22" s="41" t="s">
        <v>477</v>
      </c>
      <c r="I22" s="26" t="s">
        <v>478</v>
      </c>
      <c r="J22" s="41" t="s">
        <v>479</v>
      </c>
    </row>
    <row r="23" ht="32.25" customHeight="1" spans="1:10">
      <c r="A23" s="39"/>
      <c r="B23" s="39"/>
      <c r="C23" s="40" t="s">
        <v>480</v>
      </c>
      <c r="D23" s="39" t="s">
        <v>317</v>
      </c>
      <c r="E23" s="39" t="s">
        <v>318</v>
      </c>
      <c r="F23" s="39" t="s">
        <v>481</v>
      </c>
      <c r="G23" s="39" t="s">
        <v>320</v>
      </c>
      <c r="H23" s="41" t="s">
        <v>482</v>
      </c>
      <c r="I23" s="26" t="s">
        <v>483</v>
      </c>
      <c r="J23" s="41" t="s">
        <v>484</v>
      </c>
    </row>
    <row r="24" ht="32.25" customHeight="1" spans="1:10">
      <c r="A24" s="39" t="s">
        <v>321</v>
      </c>
      <c r="B24" s="39"/>
      <c r="C24" s="40"/>
      <c r="D24" s="39"/>
      <c r="E24" s="39"/>
      <c r="F24" s="39"/>
      <c r="G24" s="39"/>
      <c r="H24" s="41"/>
      <c r="I24" s="26"/>
      <c r="J24" s="41"/>
    </row>
    <row r="25" ht="32.25" customHeight="1" spans="1:10">
      <c r="A25" s="39"/>
      <c r="B25" s="39" t="s">
        <v>322</v>
      </c>
      <c r="C25" s="40"/>
      <c r="D25" s="39"/>
      <c r="E25" s="39"/>
      <c r="F25" s="39"/>
      <c r="G25" s="39"/>
      <c r="H25" s="41"/>
      <c r="I25" s="26"/>
      <c r="J25" s="41"/>
    </row>
    <row r="26" ht="32.25" customHeight="1" spans="1:10">
      <c r="A26" s="39"/>
      <c r="B26" s="39"/>
      <c r="C26" s="40" t="s">
        <v>485</v>
      </c>
      <c r="D26" s="39" t="s">
        <v>317</v>
      </c>
      <c r="E26" s="39" t="s">
        <v>81</v>
      </c>
      <c r="F26" s="39" t="s">
        <v>486</v>
      </c>
      <c r="G26" s="39" t="s">
        <v>320</v>
      </c>
      <c r="H26" s="41" t="s">
        <v>487</v>
      </c>
      <c r="I26" s="26" t="s">
        <v>488</v>
      </c>
      <c r="J26" s="41" t="s">
        <v>489</v>
      </c>
    </row>
    <row r="27" ht="32.25" customHeight="1" spans="1:10">
      <c r="A27" s="39"/>
      <c r="B27" s="39"/>
      <c r="C27" s="40" t="s">
        <v>490</v>
      </c>
      <c r="D27" s="39" t="s">
        <v>317</v>
      </c>
      <c r="E27" s="39" t="s">
        <v>328</v>
      </c>
      <c r="F27" s="39" t="s">
        <v>324</v>
      </c>
      <c r="G27" s="39" t="s">
        <v>372</v>
      </c>
      <c r="H27" s="41" t="s">
        <v>473</v>
      </c>
      <c r="I27" s="26" t="s">
        <v>491</v>
      </c>
      <c r="J27" s="41" t="s">
        <v>492</v>
      </c>
    </row>
    <row r="28" ht="32.25" customHeight="1" spans="1:10">
      <c r="A28" s="39"/>
      <c r="B28" s="39"/>
      <c r="C28" s="40" t="s">
        <v>493</v>
      </c>
      <c r="D28" s="39" t="s">
        <v>317</v>
      </c>
      <c r="E28" s="39" t="s">
        <v>328</v>
      </c>
      <c r="F28" s="39" t="s">
        <v>324</v>
      </c>
      <c r="G28" s="39" t="s">
        <v>372</v>
      </c>
      <c r="H28" s="41" t="s">
        <v>494</v>
      </c>
      <c r="I28" s="26" t="s">
        <v>495</v>
      </c>
      <c r="J28" s="41" t="s">
        <v>496</v>
      </c>
    </row>
    <row r="29" ht="32.25" customHeight="1" spans="1:10">
      <c r="A29" s="39"/>
      <c r="B29" s="39" t="s">
        <v>374</v>
      </c>
      <c r="C29" s="40"/>
      <c r="D29" s="39"/>
      <c r="E29" s="39"/>
      <c r="F29" s="39"/>
      <c r="G29" s="39"/>
      <c r="H29" s="41"/>
      <c r="I29" s="26"/>
      <c r="J29" s="41"/>
    </row>
    <row r="30" ht="32.25" customHeight="1" spans="1:10">
      <c r="A30" s="39"/>
      <c r="B30" s="39"/>
      <c r="C30" s="40" t="s">
        <v>497</v>
      </c>
      <c r="D30" s="39" t="s">
        <v>317</v>
      </c>
      <c r="E30" s="39" t="s">
        <v>328</v>
      </c>
      <c r="F30" s="39" t="s">
        <v>324</v>
      </c>
      <c r="G30" s="39" t="s">
        <v>372</v>
      </c>
      <c r="H30" s="41" t="s">
        <v>494</v>
      </c>
      <c r="I30" s="26" t="s">
        <v>498</v>
      </c>
      <c r="J30" s="41" t="s">
        <v>499</v>
      </c>
    </row>
    <row r="31" ht="32.25" customHeight="1" spans="1:10">
      <c r="A31" s="39" t="s">
        <v>325</v>
      </c>
      <c r="B31" s="39"/>
      <c r="C31" s="40"/>
      <c r="D31" s="39"/>
      <c r="E31" s="39"/>
      <c r="F31" s="39"/>
      <c r="G31" s="39"/>
      <c r="H31" s="41"/>
      <c r="I31" s="26"/>
      <c r="J31" s="41"/>
    </row>
    <row r="32" ht="32.25" customHeight="1" spans="1:10">
      <c r="A32" s="39"/>
      <c r="B32" s="39" t="s">
        <v>326</v>
      </c>
      <c r="C32" s="40"/>
      <c r="D32" s="39"/>
      <c r="E32" s="39"/>
      <c r="F32" s="39"/>
      <c r="G32" s="39"/>
      <c r="H32" s="41"/>
      <c r="I32" s="26"/>
      <c r="J32" s="41"/>
    </row>
    <row r="33" ht="32.25" customHeight="1" spans="1:10">
      <c r="A33" s="39"/>
      <c r="B33" s="39"/>
      <c r="C33" s="40" t="s">
        <v>500</v>
      </c>
      <c r="D33" s="39" t="s">
        <v>317</v>
      </c>
      <c r="E33" s="39" t="s">
        <v>328</v>
      </c>
      <c r="F33" s="39" t="s">
        <v>324</v>
      </c>
      <c r="G33" s="39" t="s">
        <v>372</v>
      </c>
      <c r="H33" s="41" t="s">
        <v>494</v>
      </c>
      <c r="I33" s="26" t="s">
        <v>378</v>
      </c>
      <c r="J33" s="41" t="s">
        <v>501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showZeros="0" workbookViewId="0">
      <selection activeCell="A1" sqref="A1:W1"/>
    </sheetView>
  </sheetViews>
  <sheetFormatPr defaultColWidth="10" defaultRowHeight="12.75" customHeight="1" outlineLevelRow="6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502</v>
      </c>
    </row>
    <row r="2" ht="41.25" customHeight="1" spans="1:23">
      <c r="A2" s="2" t="s">
        <v>503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"单位名称："&amp;"富民县统计局"</f>
        <v>单位名称：富民县统计局</v>
      </c>
      <c r="B3" s="3"/>
      <c r="C3" s="3"/>
      <c r="V3" s="1" t="s">
        <v>504</v>
      </c>
      <c r="W3" s="1"/>
    </row>
    <row r="4" ht="17.25" customHeight="1" spans="1:23">
      <c r="A4" s="4" t="s">
        <v>183</v>
      </c>
      <c r="B4" s="4" t="s">
        <v>505</v>
      </c>
      <c r="C4" s="4" t="s">
        <v>506</v>
      </c>
      <c r="D4" s="4" t="s">
        <v>507</v>
      </c>
      <c r="E4" s="4" t="s">
        <v>508</v>
      </c>
      <c r="F4" s="4" t="s">
        <v>509</v>
      </c>
      <c r="G4" s="4"/>
      <c r="H4" s="4"/>
      <c r="I4" s="4"/>
      <c r="J4" s="4"/>
      <c r="K4" s="4"/>
      <c r="L4" s="4"/>
      <c r="M4" s="4" t="s">
        <v>510</v>
      </c>
      <c r="N4" s="4"/>
      <c r="O4" s="4"/>
      <c r="P4" s="4"/>
      <c r="Q4" s="4"/>
      <c r="R4" s="4"/>
      <c r="S4" s="4"/>
      <c r="T4" s="4" t="s">
        <v>511</v>
      </c>
      <c r="U4" s="4"/>
      <c r="V4" s="4"/>
      <c r="W4" s="4" t="s">
        <v>512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513</v>
      </c>
      <c r="H5" s="4" t="s">
        <v>514</v>
      </c>
      <c r="I5" s="4" t="s">
        <v>515</v>
      </c>
      <c r="J5" s="4" t="s">
        <v>516</v>
      </c>
      <c r="K5" s="4" t="s">
        <v>517</v>
      </c>
      <c r="L5" s="4" t="s">
        <v>518</v>
      </c>
      <c r="M5" s="4" t="s">
        <v>55</v>
      </c>
      <c r="N5" s="4" t="s">
        <v>519</v>
      </c>
      <c r="O5" s="4" t="s">
        <v>520</v>
      </c>
      <c r="P5" s="4" t="s">
        <v>521</v>
      </c>
      <c r="Q5" s="4" t="s">
        <v>522</v>
      </c>
      <c r="R5" s="4" t="s">
        <v>523</v>
      </c>
      <c r="S5" s="4" t="s">
        <v>524</v>
      </c>
      <c r="T5" s="4" t="s">
        <v>55</v>
      </c>
      <c r="U5" s="4" t="s">
        <v>525</v>
      </c>
      <c r="V5" s="4" t="s">
        <v>526</v>
      </c>
      <c r="W5" s="4"/>
    </row>
    <row r="6" ht="17.25" customHeight="1" outlineLevel="1" spans="1:23">
      <c r="A6" s="5" t="s">
        <v>67</v>
      </c>
      <c r="B6" s="5" t="s">
        <v>432</v>
      </c>
      <c r="C6" s="5" t="s">
        <v>432</v>
      </c>
      <c r="D6" s="5" t="s">
        <v>432</v>
      </c>
      <c r="E6" s="5" t="s">
        <v>432</v>
      </c>
      <c r="F6" s="6">
        <v>18</v>
      </c>
      <c r="G6" s="6"/>
      <c r="H6" s="6"/>
      <c r="I6" s="6"/>
      <c r="J6" s="6"/>
      <c r="K6" s="6"/>
      <c r="L6" s="6"/>
      <c r="M6" s="6">
        <v>16</v>
      </c>
      <c r="N6" s="6"/>
      <c r="O6" s="6"/>
      <c r="P6" s="6"/>
      <c r="Q6" s="6"/>
      <c r="R6" s="6"/>
      <c r="S6" s="6"/>
      <c r="T6" s="6">
        <v>7</v>
      </c>
      <c r="U6" s="6"/>
      <c r="V6" s="6">
        <v>7</v>
      </c>
      <c r="W6" s="6"/>
    </row>
    <row r="7" ht="17.25" customHeight="1" spans="1:23">
      <c r="A7" s="7" t="s">
        <v>67</v>
      </c>
      <c r="B7" s="7" t="s">
        <v>527</v>
      </c>
      <c r="C7" s="7" t="s">
        <v>528</v>
      </c>
      <c r="D7" s="7" t="s">
        <v>529</v>
      </c>
      <c r="E7" s="7" t="s">
        <v>530</v>
      </c>
      <c r="F7" s="6">
        <v>18</v>
      </c>
      <c r="G7" s="8"/>
      <c r="H7" s="8"/>
      <c r="I7" s="8"/>
      <c r="J7" s="8"/>
      <c r="K7" s="8"/>
      <c r="L7" s="8"/>
      <c r="M7" s="6">
        <v>16</v>
      </c>
      <c r="N7" s="8"/>
      <c r="O7" s="8"/>
      <c r="P7" s="8"/>
      <c r="Q7" s="8"/>
      <c r="R7" s="8"/>
      <c r="S7" s="8"/>
      <c r="T7" s="6">
        <v>7</v>
      </c>
      <c r="U7" s="6"/>
      <c r="V7" s="6">
        <v>7</v>
      </c>
      <c r="W7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Shire</cp:lastModifiedBy>
  <dcterms:created xsi:type="dcterms:W3CDTF">2025-02-14T01:41:04Z</dcterms:created>
  <dcterms:modified xsi:type="dcterms:W3CDTF">2025-02-14T01:48:03Z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