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 name="部门整体支出绩效目标表13" sheetId="19" r:id="rId19"/>
    <sheet name="部门基本信息表14" sheetId="20" r:id="rId20"/>
  </sheets>
  <definedNames>
    <definedName name="_xlnm.Print_Titles" localSheetId="4">'一般公共预算支出预算表02-2'!$1:$5</definedName>
    <definedName name="_xlnm.Print_Titles" localSheetId="10">政府性基金预算支出预算表06!$1:$6</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44525"/>
</workbook>
</file>

<file path=xl/sharedStrings.xml><?xml version="1.0" encoding="utf-8"?>
<sst xmlns="http://schemas.openxmlformats.org/spreadsheetml/2006/main" count="3137" uniqueCount="786">
  <si>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</si>
  <si>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</si>
  <si>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</si>
  <si>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</si>
  <si>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</si>
  <si>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</si>
  <si>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</si>
  <si>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</si>
  <si>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</si>
  <si>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</si>
  <si>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</si>
  <si>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</si>
  <si>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</si>
  <si>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</si>
  <si>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</si>
  <si>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</si>
  <si>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</si>
  <si>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</si>
  <si>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</si>
  <si>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</si>
  <si>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</si>
  <si>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</si>
  <si>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</si>
  <si>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</si>
  <si>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</si>
  <si>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</si>
  <si>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</si>
  <si>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</si>
  <si>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</si>
  <si>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</si>
  <si>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</si>
  <si>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</si>
  <si>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</si>
  <si>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</si>
  <si>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</si>
  <si>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</si>
  <si>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</si>
  <si>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</si>
  <si>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</si>
  <si>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</si>
  <si>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</si>
  <si>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</si>
  <si>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</si>
  <si>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</si>
  <si>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</si>
  <si>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</si>
  <si>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</si>
  <si>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</si>
  <si>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</si>
  <si>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</si>
  <si>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</si>
  <si>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</si>
  <si>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</si>
  <si>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</si>
  <si>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</si>
  <si>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</si>
  <si>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</si>
  <si>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</si>
  <si>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</si>
  <si>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</si>
  <si>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</si>
  <si>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</si>
  <si>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</si>
  <si>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</si>
  <si>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</si>
  <si>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</si>
  <si>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t>
  </si>
  <si>
    <t>富民县退役军人事务局</t>
  </si>
  <si>
    <t>351001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</si>
  <si>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</si>
  <si>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</si>
  <si>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</si>
  <si>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</si>
  <si>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</si>
  <si>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</si>
  <si>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</si>
  <si>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</si>
  <si>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</si>
  <si>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</si>
  <si>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</si>
  <si>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</si>
  <si>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</si>
  <si>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</si>
  <si>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</si>
  <si>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</si>
  <si>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</si>
  <si>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</si>
  <si>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</si>
  <si>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</si>
  <si>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</si>
  <si>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</si>
  <si>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</si>
  <si>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</si>
  <si>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204</t>
  </si>
  <si>
    <t>公共安全支出</t>
  </si>
  <si>
    <t>20401</t>
  </si>
  <si>
    <t>武装警察部队</t>
  </si>
  <si>
    <t>2040101</t>
  </si>
  <si>
    <t>208</t>
  </si>
  <si>
    <t>社会保障和就业支出</t>
  </si>
  <si>
    <t>20805</t>
  </si>
  <si>
    <t>行政事业单位养老支出</t>
  </si>
  <si>
    <t>2080505</t>
  </si>
  <si>
    <t>机关事业单位基本养老保险缴费支出</t>
  </si>
  <si>
    <t>20808</t>
  </si>
  <si>
    <t>抚恤</t>
  </si>
  <si>
    <t>2080801</t>
  </si>
  <si>
    <t>死亡抚恤</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</si>
  <si>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</si>
  <si>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</si>
  <si>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</si>
  <si>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</si>
  <si>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</si>
  <si>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</si>
  <si>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</si>
  <si>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</si>
  <si>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</si>
  <si>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</si>
  <si>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</si>
  <si>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</si>
  <si>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</si>
  <si>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</si>
  <si>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</si>
  <si>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</si>
  <si>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20828</t>
  </si>
  <si>
    <t>退役军人管理事务</t>
  </si>
  <si>
    <t>2082801</t>
  </si>
  <si>
    <t>行政运行</t>
  </si>
  <si>
    <t>2082804</t>
  </si>
  <si>
    <t>拥军优属</t>
  </si>
  <si>
    <t>2082899</t>
  </si>
  <si>
    <t>其他退役军人事务管理支出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</si>
  <si>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</si>
  <si>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</si>
  <si>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</si>
  <si>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</si>
  <si>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</si>
  <si>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</si>
  <si>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</si>
  <si>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</si>
  <si>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</si>
  <si>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</si>
  <si>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</si>
  <si>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</si>
  <si>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</si>
  <si>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</si>
  <si>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</si>
  <si>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</si>
  <si>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</si>
  <si>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</si>
  <si>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</si>
  <si>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</si>
  <si>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</si>
  <si>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</si>
  <si>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</si>
  <si>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</si>
  <si>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</si>
  <si>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</si>
  <si>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</si>
  <si>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</si>
  <si>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</si>
  <si>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</si>
  <si>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</si>
  <si>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</si>
  <si>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</si>
  <si>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</si>
  <si>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</si>
  <si>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</si>
  <si>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</si>
  <si>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</si>
  <si>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</si>
  <si>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</si>
  <si>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</si>
  <si>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</si>
  <si>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</si>
  <si>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</si>
  <si>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</si>
  <si>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</si>
  <si>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</si>
  <si>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</si>
  <si>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</si>
  <si>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</si>
  <si>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</si>
  <si>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</si>
  <si>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</si>
  <si>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</si>
  <si>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</si>
  <si>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</si>
  <si>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</si>
  <si>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</si>
  <si>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</si>
  <si>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</si>
  <si>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</si>
  <si>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</si>
  <si>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</si>
  <si>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</si>
  <si>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</si>
  <si>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</si>
  <si>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</si>
  <si>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</si>
  <si>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</si>
  <si>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</si>
  <si>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</si>
  <si>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</si>
  <si>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</si>
  <si>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</si>
  <si>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</si>
  <si>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</si>
  <si>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</si>
  <si>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</si>
  <si>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</si>
  <si>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</si>
  <si>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</si>
  <si>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</si>
  <si>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</si>
  <si>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</si>
  <si>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</si>
  <si>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</si>
  <si>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</si>
  <si>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</si>
  <si>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</si>
  <si>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</si>
  <si>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</si>
  <si>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</si>
  <si>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530124210000000001574</t>
  </si>
  <si>
    <t>行政人员支出工资</t>
  </si>
  <si>
    <t>30101</t>
  </si>
  <si>
    <t>基本工资</t>
  </si>
  <si>
    <t>30103</t>
  </si>
  <si>
    <t>奖金</t>
  </si>
  <si>
    <t>530124210000000001575</t>
  </si>
  <si>
    <t>事业人员支出工资</t>
  </si>
  <si>
    <t>530124210000000001577</t>
  </si>
  <si>
    <t>30113</t>
  </si>
  <si>
    <t>530124210000000001579</t>
  </si>
  <si>
    <t>30217</t>
  </si>
  <si>
    <t>530124210000000001581</t>
  </si>
  <si>
    <t>一般公用经费</t>
  </si>
  <si>
    <t>30201</t>
  </si>
  <si>
    <t>办公费</t>
  </si>
  <si>
    <t>30205</t>
  </si>
  <si>
    <t>水费</t>
  </si>
  <si>
    <t>30206</t>
  </si>
  <si>
    <t>电费</t>
  </si>
  <si>
    <t>30207</t>
  </si>
  <si>
    <t>邮电费</t>
  </si>
  <si>
    <t>30211</t>
  </si>
  <si>
    <t>差旅费</t>
  </si>
  <si>
    <t>530124231100001352274</t>
  </si>
  <si>
    <t>遗属生活补助</t>
  </si>
  <si>
    <t>30305</t>
  </si>
  <si>
    <t>生活补助</t>
  </si>
  <si>
    <t>530124231100001352276</t>
  </si>
  <si>
    <t>工会经费</t>
  </si>
  <si>
    <t>30228</t>
  </si>
  <si>
    <t>530124231100001380878</t>
  </si>
  <si>
    <t>行政在职津贴补贴</t>
  </si>
  <si>
    <t>30102</t>
  </si>
  <si>
    <t>津贴补贴</t>
  </si>
  <si>
    <t>530124231100001380882</t>
  </si>
  <si>
    <t>事业绩效工资</t>
  </si>
  <si>
    <t>30107</t>
  </si>
  <si>
    <t>绩效工资</t>
  </si>
  <si>
    <t>530124231100001380887</t>
  </si>
  <si>
    <t>事业在职津贴补贴</t>
  </si>
  <si>
    <t>530124231100001380895</t>
  </si>
  <si>
    <t>公务员基础绩效奖</t>
  </si>
  <si>
    <t>530124231100001380916</t>
  </si>
  <si>
    <t>失业保险支出</t>
  </si>
  <si>
    <t>30112</t>
  </si>
  <si>
    <t>其他社会保障缴费</t>
  </si>
  <si>
    <t>530124231100001380923</t>
  </si>
  <si>
    <t>医疗保险支出</t>
  </si>
  <si>
    <t>30110</t>
  </si>
  <si>
    <t>职工基本医疗保险缴费</t>
  </si>
  <si>
    <t>30111</t>
  </si>
  <si>
    <t>公务员医疗补助缴费</t>
  </si>
  <si>
    <t>530124231100001380926</t>
  </si>
  <si>
    <t>公务交通补贴</t>
  </si>
  <si>
    <t>30239</t>
  </si>
  <si>
    <t>其他交通费用</t>
  </si>
  <si>
    <t>530124231100001380930</t>
  </si>
  <si>
    <t>工伤保险支出</t>
  </si>
  <si>
    <t>530124231100001380932</t>
  </si>
  <si>
    <t>养老保险支出</t>
  </si>
  <si>
    <t>30108</t>
  </si>
  <si>
    <t>机关事业单位基本养老保险缴费</t>
  </si>
  <si>
    <t>530124231100001380941</t>
  </si>
  <si>
    <t>公共交通专项经费</t>
  </si>
  <si>
    <t>530124241100002448434</t>
  </si>
  <si>
    <t>事业绩效奖励</t>
  </si>
  <si>
    <t>530124251100003853103</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</si>
  <si>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</si>
  <si>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</si>
  <si>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</si>
  <si>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</si>
  <si>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</si>
  <si>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</si>
  <si>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</si>
  <si>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</si>
  <si>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</si>
  <si>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</si>
  <si>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</si>
  <si>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530124241100003324683</t>
  </si>
  <si>
    <t>2024年退役士兵安置第二批省级补助经费</t>
  </si>
  <si>
    <t>530124251100003942361</t>
  </si>
  <si>
    <t>2024年盘活结转结余昆财社〔2023〕104号2023年退役军人服务及就业创业省级补助经费</t>
  </si>
  <si>
    <t>30216</t>
  </si>
  <si>
    <t>培训费</t>
  </si>
  <si>
    <t>530124251100003942368</t>
  </si>
  <si>
    <t>2024年盘活结转结余昆财社〔2023〕202号2023年退役安置中央（第三批）和省级补助经费</t>
  </si>
  <si>
    <t>530124251100003942395</t>
  </si>
  <si>
    <t>2024年盘活结转结余昆财社〔2023〕203号2023年中央省级军队转业干部补助经费</t>
  </si>
  <si>
    <t>530124251100003942432</t>
  </si>
  <si>
    <t>2024年盘活结转结余昆财社〔2023〕97号2022年退役士兵安置省级补助经费</t>
  </si>
  <si>
    <t>民生类</t>
  </si>
  <si>
    <t>530124231100001760022</t>
  </si>
  <si>
    <t>2022年优抚对象省级价格临时补贴补助资金</t>
  </si>
  <si>
    <t>530124231100001800905</t>
  </si>
  <si>
    <t>2023年中央军队转业干部补助经费</t>
  </si>
  <si>
    <t>530124231100001800958</t>
  </si>
  <si>
    <t>2023年退役安置补助经费</t>
  </si>
  <si>
    <t>530124231100001876676</t>
  </si>
  <si>
    <t>2023年优抚对象市级补助经费</t>
  </si>
  <si>
    <t>530124231100001889797</t>
  </si>
  <si>
    <t>2022年军队转业干部中央（第三批）补助经费</t>
  </si>
  <si>
    <t>530124231100001889818</t>
  </si>
  <si>
    <t>2023年省级优抚对象解困帮扶及其他临时救助补助专项经费</t>
  </si>
  <si>
    <t>30306</t>
  </si>
  <si>
    <t>救济费</t>
  </si>
  <si>
    <t>530124241100002713442</t>
  </si>
  <si>
    <t>退役安置中央补助经费</t>
  </si>
  <si>
    <t>30226</t>
  </si>
  <si>
    <t>劳务费</t>
  </si>
  <si>
    <t>30227</t>
  </si>
  <si>
    <t>委托业务费</t>
  </si>
  <si>
    <t>31002</t>
  </si>
  <si>
    <t>办公设备购置</t>
  </si>
  <si>
    <t>530124241100002713500</t>
  </si>
  <si>
    <t>中央军队转业干部补助经费</t>
  </si>
  <si>
    <t>530124241100002764166</t>
  </si>
  <si>
    <t>2024年优抚对象解困帮扶及其他临时救助补助专项省级经费</t>
  </si>
  <si>
    <t>530124241100002799416</t>
  </si>
  <si>
    <t>2024年中央优抚对象（第一批）补助经费</t>
  </si>
  <si>
    <t>30304</t>
  </si>
  <si>
    <t>抚恤金</t>
  </si>
  <si>
    <t>530124241100002799495</t>
  </si>
  <si>
    <t>退役军人事业2024年节日慰问市级补助资金</t>
  </si>
  <si>
    <t>530124241100002872495</t>
  </si>
  <si>
    <t>2024年优抚对象市级补助经费</t>
  </si>
  <si>
    <t>530124241100003324694</t>
  </si>
  <si>
    <t>2024年优抚对象医疗保障中央和省级经费</t>
  </si>
  <si>
    <t>30307</t>
  </si>
  <si>
    <t>医疗费补助</t>
  </si>
  <si>
    <t>530124241100003324715</t>
  </si>
  <si>
    <t>2024年优抚对象补助（义务兵家庭优待金）中央和省级经费</t>
  </si>
  <si>
    <t>530124241100003324734</t>
  </si>
  <si>
    <t>2024年退役安置中央补助（第一批）经费</t>
  </si>
  <si>
    <t>530124241100003324759</t>
  </si>
  <si>
    <t>2024年义务兵家庭优待金市级资金</t>
  </si>
  <si>
    <t>530124241100003357019</t>
  </si>
  <si>
    <t>2024年优抚对象省级补助（第一批）经费</t>
  </si>
  <si>
    <t>530124241100003357052</t>
  </si>
  <si>
    <t>2024年省级企业军转干部解困补助经费</t>
  </si>
  <si>
    <t>530124241100003357130</t>
  </si>
  <si>
    <t>2024年退役安置补助（第二批）中央经费</t>
  </si>
  <si>
    <t>530124241100003362993</t>
  </si>
  <si>
    <t>2024年省级消防员家庭优待资金</t>
  </si>
  <si>
    <t>530124251100003865728</t>
  </si>
  <si>
    <t>重点优抚对象补助（民政部门认定且属生活困难重点优抚对象补助）经费</t>
  </si>
  <si>
    <t>530124251100003865743</t>
  </si>
  <si>
    <t>优抚对象补助标准增长机制经费</t>
  </si>
  <si>
    <t>530124251100003865798</t>
  </si>
  <si>
    <t>优抚对象丧葬抚恤费经费</t>
  </si>
  <si>
    <t>530124251100003865800</t>
  </si>
  <si>
    <t>优抚对象医疗保障经费</t>
  </si>
  <si>
    <t>530124251100003865802</t>
  </si>
  <si>
    <t>义务兵家庭优待金经费</t>
  </si>
  <si>
    <t>530124251100003865807</t>
  </si>
  <si>
    <t>自主就业退役士兵地方一次性经济补助经费补助经费</t>
  </si>
  <si>
    <t>530124251100003865808</t>
  </si>
  <si>
    <t>2025年度政府安排工作退役士兵待安排工作期间生活补助经费</t>
  </si>
  <si>
    <t>530124251100003865811</t>
  </si>
  <si>
    <t>2025年度政府安排工作退役士兵待安排工作期间两保接续补助经费</t>
  </si>
  <si>
    <t>530124251100003865815</t>
  </si>
  <si>
    <t>1至6级伤残军人和自主择业干部医疗保险经费</t>
  </si>
  <si>
    <t>530124251100003865820</t>
  </si>
  <si>
    <t>自谋职业退役士兵和灵活就业退役士兵补助资经费</t>
  </si>
  <si>
    <t>530124251100003865825</t>
  </si>
  <si>
    <t>春节、八一慰问经费</t>
  </si>
  <si>
    <t>530124251100003865834</t>
  </si>
  <si>
    <t>企业下岗失业人员生活困难补助经费</t>
  </si>
  <si>
    <t>530124251100003865841</t>
  </si>
  <si>
    <t>军队拨款军休干部定期增资和调资经费</t>
  </si>
  <si>
    <t>530124251100003942271</t>
  </si>
  <si>
    <t>2024年盘活结转结余昆财社〔2022〕130号2022年军队转业干部中央补助经费</t>
  </si>
  <si>
    <t>530124251100003942320</t>
  </si>
  <si>
    <t>2024年盘活结转结余昆财社〔2021〕229号2021年军队转业干部（管理服务）中央补助经费</t>
  </si>
  <si>
    <t>530124251100003942400</t>
  </si>
  <si>
    <t>2024年盘活结转结余昆财社〔2023〕52号2023年退役安置补助（机构）经费</t>
  </si>
  <si>
    <t>530124251100003942419</t>
  </si>
  <si>
    <t>2024年盘活结转结余昆财社〔2024〕74号2024年退役军人服务及就业创业补助省级经费</t>
  </si>
  <si>
    <t>事业发展类</t>
  </si>
  <si>
    <t>530124251100003865836</t>
  </si>
  <si>
    <t>武警富民中队基础设施建设及生活保障补助经费</t>
  </si>
  <si>
    <t>530124251100003865837</t>
  </si>
  <si>
    <t>原国民党抗战老兵困难补助经费</t>
  </si>
  <si>
    <t>530124251100003865854</t>
  </si>
  <si>
    <t>烈士纪念日、公祭日、抗日战争胜利暨反法西斯战争胜利纪念日活动工作经费</t>
  </si>
  <si>
    <t>530124251100003865864</t>
  </si>
  <si>
    <t>退役军人服务中心（站）工作经费</t>
  </si>
  <si>
    <t>530124251100003942334</t>
  </si>
  <si>
    <t>2024年盘活结转结余昆财社〔2022〕127号2022年2020年省级退役军人服务就业创业补助经费</t>
  </si>
  <si>
    <t>530124251100003942651</t>
  </si>
  <si>
    <t>富民县退役军人事务局计算机终端县级补助资金</t>
  </si>
  <si>
    <t>预算05-2表</t>
  </si>
  <si>
    <t>项目年度绩效目标</t>
  </si>
  <si>
    <t>一级指标</t>
  </si>
  <si>
    <t>二级指标</t>
  </si>
  <si>
    <t>三级指标</t>
  </si>
  <si>
    <t>指标性质</t>
  </si>
  <si>
    <t>指标值</t>
  </si>
  <si>
    <t>度量单位</t>
  </si>
  <si>
    <t>指标属性</t>
  </si>
  <si>
    <t>指标内容</t>
  </si>
  <si>
    <t>通过下拨退役军人服务及就业创业经费，加强对自主择业军转干部的管理，保障各项服务工作顺利进行；有效开展就业创业工作。（ 昆财社〔2021〕2020号）2021年省级退役军人服务及就业创业补助经费的通知</t>
  </si>
  <si>
    <t>产出指标</t>
  </si>
  <si>
    <t>数量指标</t>
  </si>
  <si>
    <t>自主择业军转干部服务管理人数</t>
  </si>
  <si>
    <t>=</t>
  </si>
  <si>
    <t>人</t>
  </si>
  <si>
    <t>定量指标</t>
  </si>
  <si>
    <t>时效指标</t>
  </si>
  <si>
    <t>及时开展就业创业服务及其他日常工作</t>
  </si>
  <si>
    <t>100</t>
  </si>
  <si>
    <t>%</t>
  </si>
  <si>
    <t>效益指标</t>
  </si>
  <si>
    <t>社会效益</t>
  </si>
  <si>
    <t>做好自主择业军转干部服务管理服务工作，提升服务保障水平</t>
  </si>
  <si>
    <t>'效果显著</t>
  </si>
  <si>
    <t>年</t>
  </si>
  <si>
    <t>满意度指标</t>
  </si>
  <si>
    <t>服务对象满意度</t>
  </si>
  <si>
    <t>自主择业军转干部满意率</t>
  </si>
  <si>
    <t>&gt;=</t>
  </si>
  <si>
    <t>95</t>
  </si>
  <si>
    <t>退役士兵自主就业一次性经济补助，对自主就业退役士兵发放地方一次性经济补助是为推动全县安置工作顺利圆满完成，维护退役士兵合法权益，促进社会和谐稳定.</t>
  </si>
  <si>
    <t>获补对象覆盖率</t>
  </si>
  <si>
    <t>质量指标</t>
  </si>
  <si>
    <t>经费足额拨付率</t>
  </si>
  <si>
    <t>①达到目标，得满分；</t>
  </si>
  <si>
    <t>自主就业退役士兵一次性经济补助按规定执行率</t>
  </si>
  <si>
    <t>自主就业退役士兵一次性经济补助及时拨付率</t>
  </si>
  <si>
    <t>成本指标</t>
  </si>
  <si>
    <t>经济成本指标</t>
  </si>
  <si>
    <t>4500</t>
  </si>
  <si>
    <t>人/年</t>
  </si>
  <si>
    <t>反映补助发放标准</t>
  </si>
  <si>
    <t>退役士兵因经费未兑现而产生的信访比例</t>
  </si>
  <si>
    <t>&lt;=</t>
  </si>
  <si>
    <t>定性指标</t>
  </si>
  <si>
    <t>反映退役士兵因经费未兑现而产生的信访比例</t>
  </si>
  <si>
    <t>退役士兵满意率度</t>
  </si>
  <si>
    <t>90</t>
  </si>
  <si>
    <t>退役士兵满意度。</t>
  </si>
  <si>
    <t>富民县退役军人事务局根据《军人抚恤优待条例》、《云南省军人抚恤优待规定》（云南省人民政府令第148号）文件规定，认真核实享受生活补助抚恤优待对象的死亡信息，依据生活补助标准增发12个月生活补助费，作为丧葬补助费，同时注销生活补助费领取证。</t>
  </si>
  <si>
    <t>优抚对象丧葬抚恤费人数</t>
  </si>
  <si>
    <t>1770</t>
  </si>
  <si>
    <t>元/人</t>
  </si>
  <si>
    <t>优抚对象丧葬抚恤费按规定执行率</t>
  </si>
  <si>
    <t>优抚对象丧葬抚恤费及时拨付率</t>
  </si>
  <si>
    <t>月</t>
  </si>
  <si>
    <t>按领取优抚对象生活补助月基数增发12个月作为丧葬抚恤费</t>
  </si>
  <si>
    <t>优抚对象家属生活情况</t>
  </si>
  <si>
    <t>有效改善</t>
  </si>
  <si>
    <t>反映优抚对象家属生活情况。</t>
  </si>
  <si>
    <t>优抚对象满意度</t>
  </si>
  <si>
    <t>优抚对象满意度。</t>
  </si>
  <si>
    <t>计算机终端购置县级补助资金</t>
  </si>
  <si>
    <t>验收通过率</t>
  </si>
  <si>
    <t>反映设备购置的产品质量情况。</t>
  </si>
  <si>
    <t>经济效益</t>
  </si>
  <si>
    <t>设备采购经济性</t>
  </si>
  <si>
    <t>2100</t>
  </si>
  <si>
    <t>元</t>
  </si>
  <si>
    <t>反映设备采购成本低于计划数所获得的经济效益。</t>
  </si>
  <si>
    <t>使用人员满意度</t>
  </si>
  <si>
    <t>85</t>
  </si>
  <si>
    <t>反映服务对象对购置设备的整体满意情况。</t>
  </si>
  <si>
    <t>武警富民中队基础设施建设及生活保障补助经费。</t>
  </si>
  <si>
    <t>保障部队数量</t>
  </si>
  <si>
    <t>1.00</t>
  </si>
  <si>
    <t>支</t>
  </si>
  <si>
    <t>反映保障部队数量。</t>
  </si>
  <si>
    <t>考核经费足额拨付率</t>
  </si>
  <si>
    <t>维修改造资金及时拨付</t>
  </si>
  <si>
    <t>反映维修改造资金及时拨付</t>
  </si>
  <si>
    <t>涉密</t>
  </si>
  <si>
    <t>反映执勤设施、营房维修改造、日常维护、设备更新等实际费用</t>
  </si>
  <si>
    <t>武警富民中队基础设施建设及生活保障</t>
  </si>
  <si>
    <t>部队官兵对维修改造满意率度</t>
  </si>
  <si>
    <t>反映部队官兵对维修改造满意率度。</t>
  </si>
  <si>
    <t>企业下岗失业人员生活困难补助。通过发放企业下岗失业人员生活困难补助金，使企业下岗失业人员基本生活得到有效保障</t>
  </si>
  <si>
    <t>企业下岗失业人员生活补助金发放人数</t>
  </si>
  <si>
    <t>企业下岗失业人员生活补助金补助标准按规定执行率</t>
  </si>
  <si>
    <t>企业下岗失业人员生活补助金及时拨付率</t>
  </si>
  <si>
    <t>1200</t>
  </si>
  <si>
    <t>补助发放标准</t>
  </si>
  <si>
    <t>企业下岗失业人员生活情况</t>
  </si>
  <si>
    <t>不断提高</t>
  </si>
  <si>
    <t>企业下岗失业人员满意率度</t>
  </si>
  <si>
    <t>企业下岗失业人员满意程度</t>
  </si>
  <si>
    <t xml:space="preserve">目标：通过深入开展自主就业退役士兵适应性培训及职业技能培训工作，使其尽快适应身份转变，提升自身综合素质，掌握一技之长，提高就业竞争力，从而实现高质量就业和成功创业。    </t>
  </si>
  <si>
    <t>自主就业退役士兵技能培训人数</t>
  </si>
  <si>
    <t>1.0</t>
  </si>
  <si>
    <t>退役军人培训后合格率</t>
  </si>
  <si>
    <t>退役士兵满意率</t>
  </si>
  <si>
    <t>通过深入开展退役士兵适应性、职业技能培训工作，为退役士兵就业创业提供支持帮助，提升退役士兵综合素质，提高在就业市场竞争力，并依靠自己的能力，实现充分稳定就业。</t>
  </si>
  <si>
    <t>有培训意愿人员受训率</t>
  </si>
  <si>
    <t>退役士兵教育培训合格率</t>
  </si>
  <si>
    <t>为更好贯彻落实国家抚恤补助政策，做好优抚对象抚恤补助费发放工作，有效保证抚恤补助资金及时、足额、准确的发放，确保国家抚恤补助政策落实到位，切实维护优抚对象的生活保障权益。通过发放离退休费、军队退休干部和退休和退休军士部分增资，保障及调整生活待遇。　</t>
  </si>
  <si>
    <t>军队移交政府安置的离退休人员</t>
  </si>
  <si>
    <t>军队移交政府安置的离退休人员定期增资</t>
  </si>
  <si>
    <t>按时拨付</t>
  </si>
  <si>
    <t>12857.74</t>
  </si>
  <si>
    <t>落实军队退休军人各项待遇</t>
  </si>
  <si>
    <t>落实军队退休军人满意度</t>
  </si>
  <si>
    <t>发放重点优抚对象、民政部门认定且属生活困难重点优抚对象补助</t>
  </si>
  <si>
    <t>获补助对象覆盖率</t>
  </si>
  <si>
    <t>优抚信息动态监控频次</t>
  </si>
  <si>
    <t>次/月（季、年）</t>
  </si>
  <si>
    <t>补助资金发放准确率</t>
  </si>
  <si>
    <t>优抚信息安全性</t>
  </si>
  <si>
    <t>补助发放及时性</t>
  </si>
  <si>
    <t>400</t>
  </si>
  <si>
    <t>元/人*月</t>
  </si>
  <si>
    <t>加大优抚力度，保证优抚对象生活</t>
  </si>
  <si>
    <t>富民县平均水平</t>
  </si>
  <si>
    <t>保证优抚对象生活不低于当地平均水平的实现情况</t>
  </si>
  <si>
    <t>受益对象满意度</t>
  </si>
  <si>
    <t>获补助受益对象的满意程度。</t>
  </si>
  <si>
    <t>原国民党抗战老兵困难补助经费，通过发放优抚对象(原国民党抗战老兵困难补助经费）补助经费，使优抚对象等人员的基本生活得到有效保障。</t>
  </si>
  <si>
    <t>在乡老复员军人生活补助发放人数</t>
  </si>
  <si>
    <t>各类优抚对象补助标准按规定执行率</t>
  </si>
  <si>
    <t>优抚对象补助经费及时拨付率</t>
  </si>
  <si>
    <t>2243.22</t>
  </si>
  <si>
    <t>优抚对象生活情况</t>
  </si>
  <si>
    <t>优抚对象满意率度</t>
  </si>
  <si>
    <t>深入开展退役士兵教育培训工作</t>
  </si>
  <si>
    <t>培训人员合格率</t>
  </si>
  <si>
    <t>帮助自主就业退役士兵就业创业</t>
  </si>
  <si>
    <t>效果显著</t>
  </si>
  <si>
    <t>参训人员满意度</t>
  </si>
  <si>
    <t>80</t>
  </si>
  <si>
    <t>用于行政事业单位接收军队转业干部人员经费相关支出。</t>
  </si>
  <si>
    <t>安置率指标</t>
  </si>
  <si>
    <t>下拨经费符合相关政策比率</t>
  </si>
  <si>
    <t>资金下达及时性</t>
  </si>
  <si>
    <t>反映发放单位及时发放补助资金的情况。</t>
  </si>
  <si>
    <t>反映按时完成转业军官年度移交安置任务</t>
  </si>
  <si>
    <t>安置对象满意度</t>
  </si>
  <si>
    <t>反映获补助受益对象的满意程度。</t>
  </si>
  <si>
    <t>为完成政府安排工作退役士兵移交安置任务，做好选择自谋职业退役士兵和灵活就业退役士兵补助金发放工作，维护退役士兵合法权益，促进国防和军队建设，保持社会稳定。</t>
  </si>
  <si>
    <t>领取自谋职业退役士兵和灵活就业退役士兵补助金人数</t>
  </si>
  <si>
    <t>人/次</t>
  </si>
  <si>
    <t>补助专项经费及时拨付率</t>
  </si>
  <si>
    <t>538874、86400</t>
  </si>
  <si>
    <t>社会成本指标</t>
  </si>
  <si>
    <t>自谋职业补助金标准按规定执行率</t>
  </si>
  <si>
    <t>维护社会稳定</t>
  </si>
  <si>
    <t>长期</t>
  </si>
  <si>
    <t>领取补助金人员满意率</t>
  </si>
  <si>
    <t>领取补助金人员满意率。</t>
  </si>
  <si>
    <t>2023年退役安置补助（机构）经费</t>
  </si>
  <si>
    <t>补贴机构数量</t>
  </si>
  <si>
    <t>个</t>
  </si>
  <si>
    <t>军休服务管理机构接收离退休人员匹配度</t>
  </si>
  <si>
    <t>大体平衡</t>
  </si>
  <si>
    <t>军休无军籍职工满意度</t>
  </si>
  <si>
    <t>服务管理人数</t>
  </si>
  <si>
    <t>按时完成转业军官年度移交安置任务</t>
  </si>
  <si>
    <t>优抚对象医疗保障经费。通过发放优抚对象医疗保障经费，对优抚对象参保缴费、住院和门诊费用进行补助，有效帮助解决优抚对象医疗难问题,促进社会稳定。</t>
  </si>
  <si>
    <t>享受医疗待遇优抚对象人数</t>
  </si>
  <si>
    <t>优抚对象医疗补助标准按规定执行率</t>
  </si>
  <si>
    <t>优抚对象医疗保障经费及时拨付率</t>
  </si>
  <si>
    <t>按住院实际报销金额</t>
  </si>
  <si>
    <t>优抚对象医疗难问题改善</t>
  </si>
  <si>
    <t>优抚对象满意程度。</t>
  </si>
  <si>
    <t>通过开展退役士兵适应性、职业技能培训工作，为退役士兵就业创业提高支持帮助，实现充分稳定就业。</t>
  </si>
  <si>
    <t>自主就业退役士兵教育培训人数</t>
  </si>
  <si>
    <t>效果明显</t>
  </si>
  <si>
    <t>帮助自主就业退役士兵就业创业效果明显</t>
  </si>
  <si>
    <t>义务兵家属优待经费，20297元/人/户。通过发放地方义务兵家庭优待金，缩小地区间差异，保障年度征兵任务顺利完成。</t>
  </si>
  <si>
    <t>保障义务兵家庭数</t>
  </si>
  <si>
    <t>170</t>
  </si>
  <si>
    <t>保障义务兵家庭数情况。</t>
  </si>
  <si>
    <t>义务兵家庭优待金发放合格率</t>
  </si>
  <si>
    <t>义务兵家庭优待金及时拨付率</t>
  </si>
  <si>
    <t>20297</t>
  </si>
  <si>
    <t>年度征兵任务完成率</t>
  </si>
  <si>
    <t>义务兵家庭优待金发放工作满意率度</t>
  </si>
  <si>
    <t>义务兵家庭优待金发放工作满意度</t>
  </si>
  <si>
    <t>2025年度政府安排工作退役士兵待安排工作期间两保接续补助经费，通过为部分退役士兵补缴基本养老保险、职工医疗保险，解决部分退役士兵参保和断缴问题，保障退役士兵享受相应的养老、医疗待遇。</t>
  </si>
  <si>
    <t>享受基本养老保险、医疗保险的退役士兵人数</t>
  </si>
  <si>
    <t>20</t>
  </si>
  <si>
    <t>下拨经费符合相关政策规定比例</t>
  </si>
  <si>
    <t>两保接续及时性</t>
  </si>
  <si>
    <t>反映两保接续及时性</t>
  </si>
  <si>
    <t>15000</t>
  </si>
  <si>
    <t>反映两保接续标准</t>
  </si>
  <si>
    <t>部分退役士兵基本养老保险接续情况</t>
  </si>
  <si>
    <t>按规定补缴到位</t>
  </si>
  <si>
    <t>可持续影响</t>
  </si>
  <si>
    <t>保障部队建设需要</t>
  </si>
  <si>
    <t>开展烈士纪念日活动次数</t>
  </si>
  <si>
    <t>年/次</t>
  </si>
  <si>
    <t>反映开展烈士纪念日活动次数</t>
  </si>
  <si>
    <t>反映经费足额拨付率</t>
  </si>
  <si>
    <t>活动开展后资金及时拨付</t>
  </si>
  <si>
    <t>反映活动开展后资金及时拨付</t>
  </si>
  <si>
    <t>按活动实际使用经费拨付</t>
  </si>
  <si>
    <t>社会指标</t>
  </si>
  <si>
    <t>群众对活动满意率度</t>
  </si>
  <si>
    <t>反映群众对活动满意程度。</t>
  </si>
  <si>
    <t>通过发放优抚对象补助经费，使优抚对象等人员的基本生活得到有效保障。　</t>
  </si>
  <si>
    <t>优抚对象补助经费发放人数</t>
  </si>
  <si>
    <t>424</t>
  </si>
  <si>
    <t>我县22名一至六级残疾军人及自主择业干部购买城镇职工基本医疗保险，保障其医疗保障权益，无一人因经费问题被排除在医保体系之外，切实保障优抚对象医疗待遇。</t>
  </si>
  <si>
    <t>22</t>
  </si>
  <si>
    <t>反映享受医疗待遇优抚对象人数</t>
  </si>
  <si>
    <t>项目完成及时率</t>
  </si>
  <si>
    <t>满分10分，达标得满分，否则不得分</t>
  </si>
  <si>
    <t>按实际缴纳医疗保险报销</t>
  </si>
  <si>
    <t>优抚对象满意率</t>
  </si>
  <si>
    <t>发放优抚对象、现役军人家属春节、八一慰问费</t>
  </si>
  <si>
    <t>应慰问对象覆盖率</t>
  </si>
  <si>
    <t xml:space="preserve">应慰问对象覆盖率
</t>
  </si>
  <si>
    <t xml:space="preserve">经费足额拨付率
</t>
  </si>
  <si>
    <t>各类慰问对象标准按规定执行率</t>
  </si>
  <si>
    <t xml:space="preserve">各类慰问对象标准按规定执行率
</t>
  </si>
  <si>
    <t>县委县政府慰问活动对下转移专项经费及时拨付率</t>
  </si>
  <si>
    <t xml:space="preserve">县委县政府慰问活动对下转移专项经费及时拨付率
</t>
  </si>
  <si>
    <t>200、300、500</t>
  </si>
  <si>
    <t xml:space="preserve">补助发放标准
</t>
  </si>
  <si>
    <t>慰问覆盖驻富基层部队覆盖率</t>
  </si>
  <si>
    <t>受慰问人员满意率</t>
  </si>
  <si>
    <t xml:space="preserve">受慰问人员满意率
</t>
  </si>
  <si>
    <t>反映安置率指标</t>
  </si>
  <si>
    <t>充分发挥主观能动性与主动创造性，精心设计、用心打造，突出服务功能，增加“军”的特色，细化服务流程，增添“家”的温暖，强化人员培训，着力提升服务管理水平。明确了富民县退役军人服务保障体系建设规范与目标，创新了工作方式，确定了工作内容，为推广“退役军人之家”建设打下了坚实的基础。</t>
  </si>
  <si>
    <t>获补村社区数量</t>
  </si>
  <si>
    <t>75</t>
  </si>
  <si>
    <t>人(人次、家)</t>
  </si>
  <si>
    <t>反映获补村社区数量</t>
  </si>
  <si>
    <t>军人之家服务站点硬件设施和配套服务能力明显提升。</t>
  </si>
  <si>
    <t>服务能力明显提升</t>
  </si>
  <si>
    <t>反映项目完成的时限</t>
  </si>
  <si>
    <t>630000</t>
  </si>
  <si>
    <t>反映退役军人服务中心（站）工作经费</t>
  </si>
  <si>
    <t>全县服务退役军人的工作水平改善情况。</t>
  </si>
  <si>
    <t>反映补助促进“服务、议事、宣传、活动、接待”五位一体的拥军爱军服务格局全面提升全县服务退役军人的工作水平改善情况。</t>
  </si>
  <si>
    <t>优抚对象对优抚工作满意率</t>
  </si>
  <si>
    <t>反映优抚对象对优抚工作满意率。</t>
  </si>
  <si>
    <t>通过发放待分配期间生活补助金，使待分配期间退役士兵基本生活得到有效保障。　</t>
  </si>
  <si>
    <t>待分配期间生活补助金发放人数</t>
  </si>
  <si>
    <t>待分配期间生活补助金发放人数。</t>
  </si>
  <si>
    <t>待分配期间生活补助金补助标准按规定执行率</t>
  </si>
  <si>
    <t>待分配期间生活补助金及时拨付率</t>
  </si>
  <si>
    <t>1920</t>
  </si>
  <si>
    <t>待分配期间退役士兵生活情况</t>
  </si>
  <si>
    <t>得到有效保障</t>
  </si>
  <si>
    <t>待分配期间退役士兵满意率度</t>
  </si>
  <si>
    <t>待分配期间退役士兵满意程度。</t>
  </si>
  <si>
    <t>我单位2025年无另文下达项目支出，此表为空表。</t>
  </si>
  <si>
    <t>预算06表</t>
  </si>
  <si>
    <t>政府性基金预算支出预算表</t>
  </si>
  <si>
    <t>单位名称：全部</t>
  </si>
  <si>
    <t>本年政府性基金预算支出</t>
  </si>
  <si>
    <t>无</t>
  </si>
  <si>
    <t>我单位2025年无政府性基金预算支出，此表为空表。</t>
  </si>
  <si>
    <t>预算07表</t>
  </si>
  <si>
    <t>预算项目名称</t>
  </si>
  <si>
    <t>采购项目</t>
  </si>
  <si>
    <t>采购目录</t>
  </si>
  <si>
    <t>计量
单位</t>
  </si>
  <si>
    <t>数量</t>
  </si>
  <si>
    <t>面向中小企业预留资金</t>
  </si>
  <si>
    <t>单位自筹</t>
  </si>
  <si>
    <t>我单位2025年无部门政府采购预算支出，此表为空表。</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</si>
  <si>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</si>
  <si>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</si>
  <si>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</si>
  <si>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</si>
  <si>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</si>
  <si>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</si>
  <si>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</si>
  <si>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</si>
  <si>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</si>
  <si>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我单位2025年无政府采购服务预算支出，此表为空表。</t>
  </si>
  <si>
    <t>预算09-1表</t>
  </si>
  <si>
    <t>单位名称（项目）</t>
  </si>
  <si>
    <t>地区</t>
  </si>
  <si>
    <t>磨憨经济合作区</t>
  </si>
  <si>
    <t>我单位2025年无对下转移支付支出，此表为空表。</t>
  </si>
  <si>
    <t>预算09-2表</t>
  </si>
  <si>
    <t>预算10表</t>
  </si>
  <si>
    <t>资产类别</t>
  </si>
  <si>
    <t>资产分类代码.名称</t>
  </si>
  <si>
    <t>资产名称</t>
  </si>
  <si>
    <t>计量单位</t>
  </si>
  <si>
    <t>财政部门批复数（元）</t>
  </si>
  <si>
    <t>单价</t>
  </si>
  <si>
    <t>金额</t>
  </si>
  <si>
    <t>我单位2025年无新增资产配置，此表为空表。</t>
  </si>
  <si>
    <t>11表</t>
  </si>
  <si>
    <t>上级补助</t>
  </si>
  <si>
    <t>我单位2025年无上级补助项目支出，此表为空表。</t>
  </si>
  <si>
    <t>预算12表</t>
  </si>
  <si>
    <t>项目级次</t>
  </si>
  <si>
    <t>311 专项业务类</t>
  </si>
  <si>
    <t>本级</t>
  </si>
  <si>
    <t>312 民生类</t>
  </si>
  <si>
    <t>313 事业发展类</t>
  </si>
  <si>
    <t/>
  </si>
  <si>
    <t>预算08-1表</t>
  </si>
  <si>
    <t>部门编码</t>
  </si>
  <si>
    <t>部门名称</t>
  </si>
  <si>
    <t>内容</t>
  </si>
  <si>
    <t>说明</t>
  </si>
  <si>
    <t>部门总体目标</t>
  </si>
  <si>
    <t>部门职责</t>
  </si>
  <si>
    <t>负责退役军人思想政治、舆论宣传、总结表彰、荣誉奖励、信访维稳、权益维护、法律服务、帮扶援助等，拟定移交安置政策、年度安置计划并组织实施，承担军队转业干部、随调家属、退役士兵的接收安置、教育培训、就业指导、中介服务工作，促进退役军人就业创业，协调落实退役军人社会保险待遇和自主择业军队转业干部社会保障事宜，协调落实移交地方的军队离休退休干部（含退休士官）、军队无军籍退休退职职工和符合条件的其他退役军人的住房保障和遗属生活补助经费核拨工作；协调拥军优属工作，负责现役军人、退役军人、军队文职人员、军属和其他优抚对象的抚恤优待政策落实。协调落实退役军人医疗保障、残疾等级评定、伤亡抚恤相关工作，指导实施优抚对象身份核定和数据更新、动态管理。指导实施国民党抗战老兵等有关人员的优待政策。组织实施退役军人医疗、疗养、养老等服务工作，负责双拥工作；承担烈士褒扬和烈士纪念设施管理保护工作，指导实施军人公墓的建设规划和管理维护，依法承担英雄烈士保护工作，承担县级国家机关负责的烈士评定和备案有关事项，组织实施英雄纪念活动，指导烈士祭扫活动服务保障。</t>
  </si>
  <si>
    <t>根据三定方案归纳</t>
  </si>
  <si>
    <t>发放优抚对象生活补助、临时救助、医疗救助、义务兵家庭优待金、退役士兵一次性经济补助等抚恤补助，确保补助对象生活得到保障。</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</si>
  <si>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</si>
  <si>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</si>
  <si>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</si>
  <si>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</si>
  <si>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</si>
  <si>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</si>
  <si>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</si>
  <si>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</si>
  <si>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</si>
  <si>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</si>
  <si>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</si>
  <si>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负责退役军人思想政治、舆论宣传、总结表彰、荣誉奖励、信访维稳、权益维护、法律服务、帮扶援助等，拟定移交安置政策、年度安置计划并组织实施，承担军队转业干部、随调家属、退役士兵的接收安置、教育培训、就业指导、中介服务工作，促进退役军人就业创业，协调落实退役军人社会保险待遇和自主择业军队转业干部社会保障事宜，协调落实移交地方的军队离休退休干部（含退休士官）、军队无军籍退休退职职工和符合条件的其他退役军人的住房保障和遗属生活补助经费核拨工作；协调拥军优属工作，负责现役军人、退役军人、军队文职人员、军属和其他优抚对象的抚恤优待政策落实。协调落实退役军人医疗保障、残疾等级评定、伤亡抚恤相关工作，指导实施优</t>
  </si>
  <si>
    <t>三、部门整体支出绩效指标</t>
  </si>
  <si>
    <t>绩效指标</t>
  </si>
  <si>
    <t>评（扣）分标准</t>
  </si>
  <si>
    <t>绩效指标设定依据及指标值数据来源</t>
  </si>
  <si>
    <t xml:space="preserve">二级指标 </t>
  </si>
  <si>
    <t>获补助对象</t>
  </si>
  <si>
    <t>1717</t>
  </si>
  <si>
    <t>富民县2025年预算指导意见</t>
  </si>
  <si>
    <t>获补对象准确率</t>
  </si>
  <si>
    <t>兑现准确率</t>
  </si>
  <si>
    <t>发放及时率</t>
  </si>
  <si>
    <t>生活状况改善</t>
  </si>
  <si>
    <t>预算14表</t>
  </si>
  <si>
    <t>2025年部门单位基本信息表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</si>
  <si>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</si>
  <si>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</si>
  <si>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</si>
  <si>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</si>
  <si>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</si>
  <si>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</si>
  <si>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</si>
  <si>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</si>
  <si>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</si>
  <si>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</si>
  <si>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</si>
  <si>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</si>
  <si>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</si>
  <si>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</si>
  <si>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</si>
  <si>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</si>
  <si>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</si>
  <si>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</si>
  <si>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</si>
  <si>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</si>
  <si>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</si>
  <si>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</si>
  <si>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</si>
  <si>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</si>
  <si>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</si>
  <si>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富民县旧县路县委党校4号楼</t>
  </si>
  <si>
    <t>0</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</si>
</sst>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
    <numFmt numFmtId="177" formatCode="yyyy/mm/dd\ hh:mm:ss"/>
    <numFmt numFmtId="178" formatCode="yyyy/mm/dd"/>
    <numFmt numFmtId="179" formatCode="hh:mm:ss"/>
    <numFmt numFmtId="180" formatCode="#,##0;\-#,##0;;@"/>
  </numFmts>
  <fonts count="46">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1"/>
      <name val="宋体"/>
      <charset val="1"/>
    </font>
    <font>
      <sz val="9"/>
      <color rgb="FF000000"/>
      <name val="SimSun"/>
      <charset val="134"/>
    </font>
    <font>
      <sz val="10"/>
      <name val="宋体"/>
      <charset val="1"/>
    </font>
    <font>
      <sz val="10"/>
      <color theme="1"/>
      <name val="宋体"/>
      <charset val="134"/>
      <scheme val="minor"/>
    </font>
    <font>
      <b/>
      <sz val="10"/>
      <color rgb="FF000000"/>
      <name val="SimSun"/>
      <charset val="134"/>
    </font>
    <font>
      <sz val="10"/>
      <color rgb="FF000000"/>
      <name val="SimSun"/>
      <charset val="134"/>
    </font>
    <font>
      <b/>
      <sz val="11"/>
      <color rgb="FF000000"/>
      <name val="SimSun"/>
      <charset val="134"/>
    </font>
    <font>
      <sz val="10.5"/>
      <color rgb="FF000000"/>
      <name val="宋体"/>
      <charset val="134"/>
    </font>
    <font>
      <sz val="10.5"/>
      <color rgb="FF000000"/>
      <name val="SimSun"/>
      <charset val="134"/>
    </font>
    <font>
      <b/>
      <sz val="19.5"/>
      <color rgb="FF000000"/>
      <name val="宋体"/>
      <charset val="134"/>
    </font>
    <font>
      <sz val="9"/>
      <color rgb="FF000000"/>
      <name val="宋体"/>
      <charset val="1"/>
    </font>
    <font>
      <b/>
      <sz val="10.5"/>
      <color rgb="FF000000"/>
      <name val="宋体"/>
      <charset val="134"/>
    </font>
    <font>
      <b/>
      <sz val="15"/>
      <color theme="3"/>
      <name val="宋体"/>
      <charset val="134"/>
      <scheme val="minor"/>
    </font>
    <font>
      <sz val="9"/>
      <name val="宋体"/>
      <charset val="134"/>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30" fillId="25" borderId="0" applyNumberFormat="0" applyBorder="0" applyAlignment="0" applyProtection="0">
      <alignment vertical="center"/>
    </xf>
    <xf numFmtId="0" fontId="36"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7" fillId="0" borderId="1">
      <alignment horizontal="right" vertical="center"/>
    </xf>
    <xf numFmtId="0" fontId="30" fillId="8" borderId="0" applyNumberFormat="0" applyBorder="0" applyAlignment="0" applyProtection="0">
      <alignment vertical="center"/>
    </xf>
    <xf numFmtId="0" fontId="32" fillId="9" borderId="0" applyNumberFormat="0" applyBorder="0" applyAlignment="0" applyProtection="0">
      <alignment vertical="center"/>
    </xf>
    <xf numFmtId="43" fontId="0" fillId="0" borderId="0" applyFont="0" applyFill="0" applyBorder="0" applyAlignment="0" applyProtection="0">
      <alignment vertical="center"/>
    </xf>
    <xf numFmtId="0" fontId="33" fillId="19"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7" fillId="0" borderId="1">
      <alignment horizontal="right" vertical="center"/>
    </xf>
    <xf numFmtId="0" fontId="40" fillId="0" borderId="0" applyNumberFormat="0" applyFill="0" applyBorder="0" applyAlignment="0" applyProtection="0">
      <alignment vertical="center"/>
    </xf>
    <xf numFmtId="0" fontId="0" fillId="26" borderId="12" applyNumberFormat="0" applyFont="0" applyAlignment="0" applyProtection="0">
      <alignment vertical="center"/>
    </xf>
    <xf numFmtId="0" fontId="33" fillId="28" borderId="0" applyNumberFormat="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8" applyNumberFormat="0" applyFill="0" applyAlignment="0" applyProtection="0">
      <alignment vertical="center"/>
    </xf>
    <xf numFmtId="0" fontId="29" fillId="0" borderId="8" applyNumberFormat="0" applyFill="0" applyAlignment="0" applyProtection="0">
      <alignment vertical="center"/>
    </xf>
    <xf numFmtId="0" fontId="33" fillId="18" borderId="0" applyNumberFormat="0" applyBorder="0" applyAlignment="0" applyProtection="0">
      <alignment vertical="center"/>
    </xf>
    <xf numFmtId="0" fontId="31" fillId="0" borderId="11" applyNumberFormat="0" applyFill="0" applyAlignment="0" applyProtection="0">
      <alignment vertical="center"/>
    </xf>
    <xf numFmtId="0" fontId="33" fillId="17" borderId="0" applyNumberFormat="0" applyBorder="0" applyAlignment="0" applyProtection="0">
      <alignment vertical="center"/>
    </xf>
    <xf numFmtId="0" fontId="34" fillId="14" borderId="9" applyNumberFormat="0" applyAlignment="0" applyProtection="0">
      <alignment vertical="center"/>
    </xf>
    <xf numFmtId="0" fontId="43" fillId="14" borderId="10" applyNumberFormat="0" applyAlignment="0" applyProtection="0">
      <alignment vertical="center"/>
    </xf>
    <xf numFmtId="0" fontId="44" fillId="33" borderId="14" applyNumberFormat="0" applyAlignment="0" applyProtection="0">
      <alignment vertical="center"/>
    </xf>
    <xf numFmtId="0" fontId="30" fillId="24" borderId="0" applyNumberFormat="0" applyBorder="0" applyAlignment="0" applyProtection="0">
      <alignment vertical="center"/>
    </xf>
    <xf numFmtId="0" fontId="33" fillId="13" borderId="0" applyNumberFormat="0" applyBorder="0" applyAlignment="0" applyProtection="0">
      <alignment vertical="center"/>
    </xf>
    <xf numFmtId="0" fontId="41" fillId="0" borderId="13" applyNumberFormat="0" applyFill="0" applyAlignment="0" applyProtection="0">
      <alignment vertical="center"/>
    </xf>
    <xf numFmtId="0" fontId="45" fillId="0" borderId="15" applyNumberFormat="0" applyFill="0" applyAlignment="0" applyProtection="0">
      <alignment vertical="center"/>
    </xf>
    <xf numFmtId="0" fontId="37" fillId="23" borderId="0" applyNumberFormat="0" applyBorder="0" applyAlignment="0" applyProtection="0">
      <alignment vertical="center"/>
    </xf>
    <xf numFmtId="0" fontId="35" fillId="16" borderId="0" applyNumberFormat="0" applyBorder="0" applyAlignment="0" applyProtection="0">
      <alignment vertical="center"/>
    </xf>
    <xf numFmtId="10" fontId="27" fillId="0" borderId="1">
      <alignment horizontal="right" vertical="center"/>
    </xf>
    <xf numFmtId="0" fontId="30" fillId="30" borderId="0" applyNumberFormat="0" applyBorder="0" applyAlignment="0" applyProtection="0">
      <alignment vertical="center"/>
    </xf>
    <xf numFmtId="0" fontId="33" fillId="12" borderId="0" applyNumberFormat="0" applyBorder="0" applyAlignment="0" applyProtection="0">
      <alignment vertical="center"/>
    </xf>
    <xf numFmtId="0" fontId="30" fillId="22" borderId="0" applyNumberFormat="0" applyBorder="0" applyAlignment="0" applyProtection="0">
      <alignment vertical="center"/>
    </xf>
    <xf numFmtId="0" fontId="30" fillId="7" borderId="0" applyNumberFormat="0" applyBorder="0" applyAlignment="0" applyProtection="0">
      <alignment vertical="center"/>
    </xf>
    <xf numFmtId="0" fontId="30" fillId="29" borderId="0" applyNumberFormat="0" applyBorder="0" applyAlignment="0" applyProtection="0">
      <alignment vertical="center"/>
    </xf>
    <xf numFmtId="0" fontId="30" fillId="32" borderId="0" applyNumberFormat="0" applyBorder="0" applyAlignment="0" applyProtection="0">
      <alignment vertical="center"/>
    </xf>
    <xf numFmtId="0" fontId="33" fillId="35" borderId="0" applyNumberFormat="0" applyBorder="0" applyAlignment="0" applyProtection="0">
      <alignment vertical="center"/>
    </xf>
    <xf numFmtId="0" fontId="33" fillId="11" borderId="0" applyNumberFormat="0" applyBorder="0" applyAlignment="0" applyProtection="0">
      <alignment vertical="center"/>
    </xf>
    <xf numFmtId="0" fontId="30" fillId="21" borderId="0" applyNumberFormat="0" applyBorder="0" applyAlignment="0" applyProtection="0">
      <alignment vertical="center"/>
    </xf>
    <xf numFmtId="0" fontId="30" fillId="6" borderId="0" applyNumberFormat="0" applyBorder="0" applyAlignment="0" applyProtection="0">
      <alignment vertical="center"/>
    </xf>
    <xf numFmtId="0" fontId="33" fillId="10" borderId="0" applyNumberFormat="0" applyBorder="0" applyAlignment="0" applyProtection="0">
      <alignment vertical="center"/>
    </xf>
    <xf numFmtId="0" fontId="30" fillId="31" borderId="0" applyNumberFormat="0" applyBorder="0" applyAlignment="0" applyProtection="0">
      <alignment vertical="center"/>
    </xf>
    <xf numFmtId="0" fontId="33" fillId="27" borderId="0" applyNumberFormat="0" applyBorder="0" applyAlignment="0" applyProtection="0">
      <alignment vertical="center"/>
    </xf>
    <xf numFmtId="0" fontId="33" fillId="34" borderId="0" applyNumberFormat="0" applyBorder="0" applyAlignment="0" applyProtection="0">
      <alignment vertical="center"/>
    </xf>
    <xf numFmtId="0" fontId="30" fillId="5" borderId="0" applyNumberFormat="0" applyBorder="0" applyAlignment="0" applyProtection="0">
      <alignment vertical="center"/>
    </xf>
    <xf numFmtId="0" fontId="33" fillId="15" borderId="0" applyNumberFormat="0" applyBorder="0" applyAlignment="0" applyProtection="0">
      <alignment vertical="center"/>
    </xf>
    <xf numFmtId="176" fontId="27" fillId="0" borderId="1">
      <alignment horizontal="right" vertical="center"/>
    </xf>
    <xf numFmtId="49" fontId="27" fillId="0" borderId="1">
      <alignment horizontal="left" vertical="center" wrapText="1"/>
    </xf>
    <xf numFmtId="176" fontId="27" fillId="0" borderId="1">
      <alignment horizontal="right" vertical="center"/>
    </xf>
    <xf numFmtId="179" fontId="27" fillId="0" borderId="1">
      <alignment horizontal="right" vertical="center"/>
    </xf>
    <xf numFmtId="180" fontId="27" fillId="0" borderId="1">
      <alignment horizontal="right" vertical="center"/>
    </xf>
    <xf numFmtId="0" fontId="27" fillId="0" borderId="0">
      <alignment vertical="top"/>
      <protection locked="0"/>
    </xf>
  </cellStyleXfs>
  <cellXfs count="110">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0" fontId="1" fillId="0" borderId="0" xfId="0" applyFont="1" applyAlignment="1">
      <alignment horizontal="center" vertical="center"/>
    </xf>
    <xf numFmtId="176" fontId="13" fillId="0" borderId="0" xfId="0" applyNumberFormat="1" applyFont="1" applyAlignment="1">
      <alignment horizontal="right" vertical="center"/>
    </xf>
    <xf numFmtId="0" fontId="14" fillId="0" borderId="0" xfId="57" applyFont="1" applyFill="1" applyAlignment="1" applyProtection="1">
      <alignment horizontal="lef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5"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4" applyNumberFormat="1" applyFont="1" applyBorder="1" applyAlignment="1">
      <alignment horizontal="left" vertical="center"/>
    </xf>
    <xf numFmtId="0" fontId="16" fillId="0" borderId="0" xfId="57" applyFont="1" applyFill="1" applyAlignment="1" applyProtection="1">
      <alignment horizontal="left"/>
    </xf>
    <xf numFmtId="0" fontId="3" fillId="0" borderId="1" xfId="0" applyFont="1" applyBorder="1" applyAlignment="1">
      <alignment horizontal="center" vertical="center"/>
    </xf>
    <xf numFmtId="0" fontId="16" fillId="0" borderId="0" xfId="57" applyFont="1" applyFill="1" applyAlignment="1" applyProtection="1">
      <alignment horizontal="left" vertical="center"/>
    </xf>
    <xf numFmtId="0" fontId="17"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9" fillId="0" borderId="1" xfId="0" applyFont="1" applyBorder="1" applyAlignment="1">
      <alignment horizontal="center" vertical="center"/>
    </xf>
    <xf numFmtId="49" fontId="7" fillId="0" borderId="1" xfId="0" applyNumberFormat="1" applyFont="1" applyBorder="1" applyAlignment="1">
      <alignment horizontal="left" vertical="center" wrapText="1"/>
    </xf>
    <xf numFmtId="49" fontId="7" fillId="0" borderId="1" xfId="0" applyNumberFormat="1" applyFont="1" applyBorder="1" applyAlignment="1">
      <alignment vertical="center" wrapText="1"/>
    </xf>
    <xf numFmtId="0" fontId="19" fillId="0" borderId="0" xfId="0" applyFont="1" applyAlignment="1">
      <alignment horizontal="right" vertical="center"/>
    </xf>
    <xf numFmtId="0" fontId="20" fillId="0" borderId="0" xfId="0" applyFont="1" applyAlignment="1">
      <alignment horizontal="center" vertical="center"/>
    </xf>
    <xf numFmtId="49" fontId="9" fillId="0" borderId="1" xfId="53" applyNumberFormat="1" applyFont="1" applyBorder="1">
      <alignment horizontal="left" vertical="center" wrapText="1"/>
    </xf>
    <xf numFmtId="176" fontId="1" fillId="0" borderId="1" xfId="0" applyNumberFormat="1" applyFont="1" applyBorder="1" applyAlignment="1">
      <alignment horizontal="right" vertical="center"/>
    </xf>
    <xf numFmtId="49" fontId="21" fillId="0" borderId="1" xfId="0" applyNumberFormat="1" applyFont="1" applyBorder="1" applyAlignment="1">
      <alignment horizontal="left" vertical="center" wrapText="1"/>
    </xf>
    <xf numFmtId="176" fontId="22" fillId="0" borderId="1" xfId="0" applyNumberFormat="1" applyFont="1" applyBorder="1" applyAlignment="1">
      <alignment horizontal="right" vertical="center"/>
    </xf>
    <xf numFmtId="176" fontId="21" fillId="0" borderId="1" xfId="0" applyNumberFormat="1" applyFont="1" applyBorder="1" applyAlignment="1">
      <alignment horizontal="right" vertical="center"/>
    </xf>
    <xf numFmtId="49" fontId="21" fillId="0" borderId="1" xfId="53" applyNumberFormat="1" applyFont="1" applyBorder="1">
      <alignment horizontal="left" vertical="center" wrapText="1"/>
    </xf>
    <xf numFmtId="49" fontId="21" fillId="0" borderId="1" xfId="53" applyNumberFormat="1" applyFont="1" applyBorder="1" applyAlignment="1">
      <alignment horizontal="left" vertical="center" wrapText="1" indent="1"/>
    </xf>
    <xf numFmtId="49" fontId="21" fillId="0" borderId="1" xfId="53" applyNumberFormat="1" applyFont="1" applyBorder="1" applyAlignment="1">
      <alignment horizontal="left" vertical="center" wrapText="1" indent="2"/>
    </xf>
    <xf numFmtId="0" fontId="1" fillId="0" borderId="1" xfId="0" applyFont="1" applyBorder="1" applyAlignment="1">
      <alignment vertical="center"/>
    </xf>
    <xf numFmtId="0" fontId="23" fillId="0" borderId="0" xfId="0" applyFont="1" applyAlignment="1" applyProtection="1">
      <alignment horizontal="center" vertical="center"/>
      <protection locked="0"/>
    </xf>
    <xf numFmtId="0" fontId="1" fillId="0" borderId="1" xfId="0" applyFont="1" applyBorder="1">
      <alignment vertical="center"/>
    </xf>
    <xf numFmtId="0" fontId="20" fillId="0" borderId="1" xfId="0" applyFont="1" applyBorder="1" applyAlignment="1">
      <alignment horizontal="center" vertical="center"/>
    </xf>
    <xf numFmtId="49" fontId="22" fillId="0" borderId="1" xfId="53" applyNumberFormat="1" applyFont="1" applyBorder="1">
      <alignment horizontal="left" vertical="center" wrapText="1"/>
    </xf>
    <xf numFmtId="49" fontId="22" fillId="0" borderId="1" xfId="53" applyNumberFormat="1" applyFont="1" applyBorder="1" applyAlignment="1">
      <alignment horizontal="left" vertical="center" wrapText="1" indent="1"/>
    </xf>
    <xf numFmtId="49" fontId="22" fillId="0" borderId="1" xfId="53" applyNumberFormat="1" applyFont="1" applyBorder="1" applyAlignment="1">
      <alignment horizontal="left" vertical="center" wrapText="1" indent="2"/>
    </xf>
    <xf numFmtId="4" fontId="24" fillId="4" borderId="1" xfId="57" applyNumberFormat="1" applyFont="1" applyFill="1" applyBorder="1" applyAlignment="1" applyProtection="1">
      <alignment horizontal="right" vertical="center"/>
      <protection locked="0"/>
    </xf>
    <xf numFmtId="0" fontId="21" fillId="0" borderId="0" xfId="0" applyFont="1" applyAlignment="1" applyProtection="1">
      <alignment horizontal="right" vertical="top"/>
      <protection locked="0"/>
    </xf>
    <xf numFmtId="176" fontId="25"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abSelected="1" workbookViewId="0">
      <selection activeCell="A24" sqref="A24"/>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108" t="s">
        <v>0</v>
      </c>
    </row>
    <row r="2" ht="41.25" customHeight="1" spans="1:4">
      <c r="A2" s="2" t="str">
        <f>"2025"&amp;"年财务收支预算总表"</f>
        <v>2025年财务收支预算总表</v>
      </c>
      <c r="B2" s="2"/>
      <c r="C2" s="2"/>
      <c r="D2" s="2"/>
    </row>
    <row r="3" ht="17.25" customHeight="1" spans="1:4">
      <c r="A3" s="3" t="str">
        <f>"单位名称："&amp;"富民县退役军人事务局"</f>
        <v>单位名称：富民县退役军人事务局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102" t="s">
        <v>6</v>
      </c>
      <c r="B6" s="96">
        <v>10996835.01</v>
      </c>
      <c r="C6" s="102" t="s">
        <v>7</v>
      </c>
      <c r="D6" s="96"/>
    </row>
    <row r="7" ht="17.25" customHeight="1" spans="1:4">
      <c r="A7" s="102" t="s">
        <v>8</v>
      </c>
      <c r="B7" s="96"/>
      <c r="C7" s="102" t="s">
        <v>9</v>
      </c>
      <c r="D7" s="96"/>
    </row>
    <row r="8" ht="17.25" customHeight="1" spans="1:4">
      <c r="A8" s="102" t="s">
        <v>10</v>
      </c>
      <c r="B8" s="96"/>
      <c r="C8" s="102" t="s">
        <v>11</v>
      </c>
      <c r="D8" s="96"/>
    </row>
    <row r="9" ht="17.25" customHeight="1" spans="1:4">
      <c r="A9" s="102" t="s">
        <v>12</v>
      </c>
      <c r="B9" s="96"/>
      <c r="C9" s="102" t="s">
        <v>13</v>
      </c>
      <c r="D9" s="96">
        <v>350000</v>
      </c>
    </row>
    <row r="10" ht="17.25" customHeight="1" spans="1:4">
      <c r="A10" s="102" t="s">
        <v>14</v>
      </c>
      <c r="B10" s="96"/>
      <c r="C10" s="102" t="s">
        <v>15</v>
      </c>
      <c r="D10" s="96"/>
    </row>
    <row r="11" ht="17.25" customHeight="1" spans="1:4">
      <c r="A11" s="102" t="s">
        <v>16</v>
      </c>
      <c r="B11" s="96"/>
      <c r="C11" s="102" t="s">
        <v>17</v>
      </c>
      <c r="D11" s="96"/>
    </row>
    <row r="12" ht="17.25" customHeight="1" spans="1:4">
      <c r="A12" s="102" t="s">
        <v>18</v>
      </c>
      <c r="B12" s="96"/>
      <c r="C12" s="102" t="s">
        <v>19</v>
      </c>
      <c r="D12" s="96"/>
    </row>
    <row r="13" ht="17.25" customHeight="1" spans="1:4">
      <c r="A13" s="102" t="s">
        <v>20</v>
      </c>
      <c r="B13" s="96"/>
      <c r="C13" s="102" t="s">
        <v>21</v>
      </c>
      <c r="D13" s="96">
        <v>11177202.13</v>
      </c>
    </row>
    <row r="14" ht="17.25" customHeight="1" spans="1:4">
      <c r="A14" s="102" t="s">
        <v>22</v>
      </c>
      <c r="B14" s="96"/>
      <c r="C14" s="102" t="s">
        <v>23</v>
      </c>
      <c r="D14" s="96">
        <v>2051480.32</v>
      </c>
    </row>
    <row r="15" ht="17.25" customHeight="1" spans="1:4">
      <c r="A15" s="102" t="s">
        <v>24</v>
      </c>
      <c r="B15" s="96"/>
      <c r="C15" s="102" t="s">
        <v>25</v>
      </c>
      <c r="D15" s="96"/>
    </row>
    <row r="16" ht="17.25" customHeight="1" spans="1:4">
      <c r="A16" s="102"/>
      <c r="B16" s="96"/>
      <c r="C16" s="102" t="s">
        <v>26</v>
      </c>
      <c r="D16" s="96"/>
    </row>
    <row r="17" ht="17.25" customHeight="1" spans="1:4">
      <c r="A17" s="102"/>
      <c r="B17" s="96"/>
      <c r="C17" s="102" t="s">
        <v>27</v>
      </c>
      <c r="D17" s="96"/>
    </row>
    <row r="18" ht="17.25" customHeight="1" spans="1:4">
      <c r="A18" s="102"/>
      <c r="B18" s="96"/>
      <c r="C18" s="102" t="s">
        <v>28</v>
      </c>
      <c r="D18" s="96"/>
    </row>
    <row r="19" ht="17.25" customHeight="1" spans="1:4">
      <c r="A19" s="102"/>
      <c r="B19" s="96"/>
      <c r="C19" s="102" t="s">
        <v>29</v>
      </c>
      <c r="D19" s="96"/>
    </row>
    <row r="20" ht="17.25" customHeight="1" spans="1:4">
      <c r="A20" s="102"/>
      <c r="B20" s="96"/>
      <c r="C20" s="102" t="s">
        <v>30</v>
      </c>
      <c r="D20" s="96"/>
    </row>
    <row r="21" ht="17.25" customHeight="1" spans="1:4">
      <c r="A21" s="102"/>
      <c r="B21" s="96"/>
      <c r="C21" s="102" t="s">
        <v>31</v>
      </c>
      <c r="D21" s="96"/>
    </row>
    <row r="22" ht="17.25" customHeight="1" spans="1:4">
      <c r="A22" s="102"/>
      <c r="B22" s="96"/>
      <c r="C22" s="102" t="s">
        <v>32</v>
      </c>
      <c r="D22" s="96"/>
    </row>
    <row r="23" ht="17.25" customHeight="1" spans="1:4">
      <c r="A23" s="102"/>
      <c r="B23" s="96"/>
      <c r="C23" s="102" t="s">
        <v>33</v>
      </c>
      <c r="D23" s="96"/>
    </row>
    <row r="24" ht="17.25" customHeight="1" spans="1:4">
      <c r="A24" s="102"/>
      <c r="B24" s="96"/>
      <c r="C24" s="102" t="s">
        <v>34</v>
      </c>
      <c r="D24" s="96">
        <v>164187.6</v>
      </c>
    </row>
    <row r="25" ht="17.25" customHeight="1" spans="1:4">
      <c r="A25" s="102"/>
      <c r="B25" s="96"/>
      <c r="C25" s="102" t="s">
        <v>35</v>
      </c>
      <c r="D25" s="96"/>
    </row>
    <row r="26" ht="17.25" customHeight="1" spans="1:4">
      <c r="A26" s="102"/>
      <c r="B26" s="96"/>
      <c r="C26" s="102" t="s">
        <v>36</v>
      </c>
      <c r="D26" s="96"/>
    </row>
    <row r="27" ht="17.25" customHeight="1" spans="1:4">
      <c r="A27" s="102"/>
      <c r="B27" s="96"/>
      <c r="C27" s="102" t="s">
        <v>37</v>
      </c>
      <c r="D27" s="96"/>
    </row>
    <row r="28" ht="16.5" customHeight="1" spans="1:4">
      <c r="A28" s="102"/>
      <c r="B28" s="96"/>
      <c r="C28" s="102" t="s">
        <v>38</v>
      </c>
      <c r="D28" s="96"/>
    </row>
    <row r="29" ht="16.5" customHeight="1" spans="1:4">
      <c r="A29" s="102"/>
      <c r="B29" s="96"/>
      <c r="C29" s="102" t="s">
        <v>39</v>
      </c>
      <c r="D29" s="96"/>
    </row>
    <row r="30" ht="17.25" customHeight="1" spans="1:4">
      <c r="A30" s="102"/>
      <c r="B30" s="96"/>
      <c r="C30" s="102" t="s">
        <v>40</v>
      </c>
      <c r="D30" s="96"/>
    </row>
    <row r="31" ht="17.25" customHeight="1" spans="1:4">
      <c r="A31" s="102"/>
      <c r="B31" s="96"/>
      <c r="C31" s="102" t="s">
        <v>41</v>
      </c>
      <c r="D31" s="96"/>
    </row>
    <row r="32" ht="17.25" customHeight="1" spans="1:4">
      <c r="A32" s="102"/>
      <c r="B32" s="96"/>
      <c r="C32" s="102" t="s">
        <v>42</v>
      </c>
      <c r="D32" s="96"/>
    </row>
    <row r="33" ht="17.25" customHeight="1" spans="1:4">
      <c r="A33" s="102"/>
      <c r="B33" s="96"/>
      <c r="C33" s="102" t="s">
        <v>43</v>
      </c>
      <c r="D33" s="96"/>
    </row>
    <row r="34" ht="16.5" customHeight="1" spans="1:4">
      <c r="A34" s="103" t="s">
        <v>44</v>
      </c>
      <c r="B34" s="109">
        <v>13742870.05</v>
      </c>
      <c r="C34" s="103" t="s">
        <v>45</v>
      </c>
      <c r="D34" s="109">
        <v>13742870.05</v>
      </c>
    </row>
    <row r="35" ht="16.5" customHeight="1" spans="1:4">
      <c r="A35" s="102" t="s">
        <v>46</v>
      </c>
      <c r="B35" s="96">
        <v>2746035.04</v>
      </c>
      <c r="C35" s="102" t="s">
        <v>47</v>
      </c>
      <c r="D35" s="96"/>
    </row>
    <row r="36" ht="16.5" customHeight="1" spans="1:4">
      <c r="A36" s="103" t="s">
        <v>48</v>
      </c>
      <c r="B36" s="109">
        <v>13742870.05</v>
      </c>
      <c r="C36" s="103" t="s">
        <v>49</v>
      </c>
      <c r="D36" s="109">
        <v>13742870.05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D33" sqref="D33"/>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415</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"单位名称："&amp;"富民县退役军人事务局"</f>
        <v>单位名称：富民县退役军人事务局</v>
      </c>
      <c r="B3" s="3"/>
      <c r="C3" s="3"/>
      <c r="D3" s="3"/>
      <c r="E3" s="3"/>
      <c r="F3" s="3"/>
      <c r="G3" s="3"/>
      <c r="H3" s="3"/>
    </row>
    <row r="4" ht="44.25" customHeight="1" spans="1:10">
      <c r="A4" s="69" t="s">
        <v>208</v>
      </c>
      <c r="B4" s="69" t="s">
        <v>416</v>
      </c>
      <c r="C4" s="82" t="s">
        <v>417</v>
      </c>
      <c r="D4" s="69" t="s">
        <v>418</v>
      </c>
      <c r="E4" s="69" t="s">
        <v>419</v>
      </c>
      <c r="F4" s="69" t="s">
        <v>420</v>
      </c>
      <c r="G4" s="69" t="s">
        <v>421</v>
      </c>
      <c r="H4" s="69" t="s">
        <v>422</v>
      </c>
      <c r="I4" s="69" t="s">
        <v>423</v>
      </c>
      <c r="J4" s="69" t="s">
        <v>424</v>
      </c>
    </row>
    <row r="5" ht="18.75" customHeight="1" spans="1:10">
      <c r="A5" s="69">
        <v>1</v>
      </c>
      <c r="B5" s="69">
        <v>2</v>
      </c>
      <c r="C5" s="69">
        <v>3</v>
      </c>
      <c r="D5" s="69">
        <v>4</v>
      </c>
      <c r="E5" s="69">
        <v>5</v>
      </c>
      <c r="F5" s="69">
        <v>6</v>
      </c>
      <c r="G5" s="69">
        <v>7</v>
      </c>
      <c r="H5" s="69">
        <v>8</v>
      </c>
      <c r="I5" s="69">
        <v>9</v>
      </c>
      <c r="J5" s="69">
        <v>10</v>
      </c>
    </row>
    <row r="7" ht="19" customHeight="1" spans="1:2">
      <c r="A7" s="83" t="s">
        <v>672</v>
      </c>
      <c r="B7" s="83"/>
    </row>
  </sheetData>
  <mergeCells count="3">
    <mergeCell ref="A2:J2"/>
    <mergeCell ref="A3:H3"/>
    <mergeCell ref="A7:B7"/>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D27" sqref="D27"/>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673</v>
      </c>
    </row>
    <row r="2" ht="42" customHeight="1" spans="1:6">
      <c r="A2" s="2" t="str">
        <f>"2025"&amp;"年政府性基金预算支出预算表"</f>
        <v>2025年政府性基金预算支出预算表</v>
      </c>
      <c r="B2" s="2" t="s">
        <v>674</v>
      </c>
      <c r="C2" s="2"/>
      <c r="D2" s="2"/>
      <c r="E2" s="2"/>
      <c r="F2" s="2"/>
    </row>
    <row r="3" ht="13.5" customHeight="1" spans="1:6">
      <c r="A3" s="3" t="str">
        <f>"单位名称："&amp;"富民县退役军人事务局"</f>
        <v>单位名称：富民县退役军人事务局</v>
      </c>
      <c r="B3" s="3" t="s">
        <v>675</v>
      </c>
      <c r="C3" s="3"/>
      <c r="F3" s="1" t="s">
        <v>191</v>
      </c>
    </row>
    <row r="4" ht="19.5" customHeight="1" spans="1:6">
      <c r="A4" s="69" t="s">
        <v>206</v>
      </c>
      <c r="B4" s="69" t="s">
        <v>70</v>
      </c>
      <c r="C4" s="69" t="s">
        <v>71</v>
      </c>
      <c r="D4" s="69" t="s">
        <v>676</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t="s">
        <v>677</v>
      </c>
      <c r="C7" s="5"/>
      <c r="D7" s="78"/>
      <c r="E7" s="78"/>
      <c r="F7" s="78"/>
    </row>
    <row r="8" ht="21" customHeight="1" spans="1:6">
      <c r="A8" s="5"/>
      <c r="B8" s="5"/>
      <c r="C8" s="5"/>
      <c r="D8" s="78"/>
      <c r="E8" s="78"/>
      <c r="F8" s="78"/>
    </row>
    <row r="9" ht="18.75" customHeight="1" spans="1:6">
      <c r="A9" s="69" t="s">
        <v>196</v>
      </c>
      <c r="B9" s="69" t="s">
        <v>196</v>
      </c>
      <c r="C9" s="69" t="s">
        <v>196</v>
      </c>
      <c r="D9" s="78"/>
      <c r="E9" s="78"/>
      <c r="F9" s="78"/>
    </row>
    <row r="11" customHeight="1" spans="2:3">
      <c r="B11" s="81" t="s">
        <v>678</v>
      </c>
      <c r="C11" s="81"/>
    </row>
  </sheetData>
  <mergeCells count="8">
    <mergeCell ref="A2:F2"/>
    <mergeCell ref="A3:C3"/>
    <mergeCell ref="D4:F4"/>
    <mergeCell ref="A9:C9"/>
    <mergeCell ref="B11:C11"/>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K1" workbookViewId="0">
      <selection activeCell="B27" sqref="B27"/>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679</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"单位名称："&amp;"富民县退役军人事务局"</f>
        <v>单位名称：富民县退役军人事务局</v>
      </c>
      <c r="S3" s="1" t="s">
        <v>1</v>
      </c>
    </row>
    <row r="4" ht="15.75" customHeight="1" spans="1:19">
      <c r="A4" s="69" t="s">
        <v>205</v>
      </c>
      <c r="B4" s="69" t="s">
        <v>206</v>
      </c>
      <c r="C4" s="69" t="s">
        <v>680</v>
      </c>
      <c r="D4" s="69" t="s">
        <v>681</v>
      </c>
      <c r="E4" s="69" t="s">
        <v>682</v>
      </c>
      <c r="F4" s="4" t="s">
        <v>683</v>
      </c>
      <c r="G4" s="69" t="s">
        <v>684</v>
      </c>
      <c r="H4" s="4" t="s">
        <v>685</v>
      </c>
      <c r="I4" s="69" t="s">
        <v>213</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686</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c r="B8" s="5"/>
      <c r="C8" s="5"/>
      <c r="D8" s="5"/>
      <c r="E8" s="5"/>
      <c r="F8" s="5"/>
      <c r="G8" s="80"/>
      <c r="H8" s="70"/>
      <c r="I8" s="70"/>
      <c r="J8" s="70"/>
      <c r="K8" s="70"/>
      <c r="L8" s="70"/>
      <c r="M8" s="70"/>
      <c r="N8" s="70"/>
      <c r="O8" s="70"/>
      <c r="P8" s="70"/>
      <c r="Q8" s="70"/>
      <c r="R8" s="70"/>
      <c r="S8" s="70"/>
    </row>
    <row r="9" ht="21" customHeight="1" spans="1:19">
      <c r="A9" s="69" t="s">
        <v>196</v>
      </c>
      <c r="B9" s="69"/>
      <c r="C9" s="69"/>
      <c r="D9" s="69"/>
      <c r="E9" s="69"/>
      <c r="F9" s="69"/>
      <c r="G9" s="69"/>
      <c r="H9" s="70"/>
      <c r="I9" s="70"/>
      <c r="J9" s="70"/>
      <c r="K9" s="70"/>
      <c r="L9" s="70"/>
      <c r="M9" s="70"/>
      <c r="N9" s="70"/>
      <c r="O9" s="70"/>
      <c r="P9" s="70"/>
      <c r="Q9" s="70"/>
      <c r="R9" s="70"/>
      <c r="S9" s="70"/>
    </row>
    <row r="11" customHeight="1" spans="1:2">
      <c r="A11" s="81" t="s">
        <v>687</v>
      </c>
      <c r="B11" s="81"/>
    </row>
  </sheetData>
  <mergeCells count="19">
    <mergeCell ref="A2:S2"/>
    <mergeCell ref="A3:H3"/>
    <mergeCell ref="I4:S4"/>
    <mergeCell ref="N5:S5"/>
    <mergeCell ref="A9:G9"/>
    <mergeCell ref="A11:B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B25" sqref="B25"/>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688</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"单位名称："&amp;"富民县退役军人事务局"</f>
        <v>单位名称：富民县退役军人事务局</v>
      </c>
      <c r="T3" s="1" t="s">
        <v>1</v>
      </c>
    </row>
    <row r="4" ht="24" customHeight="1" spans="1:20">
      <c r="A4" s="69" t="s">
        <v>205</v>
      </c>
      <c r="B4" s="69" t="s">
        <v>206</v>
      </c>
      <c r="C4" s="69" t="s">
        <v>208</v>
      </c>
      <c r="D4" s="69" t="s">
        <v>689</v>
      </c>
      <c r="E4" s="69" t="s">
        <v>690</v>
      </c>
      <c r="F4" s="69" t="s">
        <v>691</v>
      </c>
      <c r="G4" s="69" t="s">
        <v>692</v>
      </c>
      <c r="H4" s="69" t="s">
        <v>693</v>
      </c>
      <c r="I4" s="69" t="s">
        <v>694</v>
      </c>
      <c r="J4" s="69" t="s">
        <v>213</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695</v>
      </c>
      <c r="M5" s="69" t="s">
        <v>58</v>
      </c>
      <c r="N5" s="69" t="s">
        <v>696</v>
      </c>
      <c r="O5" s="69" t="s">
        <v>686</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4"/>
      <c r="B8" s="74"/>
      <c r="C8" s="74"/>
      <c r="D8" s="74"/>
      <c r="E8" s="74"/>
      <c r="F8" s="74"/>
      <c r="G8" s="74"/>
      <c r="H8" s="74"/>
      <c r="I8" s="74"/>
      <c r="J8" s="70"/>
      <c r="K8" s="70"/>
      <c r="L8" s="70"/>
      <c r="M8" s="70"/>
      <c r="N8" s="70"/>
      <c r="O8" s="70"/>
      <c r="P8" s="70"/>
      <c r="Q8" s="70"/>
      <c r="R8" s="70"/>
      <c r="S8" s="70"/>
      <c r="T8" s="70"/>
    </row>
    <row r="9" ht="21" customHeight="1" spans="1:20">
      <c r="A9" s="69" t="s">
        <v>196</v>
      </c>
      <c r="B9" s="69"/>
      <c r="C9" s="69"/>
      <c r="D9" s="69"/>
      <c r="E9" s="69"/>
      <c r="F9" s="69"/>
      <c r="G9" s="69"/>
      <c r="H9" s="69"/>
      <c r="I9" s="69"/>
      <c r="J9" s="70"/>
      <c r="K9" s="70"/>
      <c r="L9" s="70"/>
      <c r="M9" s="70"/>
      <c r="N9" s="70"/>
      <c r="O9" s="70"/>
      <c r="P9" s="70"/>
      <c r="Q9" s="70"/>
      <c r="R9" s="70"/>
      <c r="S9" s="70"/>
      <c r="T9" s="70"/>
    </row>
    <row r="11" customHeight="1" spans="1:2">
      <c r="A11" s="73" t="s">
        <v>697</v>
      </c>
      <c r="B11" s="73"/>
    </row>
  </sheetData>
  <mergeCells count="20">
    <mergeCell ref="A2:T2"/>
    <mergeCell ref="A3:I3"/>
    <mergeCell ref="J4:T4"/>
    <mergeCell ref="O5:T5"/>
    <mergeCell ref="A9:I9"/>
    <mergeCell ref="A11:B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B22" sqref="B22"/>
    </sheetView>
  </sheetViews>
  <sheetFormatPr defaultColWidth="10.7083333333333" defaultRowHeight="14.25" customHeight="1" outlineLevelCol="4"/>
  <cols>
    <col min="1" max="1" width="44" customWidth="1"/>
    <col min="2" max="5" width="23.2833333333333" customWidth="1"/>
  </cols>
  <sheetData>
    <row r="1" ht="17.25" customHeight="1" spans="5:5">
      <c r="E1" s="1" t="s">
        <v>698</v>
      </c>
    </row>
    <row r="2" ht="41.25" customHeight="1" spans="1:5">
      <c r="A2" s="2" t="str">
        <f>"2025"&amp;"年对下转移支付预算表"</f>
        <v>2025年对下转移支付预算表</v>
      </c>
      <c r="B2" s="2"/>
      <c r="C2" s="2"/>
      <c r="D2" s="2"/>
      <c r="E2" s="2"/>
    </row>
    <row r="3" ht="18" customHeight="1" spans="1:5">
      <c r="A3" t="str">
        <f>"单位名称："&amp;"富民县退役军人事务局"</f>
        <v>单位名称：富民县退役军人事务局</v>
      </c>
      <c r="E3" s="1" t="s">
        <v>1</v>
      </c>
    </row>
    <row r="4" ht="19.5" customHeight="1" spans="1:5">
      <c r="A4" s="69" t="s">
        <v>699</v>
      </c>
      <c r="B4" s="69" t="s">
        <v>213</v>
      </c>
      <c r="C4" s="69"/>
      <c r="D4" s="69"/>
      <c r="E4" s="69" t="s">
        <v>700</v>
      </c>
    </row>
    <row r="5" ht="40.5" customHeight="1" spans="1:5">
      <c r="A5" s="69"/>
      <c r="B5" s="69" t="s">
        <v>53</v>
      </c>
      <c r="C5" s="69" t="s">
        <v>56</v>
      </c>
      <c r="D5" s="69" t="s">
        <v>695</v>
      </c>
      <c r="E5" s="69" t="s">
        <v>701</v>
      </c>
    </row>
    <row r="6" ht="19.5" customHeight="1" spans="1:5">
      <c r="A6" s="69">
        <v>1</v>
      </c>
      <c r="B6" s="69">
        <v>2</v>
      </c>
      <c r="C6" s="69">
        <v>3</v>
      </c>
      <c r="D6" s="69">
        <v>4</v>
      </c>
      <c r="E6" s="69">
        <v>5</v>
      </c>
    </row>
    <row r="7" ht="19.5" customHeight="1" spans="1:5">
      <c r="A7" s="5"/>
      <c r="B7" s="78"/>
      <c r="C7" s="78"/>
      <c r="D7" s="78"/>
      <c r="E7" s="79"/>
    </row>
    <row r="8" ht="19.5" customHeight="1" spans="1:5">
      <c r="A8" s="5"/>
      <c r="B8" s="78"/>
      <c r="C8" s="78"/>
      <c r="D8" s="78"/>
      <c r="E8" s="79"/>
    </row>
    <row r="10" customHeight="1" spans="1:2">
      <c r="A10" s="73" t="s">
        <v>702</v>
      </c>
      <c r="B10" s="73"/>
    </row>
  </sheetData>
  <mergeCells count="6">
    <mergeCell ref="A2:E2"/>
    <mergeCell ref="A3:D3"/>
    <mergeCell ref="B4:D4"/>
    <mergeCell ref="A10:B10"/>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D31" sqref="D3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5"/>
      <c r="B1" s="75"/>
      <c r="C1" s="75"/>
      <c r="D1" s="75"/>
      <c r="E1" s="75"/>
      <c r="F1" s="75"/>
      <c r="G1" s="75"/>
      <c r="H1" s="75"/>
      <c r="I1" s="75"/>
      <c r="J1" s="1" t="s">
        <v>703</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6" t="str">
        <f>"单位名称："&amp;"富民县退役军人事务局"</f>
        <v>单位名称：富民县退役军人事务局</v>
      </c>
      <c r="B3" s="76"/>
      <c r="C3" s="76"/>
      <c r="D3" s="76"/>
      <c r="E3" s="76"/>
      <c r="F3" s="76"/>
      <c r="G3" s="76"/>
      <c r="H3" s="76"/>
      <c r="I3" s="75"/>
      <c r="J3" s="75"/>
    </row>
    <row r="4" ht="44.25" customHeight="1" spans="1:10">
      <c r="A4" s="77" t="s">
        <v>699</v>
      </c>
      <c r="B4" s="77" t="s">
        <v>416</v>
      </c>
      <c r="C4" s="77" t="s">
        <v>417</v>
      </c>
      <c r="D4" s="77" t="s">
        <v>418</v>
      </c>
      <c r="E4" s="77" t="s">
        <v>419</v>
      </c>
      <c r="F4" s="77" t="s">
        <v>420</v>
      </c>
      <c r="G4" s="77" t="s">
        <v>421</v>
      </c>
      <c r="H4" s="77" t="s">
        <v>422</v>
      </c>
      <c r="I4" s="77" t="s">
        <v>423</v>
      </c>
      <c r="J4" s="77" t="s">
        <v>424</v>
      </c>
    </row>
    <row r="5" ht="14.25" customHeight="1" spans="1:10">
      <c r="A5" s="77">
        <v>1</v>
      </c>
      <c r="B5" s="77">
        <v>2</v>
      </c>
      <c r="C5" s="77">
        <v>3</v>
      </c>
      <c r="D5" s="77">
        <v>4</v>
      </c>
      <c r="E5" s="77">
        <v>5</v>
      </c>
      <c r="F5" s="77">
        <v>6</v>
      </c>
      <c r="G5" s="77">
        <v>7</v>
      </c>
      <c r="H5" s="77">
        <v>8</v>
      </c>
      <c r="I5" s="77">
        <v>9</v>
      </c>
      <c r="J5" s="77">
        <v>10</v>
      </c>
    </row>
    <row r="6" ht="42" customHeight="1" spans="1:10">
      <c r="A6" s="5"/>
      <c r="B6" s="5"/>
      <c r="C6" s="5"/>
      <c r="D6" s="5"/>
      <c r="E6" s="5"/>
      <c r="F6" s="5"/>
      <c r="G6" s="5"/>
      <c r="H6" s="5"/>
      <c r="I6" s="5"/>
      <c r="J6" s="5"/>
    </row>
    <row r="7" ht="42.75" customHeight="1" spans="1:10">
      <c r="A7" s="5"/>
      <c r="B7" s="5"/>
      <c r="C7" s="5"/>
      <c r="D7" s="5"/>
      <c r="E7" s="5"/>
      <c r="F7" s="5"/>
      <c r="G7" s="5"/>
      <c r="H7" s="5"/>
      <c r="I7" s="5"/>
      <c r="J7" s="5"/>
    </row>
    <row r="9" ht="25" customHeight="1" spans="1:2">
      <c r="A9" s="73" t="s">
        <v>702</v>
      </c>
      <c r="B9" s="73"/>
    </row>
  </sheetData>
  <mergeCells count="3">
    <mergeCell ref="A2:J2"/>
    <mergeCell ref="A3:H3"/>
    <mergeCell ref="A9:B9"/>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topLeftCell="D1" workbookViewId="0">
      <selection activeCell="G30" sqref="G30"/>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704</v>
      </c>
    </row>
    <row r="2" ht="41.25" customHeight="1" spans="1:9">
      <c r="A2" s="2" t="str">
        <f>"2025"&amp;"年新增资产配置表"</f>
        <v>2025年新增资产配置表</v>
      </c>
      <c r="B2" s="2"/>
      <c r="C2" s="2"/>
      <c r="D2" s="2"/>
      <c r="E2" s="2"/>
      <c r="F2" s="2"/>
      <c r="G2" s="2"/>
      <c r="H2" s="2"/>
      <c r="I2" s="2"/>
    </row>
    <row r="3" customHeight="1" spans="1:9">
      <c r="A3" s="3" t="str">
        <f>"单位名称："&amp;"富民县退役军人事务局"</f>
        <v>单位名称：富民县退役军人事务局</v>
      </c>
      <c r="B3" s="3"/>
      <c r="C3" s="3"/>
      <c r="E3" s="1" t="s">
        <v>1</v>
      </c>
      <c r="F3" s="1"/>
      <c r="G3" s="1"/>
      <c r="H3" s="1"/>
      <c r="I3" s="1"/>
    </row>
    <row r="4" ht="28.5" customHeight="1" spans="1:9">
      <c r="A4" s="69" t="s">
        <v>205</v>
      </c>
      <c r="B4" s="69" t="s">
        <v>206</v>
      </c>
      <c r="C4" s="69" t="s">
        <v>705</v>
      </c>
      <c r="D4" s="69" t="s">
        <v>706</v>
      </c>
      <c r="E4" s="69" t="s">
        <v>707</v>
      </c>
      <c r="F4" s="69" t="s">
        <v>708</v>
      </c>
      <c r="G4" s="69" t="s">
        <v>709</v>
      </c>
      <c r="H4" s="69"/>
      <c r="I4" s="69"/>
    </row>
    <row r="5" ht="21" customHeight="1" spans="1:9">
      <c r="A5" s="69"/>
      <c r="B5" s="69"/>
      <c r="C5" s="69"/>
      <c r="D5" s="69"/>
      <c r="E5" s="69"/>
      <c r="F5" s="69"/>
      <c r="G5" s="69" t="s">
        <v>684</v>
      </c>
      <c r="H5" s="69" t="s">
        <v>710</v>
      </c>
      <c r="I5" s="69" t="s">
        <v>711</v>
      </c>
    </row>
    <row r="6" ht="17.25" customHeight="1" spans="1:9">
      <c r="A6" s="69" t="s">
        <v>80</v>
      </c>
      <c r="B6" s="69" t="s">
        <v>81</v>
      </c>
      <c r="C6" s="69" t="s">
        <v>82</v>
      </c>
      <c r="D6" s="69" t="s">
        <v>195</v>
      </c>
      <c r="E6" s="69" t="s">
        <v>83</v>
      </c>
      <c r="F6" s="69" t="s">
        <v>84</v>
      </c>
      <c r="G6" s="69" t="s">
        <v>85</v>
      </c>
      <c r="H6" s="69" t="s">
        <v>86</v>
      </c>
      <c r="I6" s="69">
        <v>9</v>
      </c>
    </row>
    <row r="7" ht="19.5" customHeight="1" spans="1:9">
      <c r="A7" s="74"/>
      <c r="B7" s="74"/>
      <c r="C7" s="74"/>
      <c r="D7" s="74"/>
      <c r="E7" s="74"/>
      <c r="F7" s="74"/>
      <c r="G7" s="70"/>
      <c r="H7" s="70"/>
      <c r="I7" s="70"/>
    </row>
    <row r="8" ht="19.5" customHeight="1" spans="1:9">
      <c r="A8" s="69" t="s">
        <v>53</v>
      </c>
      <c r="B8" s="69"/>
      <c r="C8" s="69"/>
      <c r="D8" s="69"/>
      <c r="E8" s="69"/>
      <c r="F8" s="69"/>
      <c r="G8" s="70"/>
      <c r="H8" s="70"/>
      <c r="I8" s="70"/>
    </row>
    <row r="10" customHeight="1" spans="1:2">
      <c r="A10" s="73" t="s">
        <v>712</v>
      </c>
      <c r="B10" s="73"/>
    </row>
  </sheetData>
  <mergeCells count="12">
    <mergeCell ref="A2:I2"/>
    <mergeCell ref="A3:C3"/>
    <mergeCell ref="E3:I3"/>
    <mergeCell ref="G4:I4"/>
    <mergeCell ref="A8:F8"/>
    <mergeCell ref="A10:B10"/>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topLeftCell="C1" workbookViewId="0">
      <selection activeCell="D17" sqref="D17"/>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713</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"单位名称："&amp;"富民县退役军人事务局"</f>
        <v>单位名称：富民县退役军人事务局</v>
      </c>
      <c r="B3" s="3"/>
      <c r="C3" s="3"/>
      <c r="D3" s="3"/>
      <c r="E3" s="3"/>
      <c r="F3" s="3"/>
      <c r="G3" s="3"/>
      <c r="K3" s="1" t="s">
        <v>1</v>
      </c>
    </row>
    <row r="4" ht="21.75" customHeight="1" spans="1:11">
      <c r="A4" s="69" t="s">
        <v>296</v>
      </c>
      <c r="B4" s="69" t="s">
        <v>208</v>
      </c>
      <c r="C4" s="69" t="s">
        <v>297</v>
      </c>
      <c r="D4" s="4" t="s">
        <v>209</v>
      </c>
      <c r="E4" s="69" t="s">
        <v>210</v>
      </c>
      <c r="F4" s="4" t="s">
        <v>298</v>
      </c>
      <c r="G4" s="69" t="s">
        <v>299</v>
      </c>
      <c r="H4" s="69" t="s">
        <v>53</v>
      </c>
      <c r="I4" s="69" t="s">
        <v>714</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196</v>
      </c>
      <c r="B10" s="69"/>
      <c r="C10" s="69"/>
      <c r="D10" s="69"/>
      <c r="E10" s="69"/>
      <c r="F10" s="69"/>
      <c r="G10" s="69"/>
      <c r="H10" s="70"/>
      <c r="I10" s="70"/>
      <c r="J10" s="70"/>
      <c r="K10" s="70"/>
    </row>
    <row r="11" ht="18.75" customHeight="1" spans="1:11">
      <c r="A11" s="71"/>
      <c r="B11" s="71"/>
      <c r="C11" s="71"/>
      <c r="D11" s="71"/>
      <c r="E11" s="71"/>
      <c r="F11" s="71"/>
      <c r="G11" s="71"/>
      <c r="H11" s="72"/>
      <c r="I11" s="72"/>
      <c r="J11" s="72"/>
      <c r="K11" s="72"/>
    </row>
    <row r="12" customHeight="1" spans="1:3">
      <c r="A12" s="73" t="s">
        <v>715</v>
      </c>
      <c r="B12" s="73"/>
      <c r="C12" s="73"/>
    </row>
  </sheetData>
  <mergeCells count="16">
    <mergeCell ref="A2:K2"/>
    <mergeCell ref="A3:G3"/>
    <mergeCell ref="I4:K4"/>
    <mergeCell ref="A10:G10"/>
    <mergeCell ref="A12:C12"/>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selection activeCell="A1" sqref="$A1:$XFD1048576"/>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716</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"单位名称："&amp;"富民县退役军人事务局"</f>
        <v>单位名称：富民县退役军人事务局</v>
      </c>
      <c r="B3" s="52"/>
      <c r="C3" s="52"/>
      <c r="D3" s="52"/>
      <c r="E3" s="53"/>
      <c r="F3" s="53"/>
      <c r="G3" s="54" t="s">
        <v>1</v>
      </c>
    </row>
    <row r="4" ht="21.75" customHeight="1" spans="1:7">
      <c r="A4" s="55" t="s">
        <v>297</v>
      </c>
      <c r="B4" s="55" t="s">
        <v>296</v>
      </c>
      <c r="C4" s="55" t="s">
        <v>208</v>
      </c>
      <c r="D4" s="56" t="s">
        <v>717</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9017179.57</v>
      </c>
      <c r="F8" s="65"/>
      <c r="G8" s="65"/>
    </row>
    <row r="9" ht="18.75" customHeight="1" spans="1:7">
      <c r="A9" s="40"/>
      <c r="B9" s="40" t="s">
        <v>718</v>
      </c>
      <c r="C9" s="40" t="s">
        <v>306</v>
      </c>
      <c r="D9" s="40" t="s">
        <v>719</v>
      </c>
      <c r="E9" s="65">
        <v>25000</v>
      </c>
      <c r="F9" s="65"/>
      <c r="G9" s="65"/>
    </row>
    <row r="10" ht="18.75" customHeight="1" spans="1:7">
      <c r="A10" s="8"/>
      <c r="B10" s="40" t="s">
        <v>718</v>
      </c>
      <c r="C10" s="40" t="s">
        <v>310</v>
      </c>
      <c r="D10" s="40" t="s">
        <v>719</v>
      </c>
      <c r="E10" s="65">
        <v>18807</v>
      </c>
      <c r="F10" s="65"/>
      <c r="G10" s="65"/>
    </row>
    <row r="11" ht="18.75" customHeight="1" spans="1:7">
      <c r="A11" s="8"/>
      <c r="B11" s="40" t="s">
        <v>718</v>
      </c>
      <c r="C11" s="40" t="s">
        <v>312</v>
      </c>
      <c r="D11" s="40" t="s">
        <v>719</v>
      </c>
      <c r="E11" s="65">
        <v>16270.92</v>
      </c>
      <c r="F11" s="65"/>
      <c r="G11" s="65"/>
    </row>
    <row r="12" ht="18.75" customHeight="1" spans="1:7">
      <c r="A12" s="8"/>
      <c r="B12" s="40" t="s">
        <v>718</v>
      </c>
      <c r="C12" s="40" t="s">
        <v>314</v>
      </c>
      <c r="D12" s="40" t="s">
        <v>719</v>
      </c>
      <c r="E12" s="65">
        <v>11700</v>
      </c>
      <c r="F12" s="65"/>
      <c r="G12" s="65"/>
    </row>
    <row r="13" ht="18.75" customHeight="1" spans="1:7">
      <c r="A13" s="8"/>
      <c r="B13" s="40" t="s">
        <v>720</v>
      </c>
      <c r="C13" s="40" t="s">
        <v>369</v>
      </c>
      <c r="D13" s="40" t="s">
        <v>719</v>
      </c>
      <c r="E13" s="65">
        <v>216000</v>
      </c>
      <c r="F13" s="65"/>
      <c r="G13" s="65"/>
    </row>
    <row r="14" ht="18.75" customHeight="1" spans="1:7">
      <c r="A14" s="8"/>
      <c r="B14" s="40" t="s">
        <v>720</v>
      </c>
      <c r="C14" s="40" t="s">
        <v>371</v>
      </c>
      <c r="D14" s="40" t="s">
        <v>719</v>
      </c>
      <c r="E14" s="65">
        <v>750000</v>
      </c>
      <c r="F14" s="65"/>
      <c r="G14" s="65"/>
    </row>
    <row r="15" ht="18.75" customHeight="1" spans="1:7">
      <c r="A15" s="8"/>
      <c r="B15" s="40" t="s">
        <v>720</v>
      </c>
      <c r="C15" s="40" t="s">
        <v>373</v>
      </c>
      <c r="D15" s="40" t="s">
        <v>719</v>
      </c>
      <c r="E15" s="65">
        <v>320000</v>
      </c>
      <c r="F15" s="65"/>
      <c r="G15" s="65"/>
    </row>
    <row r="16" ht="18.75" customHeight="1" spans="1:7">
      <c r="A16" s="8"/>
      <c r="B16" s="40" t="s">
        <v>720</v>
      </c>
      <c r="C16" s="40" t="s">
        <v>375</v>
      </c>
      <c r="D16" s="40" t="s">
        <v>719</v>
      </c>
      <c r="E16" s="65">
        <v>1380000</v>
      </c>
      <c r="F16" s="65"/>
      <c r="G16" s="65"/>
    </row>
    <row r="17" ht="18.75" customHeight="1" spans="1:7">
      <c r="A17" s="8"/>
      <c r="B17" s="40" t="s">
        <v>720</v>
      </c>
      <c r="C17" s="40" t="s">
        <v>377</v>
      </c>
      <c r="D17" s="40" t="s">
        <v>719</v>
      </c>
      <c r="E17" s="65">
        <v>1800000</v>
      </c>
      <c r="F17" s="65"/>
      <c r="G17" s="65"/>
    </row>
    <row r="18" ht="18.75" customHeight="1" spans="1:7">
      <c r="A18" s="8"/>
      <c r="B18" s="40" t="s">
        <v>720</v>
      </c>
      <c r="C18" s="40" t="s">
        <v>379</v>
      </c>
      <c r="D18" s="40" t="s">
        <v>719</v>
      </c>
      <c r="E18" s="65">
        <v>509400</v>
      </c>
      <c r="F18" s="65"/>
      <c r="G18" s="65"/>
    </row>
    <row r="19" ht="18.75" customHeight="1" spans="1:7">
      <c r="A19" s="8"/>
      <c r="B19" s="40" t="s">
        <v>720</v>
      </c>
      <c r="C19" s="40" t="s">
        <v>381</v>
      </c>
      <c r="D19" s="40" t="s">
        <v>719</v>
      </c>
      <c r="E19" s="65">
        <v>153600</v>
      </c>
      <c r="F19" s="65"/>
      <c r="G19" s="65"/>
    </row>
    <row r="20" ht="18.75" customHeight="1" spans="1:7">
      <c r="A20" s="8"/>
      <c r="B20" s="40" t="s">
        <v>720</v>
      </c>
      <c r="C20" s="40" t="s">
        <v>383</v>
      </c>
      <c r="D20" s="40" t="s">
        <v>719</v>
      </c>
      <c r="E20" s="65">
        <v>300000</v>
      </c>
      <c r="F20" s="65"/>
      <c r="G20" s="65"/>
    </row>
    <row r="21" ht="18.75" customHeight="1" spans="1:7">
      <c r="A21" s="8"/>
      <c r="B21" s="40" t="s">
        <v>720</v>
      </c>
      <c r="C21" s="40" t="s">
        <v>385</v>
      </c>
      <c r="D21" s="40" t="s">
        <v>719</v>
      </c>
      <c r="E21" s="65">
        <v>310000</v>
      </c>
      <c r="F21" s="65"/>
      <c r="G21" s="65"/>
    </row>
    <row r="22" ht="18.75" customHeight="1" spans="1:7">
      <c r="A22" s="8"/>
      <c r="B22" s="40" t="s">
        <v>720</v>
      </c>
      <c r="C22" s="40" t="s">
        <v>387</v>
      </c>
      <c r="D22" s="40" t="s">
        <v>719</v>
      </c>
      <c r="E22" s="65">
        <v>1300000</v>
      </c>
      <c r="F22" s="65"/>
      <c r="G22" s="65"/>
    </row>
    <row r="23" ht="18.75" customHeight="1" spans="1:7">
      <c r="A23" s="8"/>
      <c r="B23" s="40" t="s">
        <v>720</v>
      </c>
      <c r="C23" s="40" t="s">
        <v>389</v>
      </c>
      <c r="D23" s="40" t="s">
        <v>719</v>
      </c>
      <c r="E23" s="65">
        <v>630000</v>
      </c>
      <c r="F23" s="65"/>
      <c r="G23" s="65"/>
    </row>
    <row r="24" ht="18.75" customHeight="1" spans="1:7">
      <c r="A24" s="8"/>
      <c r="B24" s="40" t="s">
        <v>720</v>
      </c>
      <c r="C24" s="40" t="s">
        <v>391</v>
      </c>
      <c r="D24" s="40" t="s">
        <v>719</v>
      </c>
      <c r="E24" s="65">
        <v>108000</v>
      </c>
      <c r="F24" s="65"/>
      <c r="G24" s="65"/>
    </row>
    <row r="25" ht="18.75" customHeight="1" spans="1:7">
      <c r="A25" s="8"/>
      <c r="B25" s="40" t="s">
        <v>720</v>
      </c>
      <c r="C25" s="40" t="s">
        <v>393</v>
      </c>
      <c r="D25" s="40" t="s">
        <v>719</v>
      </c>
      <c r="E25" s="65">
        <v>40000</v>
      </c>
      <c r="F25" s="65"/>
      <c r="G25" s="65"/>
    </row>
    <row r="26" ht="18.75" customHeight="1" spans="1:7">
      <c r="A26" s="8"/>
      <c r="B26" s="40" t="s">
        <v>720</v>
      </c>
      <c r="C26" s="40" t="s">
        <v>395</v>
      </c>
      <c r="D26" s="40" t="s">
        <v>719</v>
      </c>
      <c r="E26" s="65">
        <v>27142</v>
      </c>
      <c r="F26" s="65"/>
      <c r="G26" s="65"/>
    </row>
    <row r="27" ht="18.75" customHeight="1" spans="1:7">
      <c r="A27" s="8"/>
      <c r="B27" s="40" t="s">
        <v>720</v>
      </c>
      <c r="C27" s="40" t="s">
        <v>397</v>
      </c>
      <c r="D27" s="40" t="s">
        <v>719</v>
      </c>
      <c r="E27" s="65">
        <v>2285.2</v>
      </c>
      <c r="F27" s="65"/>
      <c r="G27" s="65"/>
    </row>
    <row r="28" ht="18.75" customHeight="1" spans="1:7">
      <c r="A28" s="8"/>
      <c r="B28" s="40" t="s">
        <v>720</v>
      </c>
      <c r="C28" s="40" t="s">
        <v>399</v>
      </c>
      <c r="D28" s="40" t="s">
        <v>719</v>
      </c>
      <c r="E28" s="65">
        <v>17507.85</v>
      </c>
      <c r="F28" s="65"/>
      <c r="G28" s="65"/>
    </row>
    <row r="29" ht="18.75" customHeight="1" spans="1:7">
      <c r="A29" s="8"/>
      <c r="B29" s="40" t="s">
        <v>720</v>
      </c>
      <c r="C29" s="40" t="s">
        <v>401</v>
      </c>
      <c r="D29" s="40" t="s">
        <v>719</v>
      </c>
      <c r="E29" s="65">
        <v>3334</v>
      </c>
      <c r="F29" s="65"/>
      <c r="G29" s="65"/>
    </row>
    <row r="30" ht="18.75" customHeight="1" spans="1:7">
      <c r="A30" s="8"/>
      <c r="B30" s="40" t="s">
        <v>721</v>
      </c>
      <c r="C30" s="40" t="s">
        <v>404</v>
      </c>
      <c r="D30" s="40" t="s">
        <v>719</v>
      </c>
      <c r="E30" s="65">
        <v>350000</v>
      </c>
      <c r="F30" s="65"/>
      <c r="G30" s="65"/>
    </row>
    <row r="31" ht="18.75" customHeight="1" spans="1:7">
      <c r="A31" s="8"/>
      <c r="B31" s="40" t="s">
        <v>721</v>
      </c>
      <c r="C31" s="40" t="s">
        <v>406</v>
      </c>
      <c r="D31" s="40" t="s">
        <v>719</v>
      </c>
      <c r="E31" s="65">
        <v>51500</v>
      </c>
      <c r="F31" s="65"/>
      <c r="G31" s="65"/>
    </row>
    <row r="32" ht="18.75" customHeight="1" spans="1:7">
      <c r="A32" s="8"/>
      <c r="B32" s="40" t="s">
        <v>721</v>
      </c>
      <c r="C32" s="40" t="s">
        <v>408</v>
      </c>
      <c r="D32" s="40" t="s">
        <v>719</v>
      </c>
      <c r="E32" s="65">
        <v>40000</v>
      </c>
      <c r="F32" s="65"/>
      <c r="G32" s="65"/>
    </row>
    <row r="33" ht="18.75" customHeight="1" spans="1:7">
      <c r="A33" s="8"/>
      <c r="B33" s="40" t="s">
        <v>721</v>
      </c>
      <c r="C33" s="40" t="s">
        <v>410</v>
      </c>
      <c r="D33" s="40" t="s">
        <v>719</v>
      </c>
      <c r="E33" s="65">
        <v>630000</v>
      </c>
      <c r="F33" s="65"/>
      <c r="G33" s="65"/>
    </row>
    <row r="34" ht="18.75" customHeight="1" spans="1:7">
      <c r="A34" s="8"/>
      <c r="B34" s="40" t="s">
        <v>721</v>
      </c>
      <c r="C34" s="40" t="s">
        <v>412</v>
      </c>
      <c r="D34" s="40" t="s">
        <v>719</v>
      </c>
      <c r="E34" s="65">
        <v>4532.6</v>
      </c>
      <c r="F34" s="65"/>
      <c r="G34" s="65"/>
    </row>
    <row r="35" ht="18.75" customHeight="1" spans="1:7">
      <c r="A35" s="8"/>
      <c r="B35" s="40" t="s">
        <v>721</v>
      </c>
      <c r="C35" s="40" t="s">
        <v>414</v>
      </c>
      <c r="D35" s="40" t="s">
        <v>719</v>
      </c>
      <c r="E35" s="65">
        <v>2100</v>
      </c>
      <c r="F35" s="65"/>
      <c r="G35" s="65"/>
    </row>
    <row r="36" ht="18.75" customHeight="1" spans="1:7">
      <c r="A36" s="66" t="s">
        <v>53</v>
      </c>
      <c r="B36" s="67" t="s">
        <v>722</v>
      </c>
      <c r="C36" s="67"/>
      <c r="D36" s="68"/>
      <c r="E36" s="65">
        <v>9017179.57</v>
      </c>
      <c r="F36" s="65"/>
      <c r="G36" s="65"/>
    </row>
  </sheetData>
  <mergeCells count="11">
    <mergeCell ref="A2:G2"/>
    <mergeCell ref="A3:D3"/>
    <mergeCell ref="E4:G4"/>
    <mergeCell ref="A36:D3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workbookViewId="0">
      <selection activeCell="A1" sqref="$A1:$XFD1048576"/>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723</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"单位名称："&amp;"富民县退役军人事务局"</f>
        <v>单位名称：富民县退役军人事务局</v>
      </c>
      <c r="B3" s="11"/>
      <c r="C3" s="12"/>
      <c r="D3" s="13"/>
      <c r="E3" s="13"/>
      <c r="F3" s="13"/>
      <c r="G3" s="13"/>
      <c r="H3" s="13"/>
      <c r="I3" s="13"/>
      <c r="J3" s="110" t="s">
        <v>1</v>
      </c>
    </row>
    <row r="4" ht="30" customHeight="1" spans="1:10">
      <c r="A4" s="14" t="s">
        <v>724</v>
      </c>
      <c r="B4" s="15" t="s">
        <v>68</v>
      </c>
      <c r="C4" s="16"/>
      <c r="D4" s="16"/>
      <c r="E4" s="17"/>
      <c r="F4" s="18" t="s">
        <v>725</v>
      </c>
      <c r="G4" s="17"/>
      <c r="H4" s="19" t="s">
        <v>67</v>
      </c>
      <c r="I4" s="16"/>
      <c r="J4" s="17"/>
    </row>
    <row r="5" ht="32.25" customHeight="1" spans="1:10">
      <c r="A5" s="20" t="s">
        <v>726</v>
      </c>
      <c r="B5" s="21"/>
      <c r="C5" s="21"/>
      <c r="D5" s="21"/>
      <c r="E5" s="21"/>
      <c r="F5" s="21"/>
      <c r="G5" s="21"/>
      <c r="H5" s="21"/>
      <c r="I5" s="43"/>
      <c r="J5" s="44" t="s">
        <v>727</v>
      </c>
    </row>
    <row r="6" ht="99.75" customHeight="1" spans="1:10">
      <c r="A6" s="22" t="s">
        <v>728</v>
      </c>
      <c r="B6" s="23" t="s">
        <v>729</v>
      </c>
      <c r="C6" s="24" t="s">
        <v>730</v>
      </c>
      <c r="D6" s="24"/>
      <c r="E6" s="24"/>
      <c r="F6" s="24"/>
      <c r="G6" s="24"/>
      <c r="H6" s="24"/>
      <c r="I6" s="24"/>
      <c r="J6" s="45" t="s">
        <v>731</v>
      </c>
    </row>
    <row r="7" ht="99.75" customHeight="1" spans="1:10">
      <c r="A7" s="22"/>
      <c r="B7" s="23" t="str">
        <f>"总体绩效目标（"&amp;"2025"&amp;"-"&amp;("2025"+2)&amp;"年期间）"</f>
        <v>总体绩效目标（2025-2027年期间）</v>
      </c>
      <c r="C7" s="24" t="s">
        <v>732</v>
      </c>
      <c r="D7" s="24"/>
      <c r="E7" s="24"/>
      <c r="F7" s="24"/>
      <c r="G7" s="24"/>
      <c r="H7" s="24"/>
      <c r="I7" s="24"/>
      <c r="J7" s="45" t="s">
        <v>733</v>
      </c>
    </row>
    <row r="8" ht="75" customHeight="1" spans="1:10">
      <c r="A8" s="23" t="s">
        <v>734</v>
      </c>
      <c r="B8" s="25" t="str">
        <f>"预算年度（"&amp;"2025"&amp;"年）绩效目标"</f>
        <v>预算年度（2025年）绩效目标</v>
      </c>
      <c r="C8" s="26" t="s">
        <v>732</v>
      </c>
      <c r="D8" s="26"/>
      <c r="E8" s="26"/>
      <c r="F8" s="26"/>
      <c r="G8" s="26"/>
      <c r="H8" s="26"/>
      <c r="I8" s="26"/>
      <c r="J8" s="46" t="s">
        <v>735</v>
      </c>
    </row>
    <row r="9" ht="32.25" customHeight="1" spans="1:10">
      <c r="A9" s="27" t="s">
        <v>736</v>
      </c>
      <c r="B9" s="27"/>
      <c r="C9" s="27"/>
      <c r="D9" s="27"/>
      <c r="E9" s="27"/>
      <c r="F9" s="27"/>
      <c r="G9" s="27"/>
      <c r="H9" s="27"/>
      <c r="I9" s="27"/>
      <c r="J9" s="27"/>
    </row>
    <row r="10" ht="32.25" customHeight="1" spans="1:10">
      <c r="A10" s="23" t="s">
        <v>737</v>
      </c>
      <c r="B10" s="23"/>
      <c r="C10" s="22" t="s">
        <v>738</v>
      </c>
      <c r="D10" s="22"/>
      <c r="E10" s="22"/>
      <c r="F10" s="22" t="s">
        <v>739</v>
      </c>
      <c r="G10" s="22"/>
      <c r="H10" s="22" t="s">
        <v>740</v>
      </c>
      <c r="I10" s="22"/>
      <c r="J10" s="22"/>
    </row>
    <row r="11" ht="32.25" customHeight="1" spans="1:10">
      <c r="A11" s="23"/>
      <c r="B11" s="23"/>
      <c r="C11" s="22"/>
      <c r="D11" s="22"/>
      <c r="E11" s="22"/>
      <c r="F11" s="22"/>
      <c r="G11" s="22"/>
      <c r="H11" s="23" t="s">
        <v>741</v>
      </c>
      <c r="I11" s="23" t="s">
        <v>742</v>
      </c>
      <c r="J11" s="23" t="s">
        <v>743</v>
      </c>
    </row>
    <row r="12" ht="24" customHeight="1" spans="1:10">
      <c r="A12" s="28" t="s">
        <v>53</v>
      </c>
      <c r="B12" s="29"/>
      <c r="C12" s="29"/>
      <c r="D12" s="29"/>
      <c r="E12" s="29"/>
      <c r="F12" s="29"/>
      <c r="G12" s="30"/>
      <c r="H12" s="31">
        <v>10996835.01</v>
      </c>
      <c r="I12" s="31">
        <v>10996835.01</v>
      </c>
      <c r="J12" s="31"/>
    </row>
    <row r="13" ht="34.5" customHeight="1" spans="1:10">
      <c r="A13" s="24" t="s">
        <v>744</v>
      </c>
      <c r="B13" s="32"/>
      <c r="C13" s="24" t="s">
        <v>730</v>
      </c>
      <c r="D13" s="32"/>
      <c r="E13" s="32"/>
      <c r="F13" s="32"/>
      <c r="G13" s="32"/>
      <c r="H13" s="33">
        <v>10996835.01</v>
      </c>
      <c r="I13" s="33">
        <v>10996835.01</v>
      </c>
      <c r="J13" s="33"/>
    </row>
    <row r="14" ht="32.25" customHeight="1" spans="1:10">
      <c r="A14" s="27" t="s">
        <v>745</v>
      </c>
      <c r="B14" s="27"/>
      <c r="C14" s="27"/>
      <c r="D14" s="27"/>
      <c r="E14" s="27"/>
      <c r="F14" s="27"/>
      <c r="G14" s="27"/>
      <c r="H14" s="27"/>
      <c r="I14" s="27"/>
      <c r="J14" s="27"/>
    </row>
    <row r="15" ht="32.25" customHeight="1" spans="1:10">
      <c r="A15" s="34" t="s">
        <v>746</v>
      </c>
      <c r="B15" s="34"/>
      <c r="C15" s="34"/>
      <c r="D15" s="34"/>
      <c r="E15" s="34"/>
      <c r="F15" s="34"/>
      <c r="G15" s="34"/>
      <c r="H15" s="35" t="s">
        <v>747</v>
      </c>
      <c r="I15" s="47" t="s">
        <v>424</v>
      </c>
      <c r="J15" s="35" t="s">
        <v>748</v>
      </c>
    </row>
    <row r="16" ht="36" customHeight="1" spans="1:10">
      <c r="A16" s="36" t="s">
        <v>417</v>
      </c>
      <c r="B16" s="36" t="s">
        <v>749</v>
      </c>
      <c r="C16" s="37" t="s">
        <v>419</v>
      </c>
      <c r="D16" s="37" t="s">
        <v>420</v>
      </c>
      <c r="E16" s="37" t="s">
        <v>421</v>
      </c>
      <c r="F16" s="37" t="s">
        <v>422</v>
      </c>
      <c r="G16" s="37" t="s">
        <v>423</v>
      </c>
      <c r="H16" s="38"/>
      <c r="I16" s="38"/>
      <c r="J16" s="38"/>
    </row>
    <row r="17" ht="32.25" customHeight="1" spans="1:10">
      <c r="A17" s="39" t="s">
        <v>426</v>
      </c>
      <c r="B17" s="39"/>
      <c r="C17" s="40"/>
      <c r="D17" s="39"/>
      <c r="E17" s="39"/>
      <c r="F17" s="39"/>
      <c r="G17" s="39"/>
      <c r="H17" s="41"/>
      <c r="I17" s="26"/>
      <c r="J17" s="41"/>
    </row>
    <row r="18" ht="32.25" customHeight="1" spans="1:10">
      <c r="A18" s="39"/>
      <c r="B18" s="39" t="s">
        <v>427</v>
      </c>
      <c r="C18" s="40"/>
      <c r="D18" s="39"/>
      <c r="E18" s="39"/>
      <c r="F18" s="39"/>
      <c r="G18" s="39"/>
      <c r="H18" s="41"/>
      <c r="I18" s="26"/>
      <c r="J18" s="41"/>
    </row>
    <row r="19" ht="32.25" customHeight="1" spans="1:10">
      <c r="A19" s="39"/>
      <c r="B19" s="39"/>
      <c r="C19" s="40" t="s">
        <v>750</v>
      </c>
      <c r="D19" s="39" t="s">
        <v>444</v>
      </c>
      <c r="E19" s="39" t="s">
        <v>751</v>
      </c>
      <c r="F19" s="39" t="s">
        <v>430</v>
      </c>
      <c r="G19" s="39" t="s">
        <v>431</v>
      </c>
      <c r="H19" s="41" t="s">
        <v>604</v>
      </c>
      <c r="I19" s="26" t="s">
        <v>752</v>
      </c>
      <c r="J19" s="41" t="s">
        <v>752</v>
      </c>
    </row>
    <row r="20" ht="32.25" customHeight="1" spans="1:10">
      <c r="A20" s="39"/>
      <c r="B20" s="39" t="s">
        <v>448</v>
      </c>
      <c r="C20" s="40"/>
      <c r="D20" s="39"/>
      <c r="E20" s="39"/>
      <c r="F20" s="39"/>
      <c r="G20" s="39"/>
      <c r="H20" s="41"/>
      <c r="I20" s="26"/>
      <c r="J20" s="41"/>
    </row>
    <row r="21" ht="32.25" customHeight="1" spans="1:10">
      <c r="A21" s="39"/>
      <c r="B21" s="39"/>
      <c r="C21" s="40" t="s">
        <v>753</v>
      </c>
      <c r="D21" s="39" t="s">
        <v>429</v>
      </c>
      <c r="E21" s="39" t="s">
        <v>434</v>
      </c>
      <c r="F21" s="39" t="s">
        <v>435</v>
      </c>
      <c r="G21" s="39" t="s">
        <v>431</v>
      </c>
      <c r="H21" s="41" t="s">
        <v>88</v>
      </c>
      <c r="I21" s="26" t="s">
        <v>753</v>
      </c>
      <c r="J21" s="41" t="s">
        <v>752</v>
      </c>
    </row>
    <row r="22" ht="32.25" customHeight="1" spans="1:10">
      <c r="A22" s="39"/>
      <c r="B22" s="39"/>
      <c r="C22" s="40" t="s">
        <v>754</v>
      </c>
      <c r="D22" s="39" t="s">
        <v>429</v>
      </c>
      <c r="E22" s="39" t="s">
        <v>434</v>
      </c>
      <c r="F22" s="39" t="s">
        <v>435</v>
      </c>
      <c r="G22" s="39" t="s">
        <v>431</v>
      </c>
      <c r="H22" s="41" t="s">
        <v>88</v>
      </c>
      <c r="I22" s="26" t="s">
        <v>754</v>
      </c>
      <c r="J22" s="41" t="s">
        <v>752</v>
      </c>
    </row>
    <row r="23" ht="32.25" customHeight="1" spans="1:10">
      <c r="A23" s="39"/>
      <c r="B23" s="39" t="s">
        <v>432</v>
      </c>
      <c r="C23" s="40"/>
      <c r="D23" s="39"/>
      <c r="E23" s="39"/>
      <c r="F23" s="39"/>
      <c r="G23" s="39"/>
      <c r="H23" s="41"/>
      <c r="I23" s="26"/>
      <c r="J23" s="41"/>
    </row>
    <row r="24" ht="32.25" customHeight="1" spans="1:10">
      <c r="A24" s="39"/>
      <c r="B24" s="39"/>
      <c r="C24" s="40" t="s">
        <v>755</v>
      </c>
      <c r="D24" s="39" t="s">
        <v>444</v>
      </c>
      <c r="E24" s="39" t="s">
        <v>463</v>
      </c>
      <c r="F24" s="39" t="s">
        <v>435</v>
      </c>
      <c r="G24" s="39" t="s">
        <v>431</v>
      </c>
      <c r="H24" s="41" t="s">
        <v>604</v>
      </c>
      <c r="I24" s="26" t="s">
        <v>755</v>
      </c>
      <c r="J24" s="41" t="s">
        <v>752</v>
      </c>
    </row>
    <row r="25" ht="32.25" customHeight="1" spans="1:10">
      <c r="A25" s="39" t="s">
        <v>436</v>
      </c>
      <c r="B25" s="39"/>
      <c r="C25" s="40"/>
      <c r="D25" s="39"/>
      <c r="E25" s="39"/>
      <c r="F25" s="39"/>
      <c r="G25" s="39"/>
      <c r="H25" s="41"/>
      <c r="I25" s="26"/>
      <c r="J25" s="41"/>
    </row>
    <row r="26" ht="32.25" customHeight="1" spans="1:10">
      <c r="A26" s="39"/>
      <c r="B26" s="39" t="s">
        <v>437</v>
      </c>
      <c r="C26" s="40"/>
      <c r="D26" s="39"/>
      <c r="E26" s="39"/>
      <c r="F26" s="39"/>
      <c r="G26" s="39"/>
      <c r="H26" s="41"/>
      <c r="I26" s="26"/>
      <c r="J26" s="41"/>
    </row>
    <row r="27" ht="32.25" customHeight="1" spans="1:10">
      <c r="A27" s="39"/>
      <c r="B27" s="39"/>
      <c r="C27" s="40" t="s">
        <v>756</v>
      </c>
      <c r="D27" s="39" t="s">
        <v>429</v>
      </c>
      <c r="E27" s="39" t="s">
        <v>474</v>
      </c>
      <c r="F27" s="39" t="s">
        <v>440</v>
      </c>
      <c r="G27" s="39" t="s">
        <v>431</v>
      </c>
      <c r="H27" s="41" t="s">
        <v>604</v>
      </c>
      <c r="I27" s="26" t="s">
        <v>756</v>
      </c>
      <c r="J27" s="41" t="s">
        <v>752</v>
      </c>
    </row>
    <row r="28" ht="32.25" customHeight="1" spans="1:10">
      <c r="A28" s="39" t="s">
        <v>441</v>
      </c>
      <c r="B28" s="39"/>
      <c r="C28" s="40"/>
      <c r="D28" s="39"/>
      <c r="E28" s="39"/>
      <c r="F28" s="39"/>
      <c r="G28" s="39"/>
      <c r="H28" s="41"/>
      <c r="I28" s="26"/>
      <c r="J28" s="41"/>
    </row>
    <row r="29" ht="32.25" customHeight="1" spans="1:10">
      <c r="A29" s="39"/>
      <c r="B29" s="39" t="s">
        <v>442</v>
      </c>
      <c r="C29" s="40"/>
      <c r="D29" s="39"/>
      <c r="E29" s="39"/>
      <c r="F29" s="39"/>
      <c r="G29" s="39"/>
      <c r="H29" s="41"/>
      <c r="I29" s="26"/>
      <c r="J29" s="41"/>
    </row>
    <row r="30" ht="32.25" customHeight="1" spans="1:10">
      <c r="A30" s="39"/>
      <c r="B30" s="39"/>
      <c r="C30" s="40" t="s">
        <v>539</v>
      </c>
      <c r="D30" s="39" t="s">
        <v>444</v>
      </c>
      <c r="E30" s="39" t="s">
        <v>487</v>
      </c>
      <c r="F30" s="39" t="s">
        <v>435</v>
      </c>
      <c r="G30" s="39" t="s">
        <v>431</v>
      </c>
      <c r="H30" s="41" t="s">
        <v>604</v>
      </c>
      <c r="I30" s="26" t="s">
        <v>539</v>
      </c>
      <c r="J30" s="41" t="s">
        <v>752</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showGridLines="0" showZeros="0" workbookViewId="0">
      <selection activeCell="B29" sqref="B29"/>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"单位名称："&amp;"富民县退役军人事务局"</f>
        <v>单位名称：富民县退役军人事务局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97" t="s">
        <v>66</v>
      </c>
      <c r="B8" s="97" t="s">
        <v>67</v>
      </c>
      <c r="C8" s="96">
        <v>13742870.05</v>
      </c>
      <c r="D8" s="96">
        <v>10996835.01</v>
      </c>
      <c r="E8" s="96">
        <v>10996835.01</v>
      </c>
      <c r="F8" s="96"/>
      <c r="G8" s="96"/>
      <c r="H8" s="96"/>
      <c r="I8" s="96"/>
      <c r="J8" s="96"/>
      <c r="K8" s="96"/>
      <c r="L8" s="96"/>
      <c r="M8" s="96"/>
      <c r="N8" s="96"/>
      <c r="O8" s="96">
        <v>2746035.04</v>
      </c>
      <c r="P8" s="96">
        <v>2746035.04</v>
      </c>
      <c r="Q8" s="96"/>
      <c r="R8" s="96"/>
      <c r="S8" s="96"/>
      <c r="T8" s="96"/>
    </row>
    <row r="9" ht="18" customHeight="1" spans="1:20">
      <c r="A9" s="98" t="s">
        <v>68</v>
      </c>
      <c r="B9" s="98" t="s">
        <v>67</v>
      </c>
      <c r="C9" s="96">
        <v>13742870.05</v>
      </c>
      <c r="D9" s="96">
        <v>10996835.01</v>
      </c>
      <c r="E9" s="96">
        <v>10996835.01</v>
      </c>
      <c r="F9" s="96"/>
      <c r="G9" s="96"/>
      <c r="H9" s="96"/>
      <c r="I9" s="96"/>
      <c r="J9" s="96"/>
      <c r="K9" s="96"/>
      <c r="L9" s="96"/>
      <c r="M9" s="96"/>
      <c r="N9" s="96"/>
      <c r="O9" s="96">
        <v>2746035.04</v>
      </c>
      <c r="P9" s="96">
        <v>2746035.04</v>
      </c>
      <c r="Q9" s="96"/>
      <c r="R9" s="96"/>
      <c r="S9" s="96"/>
      <c r="T9" s="96"/>
    </row>
    <row r="10" ht="18" customHeight="1" spans="1:20">
      <c r="A10" s="69" t="s">
        <v>53</v>
      </c>
      <c r="B10" s="69"/>
      <c r="C10" s="96">
        <v>13742870.05</v>
      </c>
      <c r="D10" s="96">
        <v>10996835.01</v>
      </c>
      <c r="E10" s="96">
        <v>10996835.01</v>
      </c>
      <c r="F10" s="96"/>
      <c r="G10" s="96"/>
      <c r="H10" s="96"/>
      <c r="I10" s="96"/>
      <c r="J10" s="96"/>
      <c r="K10" s="96"/>
      <c r="L10" s="96"/>
      <c r="M10" s="96"/>
      <c r="N10" s="96"/>
      <c r="O10" s="96">
        <v>2746035.04</v>
      </c>
      <c r="P10" s="96">
        <v>2746035.04</v>
      </c>
      <c r="Q10" s="96"/>
      <c r="R10" s="96"/>
      <c r="S10" s="96"/>
      <c r="T10" s="96"/>
    </row>
    <row r="11" customHeight="1" spans="4:4">
      <c r="D11" s="107">
        <v>10392385.93</v>
      </c>
    </row>
    <row r="12" customHeight="1" spans="4:4">
      <c r="D12">
        <f>D10-D11</f>
        <v>604449.08</v>
      </c>
    </row>
    <row r="13" customHeight="1" spans="4:4">
      <c r="D13">
        <v>604449.08</v>
      </c>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T16" sqref="T16"/>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757</v>
      </c>
    </row>
    <row r="2" ht="41.25" customHeight="1" spans="1:23">
      <c r="A2" s="2" t="s">
        <v>758</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"单位名称："&amp;"富民县退役军人事务局"</f>
        <v>单位名称：富民县退役军人事务局</v>
      </c>
      <c r="B3" s="3"/>
      <c r="C3" s="3"/>
      <c r="V3" s="1" t="s">
        <v>759</v>
      </c>
      <c r="W3" s="1"/>
    </row>
    <row r="4" ht="17.25" customHeight="1" spans="1:23">
      <c r="A4" s="4" t="s">
        <v>206</v>
      </c>
      <c r="B4" s="4" t="s">
        <v>760</v>
      </c>
      <c r="C4" s="4" t="s">
        <v>761</v>
      </c>
      <c r="D4" s="4" t="s">
        <v>762</v>
      </c>
      <c r="E4" s="4" t="s">
        <v>763</v>
      </c>
      <c r="F4" s="4" t="s">
        <v>764</v>
      </c>
      <c r="G4" s="4"/>
      <c r="H4" s="4"/>
      <c r="I4" s="4"/>
      <c r="J4" s="4"/>
      <c r="K4" s="4"/>
      <c r="L4" s="4"/>
      <c r="M4" s="4" t="s">
        <v>765</v>
      </c>
      <c r="N4" s="4"/>
      <c r="O4" s="4"/>
      <c r="P4" s="4"/>
      <c r="Q4" s="4"/>
      <c r="R4" s="4"/>
      <c r="S4" s="4"/>
      <c r="T4" s="4" t="s">
        <v>766</v>
      </c>
      <c r="U4" s="4"/>
      <c r="V4" s="4"/>
      <c r="W4" s="4" t="s">
        <v>767</v>
      </c>
    </row>
    <row r="5" ht="33" customHeight="1" spans="1:23">
      <c r="A5" s="4"/>
      <c r="B5" s="4"/>
      <c r="C5" s="4"/>
      <c r="D5" s="4"/>
      <c r="E5" s="4"/>
      <c r="F5" s="4" t="s">
        <v>55</v>
      </c>
      <c r="G5" s="4" t="s">
        <v>768</v>
      </c>
      <c r="H5" s="4" t="s">
        <v>769</v>
      </c>
      <c r="I5" s="4" t="s">
        <v>770</v>
      </c>
      <c r="J5" s="4" t="s">
        <v>771</v>
      </c>
      <c r="K5" s="4" t="s">
        <v>772</v>
      </c>
      <c r="L5" s="4" t="s">
        <v>773</v>
      </c>
      <c r="M5" s="4" t="s">
        <v>55</v>
      </c>
      <c r="N5" s="4" t="s">
        <v>774</v>
      </c>
      <c r="O5" s="4" t="s">
        <v>775</v>
      </c>
      <c r="P5" s="4" t="s">
        <v>776</v>
      </c>
      <c r="Q5" s="4" t="s">
        <v>777</v>
      </c>
      <c r="R5" s="4" t="s">
        <v>778</v>
      </c>
      <c r="S5" s="4" t="s">
        <v>779</v>
      </c>
      <c r="T5" s="4" t="s">
        <v>55</v>
      </c>
      <c r="U5" s="4" t="s">
        <v>780</v>
      </c>
      <c r="V5" s="4" t="s">
        <v>781</v>
      </c>
      <c r="W5" s="4"/>
    </row>
    <row r="6" ht="17.25" customHeight="1" outlineLevel="1" spans="1:23">
      <c r="A6" s="5" t="s">
        <v>67</v>
      </c>
      <c r="B6" s="5"/>
      <c r="C6" s="5"/>
      <c r="D6" s="5"/>
      <c r="E6" s="5"/>
      <c r="F6" s="6"/>
      <c r="G6" s="6"/>
      <c r="H6" s="6"/>
      <c r="I6" s="6"/>
      <c r="J6" s="6"/>
      <c r="K6" s="6"/>
      <c r="L6" s="6"/>
      <c r="M6" s="6">
        <v>11</v>
      </c>
      <c r="N6" s="6"/>
      <c r="O6" s="6"/>
      <c r="P6" s="6"/>
      <c r="Q6" s="6"/>
      <c r="R6" s="6"/>
      <c r="S6" s="6"/>
      <c r="T6" s="6">
        <v>1</v>
      </c>
      <c r="U6" s="6"/>
      <c r="V6" s="6">
        <v>1</v>
      </c>
      <c r="W6" s="6"/>
    </row>
    <row r="7" ht="17.25" customHeight="1" spans="1:23">
      <c r="A7" s="7" t="s">
        <v>67</v>
      </c>
      <c r="B7" s="7" t="s">
        <v>782</v>
      </c>
      <c r="C7" s="7" t="s">
        <v>783</v>
      </c>
      <c r="D7" s="7"/>
      <c r="E7" s="7" t="s">
        <v>784</v>
      </c>
      <c r="F7" s="6">
        <v>11</v>
      </c>
      <c r="G7" s="8" t="s">
        <v>195</v>
      </c>
      <c r="H7" s="8" t="s">
        <v>80</v>
      </c>
      <c r="I7" s="8" t="s">
        <v>785</v>
      </c>
      <c r="J7" s="8" t="s">
        <v>84</v>
      </c>
      <c r="K7" s="8" t="s">
        <v>785</v>
      </c>
      <c r="L7" s="8" t="s">
        <v>785</v>
      </c>
      <c r="M7" s="6">
        <v>11</v>
      </c>
      <c r="N7" s="8" t="s">
        <v>195</v>
      </c>
      <c r="O7" s="8" t="s">
        <v>80</v>
      </c>
      <c r="P7" s="8" t="s">
        <v>785</v>
      </c>
      <c r="Q7" s="8" t="s">
        <v>84</v>
      </c>
      <c r="R7" s="8" t="s">
        <v>785</v>
      </c>
      <c r="S7" s="8" t="s">
        <v>785</v>
      </c>
      <c r="T7" s="6">
        <v>1</v>
      </c>
      <c r="U7" s="6"/>
      <c r="V7" s="6">
        <v>1</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8"/>
  <sheetViews>
    <sheetView showGridLines="0" showZeros="0" topLeftCell="B1" workbookViewId="0">
      <selection activeCell="C19" sqref="C19"/>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"单位名称："&amp;"富民县退役军人事务局"</f>
        <v>单位名称：富民县退役军人事务局</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104" t="s">
        <v>93</v>
      </c>
      <c r="B7" s="104" t="s">
        <v>94</v>
      </c>
      <c r="C7" s="96">
        <v>350000</v>
      </c>
      <c r="D7" s="96"/>
      <c r="E7" s="96">
        <v>350000</v>
      </c>
      <c r="F7" s="96"/>
      <c r="G7" s="96"/>
      <c r="H7" s="96"/>
      <c r="I7" s="96"/>
      <c r="J7" s="96"/>
      <c r="K7" s="96"/>
      <c r="L7" s="96"/>
      <c r="M7" s="96"/>
      <c r="N7" s="96"/>
    </row>
    <row r="8" ht="21" customHeight="1" outlineLevel="1" spans="1:14">
      <c r="A8" s="105" t="s">
        <v>95</v>
      </c>
      <c r="B8" s="105" t="s">
        <v>96</v>
      </c>
      <c r="C8" s="96">
        <v>350000</v>
      </c>
      <c r="D8" s="96"/>
      <c r="E8" s="96">
        <v>350000</v>
      </c>
      <c r="F8" s="96"/>
      <c r="G8" s="96"/>
      <c r="H8" s="96"/>
      <c r="I8" s="96"/>
      <c r="J8" s="96"/>
      <c r="K8" s="96"/>
      <c r="L8" s="96"/>
      <c r="M8" s="96"/>
      <c r="N8" s="96"/>
    </row>
    <row r="9" ht="21" customHeight="1" spans="1:14">
      <c r="A9" s="106" t="s">
        <v>97</v>
      </c>
      <c r="B9" s="106" t="s">
        <v>96</v>
      </c>
      <c r="C9" s="96">
        <v>350000</v>
      </c>
      <c r="D9" s="96"/>
      <c r="E9" s="96">
        <v>350000</v>
      </c>
      <c r="F9" s="96"/>
      <c r="G9" s="96"/>
      <c r="H9" s="96"/>
      <c r="I9" s="96"/>
      <c r="J9" s="96"/>
      <c r="K9" s="96"/>
      <c r="L9" s="96"/>
      <c r="M9" s="96"/>
      <c r="N9" s="96"/>
    </row>
    <row r="10" ht="21" customHeight="1" outlineLevel="1" spans="1:14">
      <c r="A10" s="104" t="s">
        <v>98</v>
      </c>
      <c r="B10" s="104" t="s">
        <v>99</v>
      </c>
      <c r="C10" s="96">
        <v>11177202.13</v>
      </c>
      <c r="D10" s="96">
        <v>1650587.52</v>
      </c>
      <c r="E10" s="96">
        <v>9526614.61</v>
      </c>
      <c r="F10" s="96"/>
      <c r="G10" s="96"/>
      <c r="H10" s="96"/>
      <c r="I10" s="96"/>
      <c r="J10" s="96"/>
      <c r="K10" s="96"/>
      <c r="L10" s="96"/>
      <c r="M10" s="96"/>
      <c r="N10" s="96"/>
    </row>
    <row r="11" ht="21" customHeight="1" outlineLevel="1" spans="1:14">
      <c r="A11" s="105" t="s">
        <v>100</v>
      </c>
      <c r="B11" s="105" t="s">
        <v>101</v>
      </c>
      <c r="C11" s="96">
        <v>189815.84</v>
      </c>
      <c r="D11" s="96">
        <v>189815.84</v>
      </c>
      <c r="E11" s="96"/>
      <c r="F11" s="96"/>
      <c r="G11" s="96"/>
      <c r="H11" s="96"/>
      <c r="I11" s="96"/>
      <c r="J11" s="96"/>
      <c r="K11" s="96"/>
      <c r="L11" s="96"/>
      <c r="M11" s="96"/>
      <c r="N11" s="96"/>
    </row>
    <row r="12" ht="21" customHeight="1" outlineLevel="1" spans="1:14">
      <c r="A12" s="106" t="s">
        <v>102</v>
      </c>
      <c r="B12" s="106" t="s">
        <v>103</v>
      </c>
      <c r="C12" s="96">
        <v>189815.84</v>
      </c>
      <c r="D12" s="96">
        <v>189815.84</v>
      </c>
      <c r="E12" s="96"/>
      <c r="F12" s="96"/>
      <c r="G12" s="96"/>
      <c r="H12" s="96"/>
      <c r="I12" s="96"/>
      <c r="J12" s="96"/>
      <c r="K12" s="96"/>
      <c r="L12" s="96"/>
      <c r="M12" s="96"/>
      <c r="N12" s="96"/>
    </row>
    <row r="13" ht="21" customHeight="1" outlineLevel="1" spans="1:14">
      <c r="A13" s="105" t="s">
        <v>104</v>
      </c>
      <c r="B13" s="105" t="s">
        <v>105</v>
      </c>
      <c r="C13" s="96">
        <v>5682432.7</v>
      </c>
      <c r="D13" s="96">
        <v>13338</v>
      </c>
      <c r="E13" s="96">
        <v>5669094.7</v>
      </c>
      <c r="F13" s="96"/>
      <c r="G13" s="96"/>
      <c r="H13" s="96"/>
      <c r="I13" s="96"/>
      <c r="J13" s="96"/>
      <c r="K13" s="96"/>
      <c r="L13" s="96"/>
      <c r="M13" s="96"/>
      <c r="N13" s="96"/>
    </row>
    <row r="14" ht="21" customHeight="1" outlineLevel="1" spans="1:14">
      <c r="A14" s="106" t="s">
        <v>106</v>
      </c>
      <c r="B14" s="106" t="s">
        <v>107</v>
      </c>
      <c r="C14" s="96">
        <v>877188</v>
      </c>
      <c r="D14" s="96">
        <v>13338</v>
      </c>
      <c r="E14" s="96">
        <v>863850</v>
      </c>
      <c r="F14" s="96"/>
      <c r="G14" s="96"/>
      <c r="H14" s="96"/>
      <c r="I14" s="96"/>
      <c r="J14" s="96"/>
      <c r="K14" s="96"/>
      <c r="L14" s="96"/>
      <c r="M14" s="96"/>
      <c r="N14" s="96"/>
    </row>
    <row r="15" ht="21" customHeight="1" outlineLevel="1" spans="1:14">
      <c r="A15" s="106" t="s">
        <v>108</v>
      </c>
      <c r="B15" s="106" t="s">
        <v>109</v>
      </c>
      <c r="C15" s="96">
        <v>2024853</v>
      </c>
      <c r="D15" s="96"/>
      <c r="E15" s="96">
        <v>2024853</v>
      </c>
      <c r="F15" s="96"/>
      <c r="G15" s="96"/>
      <c r="H15" s="96"/>
      <c r="I15" s="96"/>
      <c r="J15" s="96"/>
      <c r="K15" s="96"/>
      <c r="L15" s="96"/>
      <c r="M15" s="96"/>
      <c r="N15" s="96"/>
    </row>
    <row r="16" ht="21" customHeight="1" outlineLevel="1" spans="1:14">
      <c r="A16" s="106" t="s">
        <v>110</v>
      </c>
      <c r="B16" s="106" t="s">
        <v>111</v>
      </c>
      <c r="C16" s="96">
        <v>2780391.7</v>
      </c>
      <c r="D16" s="96"/>
      <c r="E16" s="96">
        <v>2780391.7</v>
      </c>
      <c r="F16" s="96"/>
      <c r="G16" s="96"/>
      <c r="H16" s="96"/>
      <c r="I16" s="96"/>
      <c r="J16" s="96"/>
      <c r="K16" s="96"/>
      <c r="L16" s="96"/>
      <c r="M16" s="96"/>
      <c r="N16" s="96"/>
    </row>
    <row r="17" ht="21" customHeight="1" outlineLevel="1" spans="1:14">
      <c r="A17" s="105" t="s">
        <v>112</v>
      </c>
      <c r="B17" s="105" t="s">
        <v>113</v>
      </c>
      <c r="C17" s="96">
        <v>2549519.91</v>
      </c>
      <c r="D17" s="96"/>
      <c r="E17" s="96">
        <v>2549519.91</v>
      </c>
      <c r="F17" s="96"/>
      <c r="G17" s="96"/>
      <c r="H17" s="96"/>
      <c r="I17" s="96"/>
      <c r="J17" s="96"/>
      <c r="K17" s="96"/>
      <c r="L17" s="96"/>
      <c r="M17" s="96"/>
      <c r="N17" s="96"/>
    </row>
    <row r="18" ht="21" customHeight="1" outlineLevel="1" spans="1:14">
      <c r="A18" s="106" t="s">
        <v>114</v>
      </c>
      <c r="B18" s="106" t="s">
        <v>115</v>
      </c>
      <c r="C18" s="96">
        <v>2029600</v>
      </c>
      <c r="D18" s="96"/>
      <c r="E18" s="96">
        <v>2029600</v>
      </c>
      <c r="F18" s="96"/>
      <c r="G18" s="96"/>
      <c r="H18" s="96"/>
      <c r="I18" s="96"/>
      <c r="J18" s="96"/>
      <c r="K18" s="96"/>
      <c r="L18" s="96"/>
      <c r="M18" s="96"/>
      <c r="N18" s="96"/>
    </row>
    <row r="19" ht="21" customHeight="1" outlineLevel="1" spans="1:14">
      <c r="A19" s="106" t="s">
        <v>116</v>
      </c>
      <c r="B19" s="106" t="s">
        <v>117</v>
      </c>
      <c r="C19" s="96">
        <v>249965.51</v>
      </c>
      <c r="D19" s="96"/>
      <c r="E19" s="96">
        <v>249965.51</v>
      </c>
      <c r="F19" s="96"/>
      <c r="G19" s="96"/>
      <c r="H19" s="96"/>
      <c r="I19" s="96"/>
      <c r="J19" s="96"/>
      <c r="K19" s="96"/>
      <c r="L19" s="96"/>
      <c r="M19" s="96"/>
      <c r="N19" s="96"/>
    </row>
    <row r="20" ht="21" customHeight="1" outlineLevel="1" spans="1:14">
      <c r="A20" s="106" t="s">
        <v>118</v>
      </c>
      <c r="B20" s="106" t="s">
        <v>119</v>
      </c>
      <c r="C20" s="96">
        <v>74613</v>
      </c>
      <c r="D20" s="96"/>
      <c r="E20" s="96">
        <v>74613</v>
      </c>
      <c r="F20" s="96"/>
      <c r="G20" s="96"/>
      <c r="H20" s="96"/>
      <c r="I20" s="96"/>
      <c r="J20" s="96"/>
      <c r="K20" s="96"/>
      <c r="L20" s="96"/>
      <c r="M20" s="96"/>
      <c r="N20" s="96"/>
    </row>
    <row r="21" ht="21" customHeight="1" outlineLevel="1" spans="1:14">
      <c r="A21" s="106" t="s">
        <v>120</v>
      </c>
      <c r="B21" s="106" t="s">
        <v>121</v>
      </c>
      <c r="C21" s="96">
        <v>80641</v>
      </c>
      <c r="D21" s="96"/>
      <c r="E21" s="96">
        <v>80641</v>
      </c>
      <c r="F21" s="96"/>
      <c r="G21" s="96"/>
      <c r="H21" s="96"/>
      <c r="I21" s="96"/>
      <c r="J21" s="96"/>
      <c r="K21" s="96"/>
      <c r="L21" s="96"/>
      <c r="M21" s="96"/>
      <c r="N21" s="96"/>
    </row>
    <row r="22" ht="21" customHeight="1" outlineLevel="1" spans="1:14">
      <c r="A22" s="106" t="s">
        <v>122</v>
      </c>
      <c r="B22" s="106" t="s">
        <v>123</v>
      </c>
      <c r="C22" s="96">
        <v>114700.4</v>
      </c>
      <c r="D22" s="96"/>
      <c r="E22" s="96">
        <v>114700.4</v>
      </c>
      <c r="F22" s="96"/>
      <c r="G22" s="96"/>
      <c r="H22" s="96"/>
      <c r="I22" s="96"/>
      <c r="J22" s="96"/>
      <c r="K22" s="96"/>
      <c r="L22" s="96"/>
      <c r="M22" s="96"/>
      <c r="N22" s="96"/>
    </row>
    <row r="23" ht="21" customHeight="1" outlineLevel="1" spans="1:14">
      <c r="A23" s="105" t="s">
        <v>124</v>
      </c>
      <c r="B23" s="105" t="s">
        <v>125</v>
      </c>
      <c r="C23" s="96">
        <v>2755433.68</v>
      </c>
      <c r="D23" s="96">
        <v>1447433.68</v>
      </c>
      <c r="E23" s="96">
        <v>1308000</v>
      </c>
      <c r="F23" s="96"/>
      <c r="G23" s="96"/>
      <c r="H23" s="96"/>
      <c r="I23" s="96"/>
      <c r="J23" s="96"/>
      <c r="K23" s="96"/>
      <c r="L23" s="96"/>
      <c r="M23" s="96"/>
      <c r="N23" s="96"/>
    </row>
    <row r="24" ht="21" customHeight="1" outlineLevel="1" spans="1:14">
      <c r="A24" s="106" t="s">
        <v>126</v>
      </c>
      <c r="B24" s="106" t="s">
        <v>127</v>
      </c>
      <c r="C24" s="96">
        <v>1447433.68</v>
      </c>
      <c r="D24" s="96">
        <v>1447433.68</v>
      </c>
      <c r="E24" s="96"/>
      <c r="F24" s="96"/>
      <c r="G24" s="96"/>
      <c r="H24" s="96"/>
      <c r="I24" s="96"/>
      <c r="J24" s="96"/>
      <c r="K24" s="96"/>
      <c r="L24" s="96"/>
      <c r="M24" s="96"/>
      <c r="N24" s="96"/>
    </row>
    <row r="25" ht="21" customHeight="1" outlineLevel="1" spans="1:14">
      <c r="A25" s="106" t="s">
        <v>128</v>
      </c>
      <c r="B25" s="106" t="s">
        <v>129</v>
      </c>
      <c r="C25" s="96">
        <v>1265900</v>
      </c>
      <c r="D25" s="96"/>
      <c r="E25" s="96">
        <v>1265900</v>
      </c>
      <c r="F25" s="96"/>
      <c r="G25" s="96"/>
      <c r="H25" s="96"/>
      <c r="I25" s="96"/>
      <c r="J25" s="96"/>
      <c r="K25" s="96"/>
      <c r="L25" s="96"/>
      <c r="M25" s="96"/>
      <c r="N25" s="96"/>
    </row>
    <row r="26" ht="21" customHeight="1" spans="1:14">
      <c r="A26" s="106" t="s">
        <v>130</v>
      </c>
      <c r="B26" s="106" t="s">
        <v>131</v>
      </c>
      <c r="C26" s="96">
        <v>42100</v>
      </c>
      <c r="D26" s="96"/>
      <c r="E26" s="96">
        <v>42100</v>
      </c>
      <c r="F26" s="96"/>
      <c r="G26" s="96"/>
      <c r="H26" s="96"/>
      <c r="I26" s="96"/>
      <c r="J26" s="96"/>
      <c r="K26" s="96"/>
      <c r="L26" s="96"/>
      <c r="M26" s="96"/>
      <c r="N26" s="96"/>
    </row>
    <row r="27" ht="21" customHeight="1" outlineLevel="1" spans="1:14">
      <c r="A27" s="104" t="s">
        <v>132</v>
      </c>
      <c r="B27" s="104" t="s">
        <v>133</v>
      </c>
      <c r="C27" s="96">
        <v>2051480.32</v>
      </c>
      <c r="D27" s="96">
        <v>164880.32</v>
      </c>
      <c r="E27" s="96">
        <v>1886600</v>
      </c>
      <c r="F27" s="96"/>
      <c r="G27" s="96"/>
      <c r="H27" s="96"/>
      <c r="I27" s="96"/>
      <c r="J27" s="96"/>
      <c r="K27" s="96"/>
      <c r="L27" s="96"/>
      <c r="M27" s="96"/>
      <c r="N27" s="96"/>
    </row>
    <row r="28" ht="21" customHeight="1" outlineLevel="1" spans="1:14">
      <c r="A28" s="105" t="s">
        <v>134</v>
      </c>
      <c r="B28" s="105" t="s">
        <v>135</v>
      </c>
      <c r="C28" s="96">
        <v>164880.32</v>
      </c>
      <c r="D28" s="96">
        <v>164880.32</v>
      </c>
      <c r="E28" s="96"/>
      <c r="F28" s="96"/>
      <c r="G28" s="96"/>
      <c r="H28" s="96"/>
      <c r="I28" s="96"/>
      <c r="J28" s="96"/>
      <c r="K28" s="96"/>
      <c r="L28" s="96"/>
      <c r="M28" s="96"/>
      <c r="N28" s="96"/>
    </row>
    <row r="29" ht="21" customHeight="1" outlineLevel="1" spans="1:14">
      <c r="A29" s="106" t="s">
        <v>136</v>
      </c>
      <c r="B29" s="106" t="s">
        <v>137</v>
      </c>
      <c r="C29" s="96">
        <v>51960.83</v>
      </c>
      <c r="D29" s="96">
        <v>51960.83</v>
      </c>
      <c r="E29" s="96"/>
      <c r="F29" s="96"/>
      <c r="G29" s="96"/>
      <c r="H29" s="96"/>
      <c r="I29" s="96"/>
      <c r="J29" s="96"/>
      <c r="K29" s="96"/>
      <c r="L29" s="96"/>
      <c r="M29" s="96"/>
      <c r="N29" s="96"/>
    </row>
    <row r="30" ht="21" customHeight="1" outlineLevel="1" spans="1:14">
      <c r="A30" s="106" t="s">
        <v>138</v>
      </c>
      <c r="B30" s="106" t="s">
        <v>139</v>
      </c>
      <c r="C30" s="96">
        <v>41760.74</v>
      </c>
      <c r="D30" s="96">
        <v>41760.74</v>
      </c>
      <c r="E30" s="96"/>
      <c r="F30" s="96"/>
      <c r="G30" s="96"/>
      <c r="H30" s="96"/>
      <c r="I30" s="96"/>
      <c r="J30" s="96"/>
      <c r="K30" s="96"/>
      <c r="L30" s="96"/>
      <c r="M30" s="96"/>
      <c r="N30" s="96"/>
    </row>
    <row r="31" ht="21" customHeight="1" outlineLevel="1" spans="1:14">
      <c r="A31" s="106" t="s">
        <v>140</v>
      </c>
      <c r="B31" s="106" t="s">
        <v>141</v>
      </c>
      <c r="C31" s="96">
        <v>62450.05</v>
      </c>
      <c r="D31" s="96">
        <v>62450.05</v>
      </c>
      <c r="E31" s="96"/>
      <c r="F31" s="96"/>
      <c r="G31" s="96"/>
      <c r="H31" s="96"/>
      <c r="I31" s="96"/>
      <c r="J31" s="96"/>
      <c r="K31" s="96"/>
      <c r="L31" s="96"/>
      <c r="M31" s="96"/>
      <c r="N31" s="96"/>
    </row>
    <row r="32" ht="21" customHeight="1" outlineLevel="1" spans="1:14">
      <c r="A32" s="106" t="s">
        <v>142</v>
      </c>
      <c r="B32" s="106" t="s">
        <v>143</v>
      </c>
      <c r="C32" s="96">
        <v>8708.7</v>
      </c>
      <c r="D32" s="96">
        <v>8708.7</v>
      </c>
      <c r="E32" s="96"/>
      <c r="F32" s="96"/>
      <c r="G32" s="96"/>
      <c r="H32" s="96"/>
      <c r="I32" s="96"/>
      <c r="J32" s="96"/>
      <c r="K32" s="96"/>
      <c r="L32" s="96"/>
      <c r="M32" s="96"/>
      <c r="N32" s="96"/>
    </row>
    <row r="33" ht="21" customHeight="1" outlineLevel="1" spans="1:14">
      <c r="A33" s="105" t="s">
        <v>144</v>
      </c>
      <c r="B33" s="105" t="s">
        <v>145</v>
      </c>
      <c r="C33" s="96">
        <v>1886600</v>
      </c>
      <c r="D33" s="96"/>
      <c r="E33" s="96">
        <v>1886600</v>
      </c>
      <c r="F33" s="96"/>
      <c r="G33" s="96"/>
      <c r="H33" s="96"/>
      <c r="I33" s="96"/>
      <c r="J33" s="96"/>
      <c r="K33" s="96"/>
      <c r="L33" s="96"/>
      <c r="M33" s="96"/>
      <c r="N33" s="96"/>
    </row>
    <row r="34" ht="21" customHeight="1" spans="1:14">
      <c r="A34" s="106" t="s">
        <v>146</v>
      </c>
      <c r="B34" s="106" t="s">
        <v>147</v>
      </c>
      <c r="C34" s="96">
        <v>1886600</v>
      </c>
      <c r="D34" s="96"/>
      <c r="E34" s="96">
        <v>1886600</v>
      </c>
      <c r="F34" s="96"/>
      <c r="G34" s="96"/>
      <c r="H34" s="96"/>
      <c r="I34" s="96"/>
      <c r="J34" s="96"/>
      <c r="K34" s="96"/>
      <c r="L34" s="96"/>
      <c r="M34" s="96"/>
      <c r="N34" s="96"/>
    </row>
    <row r="35" ht="21" customHeight="1" outlineLevel="1" spans="1:14">
      <c r="A35" s="104" t="s">
        <v>148</v>
      </c>
      <c r="B35" s="104" t="s">
        <v>149</v>
      </c>
      <c r="C35" s="96">
        <v>164187.6</v>
      </c>
      <c r="D35" s="96">
        <v>164187.6</v>
      </c>
      <c r="E35" s="96"/>
      <c r="F35" s="96"/>
      <c r="G35" s="96"/>
      <c r="H35" s="96"/>
      <c r="I35" s="96"/>
      <c r="J35" s="96"/>
      <c r="K35" s="96"/>
      <c r="L35" s="96"/>
      <c r="M35" s="96"/>
      <c r="N35" s="96"/>
    </row>
    <row r="36" ht="21" customHeight="1" outlineLevel="1" spans="1:14">
      <c r="A36" s="105" t="s">
        <v>150</v>
      </c>
      <c r="B36" s="105" t="s">
        <v>151</v>
      </c>
      <c r="C36" s="96">
        <v>164187.6</v>
      </c>
      <c r="D36" s="96">
        <v>164187.6</v>
      </c>
      <c r="E36" s="96"/>
      <c r="F36" s="96"/>
      <c r="G36" s="96"/>
      <c r="H36" s="96"/>
      <c r="I36" s="96"/>
      <c r="J36" s="96"/>
      <c r="K36" s="96"/>
      <c r="L36" s="96"/>
      <c r="M36" s="96"/>
      <c r="N36" s="96"/>
    </row>
    <row r="37" ht="21" customHeight="1" spans="1:14">
      <c r="A37" s="106" t="s">
        <v>152</v>
      </c>
      <c r="B37" s="106" t="s">
        <v>153</v>
      </c>
      <c r="C37" s="96">
        <v>164187.6</v>
      </c>
      <c r="D37" s="96">
        <v>164187.6</v>
      </c>
      <c r="E37" s="96"/>
      <c r="F37" s="96"/>
      <c r="G37" s="96"/>
      <c r="H37" s="96"/>
      <c r="I37" s="96"/>
      <c r="J37" s="96"/>
      <c r="K37" s="96"/>
      <c r="L37" s="96"/>
      <c r="M37" s="96"/>
      <c r="N37" s="96"/>
    </row>
    <row r="38" ht="21" customHeight="1" spans="1:14">
      <c r="A38" s="69" t="s">
        <v>53</v>
      </c>
      <c r="B38" s="69"/>
      <c r="C38" s="96">
        <v>13742870.05</v>
      </c>
      <c r="D38" s="96">
        <v>1979655.44</v>
      </c>
      <c r="E38" s="96">
        <v>11763214.61</v>
      </c>
      <c r="F38" s="96"/>
      <c r="G38" s="96"/>
      <c r="H38" s="96"/>
      <c r="I38" s="96"/>
      <c r="J38" s="96"/>
      <c r="K38" s="96"/>
      <c r="L38" s="96"/>
      <c r="M38" s="96"/>
      <c r="N38" s="96"/>
    </row>
  </sheetData>
  <mergeCells count="14">
    <mergeCell ref="A1:N1"/>
    <mergeCell ref="A2:N2"/>
    <mergeCell ref="A3:B3"/>
    <mergeCell ref="C3:N3"/>
    <mergeCell ref="I4:N4"/>
    <mergeCell ref="A38:B38"/>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C30" sqref="C30"/>
    </sheetView>
  </sheetViews>
  <sheetFormatPr defaultColWidth="10" defaultRowHeight="12.75" customHeight="1" outlineLevelCol="3"/>
  <cols>
    <col min="1" max="4" width="41.575" customWidth="1"/>
  </cols>
  <sheetData>
    <row r="1" ht="15" customHeight="1" spans="1:4">
      <c r="A1" s="3"/>
      <c r="B1" s="3"/>
      <c r="C1" s="3"/>
      <c r="D1" s="1" t="s">
        <v>154</v>
      </c>
    </row>
    <row r="2" ht="41.25" customHeight="1" spans="1:4">
      <c r="A2" s="101" t="str">
        <f>"2025"&amp;"年财政拨款收支预算总表"</f>
        <v>2025年财政拨款收支预算总表</v>
      </c>
      <c r="B2" s="101"/>
      <c r="C2" s="101"/>
      <c r="D2" s="101"/>
    </row>
    <row r="3" ht="17.25" customHeight="1" spans="1:4">
      <c r="A3" s="3" t="str">
        <f>"单位名称："&amp;"富民县退役军人事务局"</f>
        <v>单位名称：富民县退役军人事务局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102" t="s">
        <v>155</v>
      </c>
      <c r="B6" s="96">
        <v>10996835.01</v>
      </c>
      <c r="C6" s="102" t="s">
        <v>156</v>
      </c>
      <c r="D6" s="95">
        <v>13742870.05</v>
      </c>
    </row>
    <row r="7" ht="16.5" customHeight="1" spans="1:4">
      <c r="A7" s="102" t="s">
        <v>157</v>
      </c>
      <c r="B7" s="96">
        <v>10996835.01</v>
      </c>
      <c r="C7" s="102" t="s">
        <v>158</v>
      </c>
      <c r="D7" s="95"/>
    </row>
    <row r="8" ht="16.5" customHeight="1" spans="1:4">
      <c r="A8" s="102" t="s">
        <v>159</v>
      </c>
      <c r="B8" s="96"/>
      <c r="C8" s="102" t="s">
        <v>160</v>
      </c>
      <c r="D8" s="95"/>
    </row>
    <row r="9" ht="16.5" customHeight="1" spans="1:4">
      <c r="A9" s="102" t="s">
        <v>161</v>
      </c>
      <c r="B9" s="96"/>
      <c r="C9" s="102" t="s">
        <v>162</v>
      </c>
      <c r="D9" s="95"/>
    </row>
    <row r="10" ht="16.5" customHeight="1" spans="1:4">
      <c r="A10" s="102" t="s">
        <v>163</v>
      </c>
      <c r="B10" s="96">
        <v>2746035.04</v>
      </c>
      <c r="C10" s="102" t="s">
        <v>164</v>
      </c>
      <c r="D10" s="95">
        <v>350000</v>
      </c>
    </row>
    <row r="11" ht="16.5" customHeight="1" spans="1:4">
      <c r="A11" s="102" t="s">
        <v>157</v>
      </c>
      <c r="B11" s="96">
        <v>2746035.04</v>
      </c>
      <c r="C11" s="102" t="s">
        <v>165</v>
      </c>
      <c r="D11" s="95"/>
    </row>
    <row r="12" ht="16.5" customHeight="1" spans="1:4">
      <c r="A12" s="102" t="s">
        <v>159</v>
      </c>
      <c r="B12" s="96"/>
      <c r="C12" s="102" t="s">
        <v>166</v>
      </c>
      <c r="D12" s="95"/>
    </row>
    <row r="13" ht="16.5" customHeight="1" spans="1:4">
      <c r="A13" s="102" t="s">
        <v>161</v>
      </c>
      <c r="B13" s="96"/>
      <c r="C13" s="102" t="s">
        <v>167</v>
      </c>
      <c r="D13" s="95"/>
    </row>
    <row r="14" ht="16.5" customHeight="1" spans="1:4">
      <c r="A14" s="79"/>
      <c r="B14" s="79"/>
      <c r="C14" s="102" t="s">
        <v>168</v>
      </c>
      <c r="D14" s="95">
        <v>11177202.13</v>
      </c>
    </row>
    <row r="15" ht="16.5" customHeight="1" spans="1:4">
      <c r="A15" s="79"/>
      <c r="B15" s="79"/>
      <c r="C15" s="102" t="s">
        <v>169</v>
      </c>
      <c r="D15" s="95">
        <v>2051480.32</v>
      </c>
    </row>
    <row r="16" ht="16.5" customHeight="1" spans="1:4">
      <c r="A16" s="79"/>
      <c r="B16" s="79"/>
      <c r="C16" s="102" t="s">
        <v>170</v>
      </c>
      <c r="D16" s="95"/>
    </row>
    <row r="17" ht="16.5" customHeight="1" spans="1:4">
      <c r="A17" s="79"/>
      <c r="B17" s="79"/>
      <c r="C17" s="102" t="s">
        <v>171</v>
      </c>
      <c r="D17" s="95"/>
    </row>
    <row r="18" ht="16.5" customHeight="1" spans="1:4">
      <c r="A18" s="79"/>
      <c r="B18" s="79"/>
      <c r="C18" s="102" t="s">
        <v>172</v>
      </c>
      <c r="D18" s="95"/>
    </row>
    <row r="19" ht="16.5" customHeight="1" spans="1:4">
      <c r="A19" s="79"/>
      <c r="B19" s="79"/>
      <c r="C19" s="102" t="s">
        <v>173</v>
      </c>
      <c r="D19" s="95"/>
    </row>
    <row r="20" ht="16.5" customHeight="1" spans="1:4">
      <c r="A20" s="79"/>
      <c r="B20" s="79"/>
      <c r="C20" s="102" t="s">
        <v>174</v>
      </c>
      <c r="D20" s="95"/>
    </row>
    <row r="21" ht="16.5" customHeight="1" spans="1:4">
      <c r="A21" s="79"/>
      <c r="B21" s="79"/>
      <c r="C21" s="102" t="s">
        <v>175</v>
      </c>
      <c r="D21" s="95"/>
    </row>
    <row r="22" ht="16.5" customHeight="1" spans="1:4">
      <c r="A22" s="79"/>
      <c r="B22" s="79"/>
      <c r="C22" s="102" t="s">
        <v>176</v>
      </c>
      <c r="D22" s="95"/>
    </row>
    <row r="23" ht="16.5" customHeight="1" spans="1:4">
      <c r="A23" s="79"/>
      <c r="B23" s="79"/>
      <c r="C23" s="102" t="s">
        <v>177</v>
      </c>
      <c r="D23" s="95"/>
    </row>
    <row r="24" ht="16.5" customHeight="1" spans="1:4">
      <c r="A24" s="79"/>
      <c r="B24" s="79"/>
      <c r="C24" s="102" t="s">
        <v>178</v>
      </c>
      <c r="D24" s="95"/>
    </row>
    <row r="25" ht="16.5" customHeight="1" spans="1:4">
      <c r="A25" s="79"/>
      <c r="B25" s="79"/>
      <c r="C25" s="102" t="s">
        <v>179</v>
      </c>
      <c r="D25" s="95">
        <v>164187.6</v>
      </c>
    </row>
    <row r="26" ht="16.5" customHeight="1" spans="1:4">
      <c r="A26" s="79"/>
      <c r="B26" s="79"/>
      <c r="C26" s="102" t="s">
        <v>180</v>
      </c>
      <c r="D26" s="95"/>
    </row>
    <row r="27" ht="16.5" customHeight="1" spans="1:4">
      <c r="A27" s="79"/>
      <c r="B27" s="79"/>
      <c r="C27" s="102" t="s">
        <v>181</v>
      </c>
      <c r="D27" s="95"/>
    </row>
    <row r="28" ht="16.5" customHeight="1" spans="1:4">
      <c r="A28" s="79"/>
      <c r="B28" s="79"/>
      <c r="C28" s="102" t="s">
        <v>182</v>
      </c>
      <c r="D28" s="95"/>
    </row>
    <row r="29" ht="16.5" customHeight="1" spans="1:4">
      <c r="A29" s="79"/>
      <c r="B29" s="79"/>
      <c r="C29" s="102" t="s">
        <v>183</v>
      </c>
      <c r="D29" s="95"/>
    </row>
    <row r="30" ht="16.5" customHeight="1" spans="1:4">
      <c r="A30" s="79"/>
      <c r="B30" s="79"/>
      <c r="C30" s="102" t="s">
        <v>184</v>
      </c>
      <c r="D30" s="95"/>
    </row>
    <row r="31" ht="16.5" customHeight="1" spans="1:4">
      <c r="A31" s="79"/>
      <c r="B31" s="79"/>
      <c r="C31" s="102" t="s">
        <v>185</v>
      </c>
      <c r="D31" s="95"/>
    </row>
    <row r="32" ht="15" customHeight="1" spans="1:4">
      <c r="A32" s="79"/>
      <c r="B32" s="79"/>
      <c r="C32" s="102" t="s">
        <v>186</v>
      </c>
      <c r="D32" s="95"/>
    </row>
    <row r="33" ht="16.5" customHeight="1" spans="1:4">
      <c r="A33" s="79"/>
      <c r="B33" s="79"/>
      <c r="C33" s="102" t="s">
        <v>187</v>
      </c>
      <c r="D33" s="95"/>
    </row>
    <row r="34" ht="18" customHeight="1" spans="1:4">
      <c r="A34" s="79"/>
      <c r="B34" s="79"/>
      <c r="C34" s="102" t="s">
        <v>188</v>
      </c>
      <c r="D34" s="95"/>
    </row>
    <row r="35" ht="16.5" customHeight="1" spans="1:4">
      <c r="A35" s="79"/>
      <c r="B35" s="79"/>
      <c r="C35" s="102" t="s">
        <v>189</v>
      </c>
      <c r="D35" s="95"/>
    </row>
    <row r="36" ht="15" customHeight="1" spans="1:4">
      <c r="A36" s="103" t="s">
        <v>48</v>
      </c>
      <c r="B36" s="96">
        <f>10996835.01+2746035.04</f>
        <v>13742870.05</v>
      </c>
      <c r="C36" s="103" t="s">
        <v>49</v>
      </c>
      <c r="D36" s="95">
        <v>13742870.05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opLeftCell="A4" workbookViewId="0">
      <selection activeCell="F38" sqref="F38"/>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190</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"单位名称："&amp;"富民县退役军人事务局"</f>
        <v>单位名称：富民县退役军人事务局</v>
      </c>
      <c r="B3" s="3"/>
      <c r="C3" s="3"/>
      <c r="D3" s="3"/>
      <c r="E3" s="3"/>
      <c r="G3" s="1" t="s">
        <v>191</v>
      </c>
    </row>
    <row r="4" ht="20.25" customHeight="1" spans="1:7">
      <c r="A4" s="69" t="s">
        <v>192</v>
      </c>
      <c r="B4" s="69"/>
      <c r="C4" s="69" t="s">
        <v>53</v>
      </c>
      <c r="D4" s="69" t="s">
        <v>72</v>
      </c>
      <c r="E4" s="69"/>
      <c r="F4" s="69"/>
      <c r="G4" s="69" t="s">
        <v>73</v>
      </c>
    </row>
    <row r="5" ht="20.25" customHeight="1" spans="1:7">
      <c r="A5" s="69" t="s">
        <v>70</v>
      </c>
      <c r="B5" s="69" t="s">
        <v>71</v>
      </c>
      <c r="C5" s="69"/>
      <c r="D5" s="69" t="s">
        <v>55</v>
      </c>
      <c r="E5" s="69" t="s">
        <v>193</v>
      </c>
      <c r="F5" s="69" t="s">
        <v>194</v>
      </c>
      <c r="G5" s="69"/>
    </row>
    <row r="6" ht="15" customHeight="1" spans="1:7">
      <c r="A6" s="69" t="s">
        <v>80</v>
      </c>
      <c r="B6" s="69" t="s">
        <v>81</v>
      </c>
      <c r="C6" s="69" t="s">
        <v>82</v>
      </c>
      <c r="D6" s="69" t="s">
        <v>195</v>
      </c>
      <c r="E6" s="69" t="s">
        <v>83</v>
      </c>
      <c r="F6" s="69" t="s">
        <v>84</v>
      </c>
      <c r="G6" s="69" t="s">
        <v>85</v>
      </c>
    </row>
    <row r="7" ht="18" customHeight="1" outlineLevel="1" spans="1:7">
      <c r="A7" s="97" t="s">
        <v>93</v>
      </c>
      <c r="B7" s="97" t="s">
        <v>94</v>
      </c>
      <c r="C7" s="95">
        <v>350000</v>
      </c>
      <c r="D7" s="95"/>
      <c r="E7" s="95"/>
      <c r="F7" s="95"/>
      <c r="G7" s="95">
        <v>350000</v>
      </c>
    </row>
    <row r="8" ht="18" customHeight="1" outlineLevel="1" spans="1:7">
      <c r="A8" s="98" t="s">
        <v>95</v>
      </c>
      <c r="B8" s="98" t="s">
        <v>96</v>
      </c>
      <c r="C8" s="95">
        <v>350000</v>
      </c>
      <c r="D8" s="95"/>
      <c r="E8" s="95"/>
      <c r="F8" s="95"/>
      <c r="G8" s="95">
        <v>350000</v>
      </c>
    </row>
    <row r="9" ht="18" customHeight="1" spans="1:7">
      <c r="A9" s="99" t="s">
        <v>97</v>
      </c>
      <c r="B9" s="99" t="s">
        <v>96</v>
      </c>
      <c r="C9" s="95">
        <v>350000</v>
      </c>
      <c r="D9" s="95"/>
      <c r="E9" s="95"/>
      <c r="F9" s="95"/>
      <c r="G9" s="95">
        <v>350000</v>
      </c>
    </row>
    <row r="10" ht="18" customHeight="1" outlineLevel="1" spans="1:7">
      <c r="A10" s="97" t="s">
        <v>98</v>
      </c>
      <c r="B10" s="97" t="s">
        <v>99</v>
      </c>
      <c r="C10" s="95">
        <v>11177202.13</v>
      </c>
      <c r="D10" s="95">
        <v>1650587.52</v>
      </c>
      <c r="E10" s="95">
        <v>1507955.96</v>
      </c>
      <c r="F10" s="95">
        <v>142631.56</v>
      </c>
      <c r="G10" s="95">
        <v>9526614.61</v>
      </c>
    </row>
    <row r="11" ht="18" customHeight="1" outlineLevel="1" spans="1:7">
      <c r="A11" s="98" t="s">
        <v>100</v>
      </c>
      <c r="B11" s="98" t="s">
        <v>101</v>
      </c>
      <c r="C11" s="95">
        <v>189815.84</v>
      </c>
      <c r="D11" s="95">
        <v>189815.84</v>
      </c>
      <c r="E11" s="95">
        <v>189815.84</v>
      </c>
      <c r="F11" s="95"/>
      <c r="G11" s="95"/>
    </row>
    <row r="12" ht="18" customHeight="1" outlineLevel="1" spans="1:7">
      <c r="A12" s="99" t="s">
        <v>102</v>
      </c>
      <c r="B12" s="99" t="s">
        <v>103</v>
      </c>
      <c r="C12" s="95">
        <v>189815.84</v>
      </c>
      <c r="D12" s="95">
        <v>189815.84</v>
      </c>
      <c r="E12" s="95">
        <v>189815.84</v>
      </c>
      <c r="F12" s="95"/>
      <c r="G12" s="95"/>
    </row>
    <row r="13" ht="18" customHeight="1" outlineLevel="1" spans="1:7">
      <c r="A13" s="98" t="s">
        <v>104</v>
      </c>
      <c r="B13" s="98" t="s">
        <v>105</v>
      </c>
      <c r="C13" s="95">
        <v>5682432.7</v>
      </c>
      <c r="D13" s="95">
        <v>13338</v>
      </c>
      <c r="E13" s="95">
        <v>13338</v>
      </c>
      <c r="F13" s="95"/>
      <c r="G13" s="95">
        <v>5669094.7</v>
      </c>
    </row>
    <row r="14" ht="18" customHeight="1" outlineLevel="1" spans="1:7">
      <c r="A14" s="99" t="s">
        <v>106</v>
      </c>
      <c r="B14" s="99" t="s">
        <v>107</v>
      </c>
      <c r="C14" s="95">
        <v>877188</v>
      </c>
      <c r="D14" s="95">
        <v>13338</v>
      </c>
      <c r="E14" s="95">
        <v>13338</v>
      </c>
      <c r="F14" s="95"/>
      <c r="G14" s="95">
        <v>863850</v>
      </c>
    </row>
    <row r="15" ht="18" customHeight="1" outlineLevel="1" spans="1:7">
      <c r="A15" s="99" t="s">
        <v>108</v>
      </c>
      <c r="B15" s="99" t="s">
        <v>109</v>
      </c>
      <c r="C15" s="95">
        <v>2024853</v>
      </c>
      <c r="D15" s="95"/>
      <c r="E15" s="95"/>
      <c r="F15" s="95"/>
      <c r="G15" s="95">
        <v>2024853</v>
      </c>
    </row>
    <row r="16" ht="18" customHeight="1" outlineLevel="1" spans="1:7">
      <c r="A16" s="99" t="s">
        <v>110</v>
      </c>
      <c r="B16" s="99" t="s">
        <v>111</v>
      </c>
      <c r="C16" s="95">
        <v>2780391.7</v>
      </c>
      <c r="D16" s="95"/>
      <c r="E16" s="95"/>
      <c r="F16" s="95"/>
      <c r="G16" s="95">
        <v>2780391.7</v>
      </c>
    </row>
    <row r="17" ht="18" customHeight="1" outlineLevel="1" spans="1:7">
      <c r="A17" s="98" t="s">
        <v>112</v>
      </c>
      <c r="B17" s="98" t="s">
        <v>113</v>
      </c>
      <c r="C17" s="95">
        <v>2549519.91</v>
      </c>
      <c r="D17" s="95"/>
      <c r="E17" s="95"/>
      <c r="F17" s="95"/>
      <c r="G17" s="95">
        <v>2549519.91</v>
      </c>
    </row>
    <row r="18" ht="18" customHeight="1" outlineLevel="1" spans="1:7">
      <c r="A18" s="99" t="s">
        <v>114</v>
      </c>
      <c r="B18" s="99" t="s">
        <v>115</v>
      </c>
      <c r="C18" s="95">
        <v>2029600</v>
      </c>
      <c r="D18" s="95"/>
      <c r="E18" s="95"/>
      <c r="F18" s="95"/>
      <c r="G18" s="95">
        <v>2029600</v>
      </c>
    </row>
    <row r="19" ht="18" customHeight="1" outlineLevel="1" spans="1:7">
      <c r="A19" s="99" t="s">
        <v>116</v>
      </c>
      <c r="B19" s="99" t="s">
        <v>117</v>
      </c>
      <c r="C19" s="95">
        <v>249965.51</v>
      </c>
      <c r="D19" s="95"/>
      <c r="E19" s="95"/>
      <c r="F19" s="95"/>
      <c r="G19" s="95">
        <v>249965.51</v>
      </c>
    </row>
    <row r="20" ht="18" customHeight="1" outlineLevel="1" spans="1:7">
      <c r="A20" s="99" t="s">
        <v>118</v>
      </c>
      <c r="B20" s="99" t="s">
        <v>119</v>
      </c>
      <c r="C20" s="95">
        <v>74613</v>
      </c>
      <c r="D20" s="95"/>
      <c r="E20" s="95"/>
      <c r="F20" s="95"/>
      <c r="G20" s="95">
        <v>74613</v>
      </c>
    </row>
    <row r="21" ht="18" customHeight="1" outlineLevel="1" spans="1:7">
      <c r="A21" s="99" t="s">
        <v>120</v>
      </c>
      <c r="B21" s="99" t="s">
        <v>121</v>
      </c>
      <c r="C21" s="95">
        <v>80641</v>
      </c>
      <c r="D21" s="95"/>
      <c r="E21" s="95"/>
      <c r="F21" s="95"/>
      <c r="G21" s="95">
        <v>80641</v>
      </c>
    </row>
    <row r="22" ht="18" customHeight="1" outlineLevel="1" spans="1:7">
      <c r="A22" s="99" t="s">
        <v>122</v>
      </c>
      <c r="B22" s="99" t="s">
        <v>123</v>
      </c>
      <c r="C22" s="95">
        <v>114700.4</v>
      </c>
      <c r="D22" s="95"/>
      <c r="E22" s="95"/>
      <c r="F22" s="95"/>
      <c r="G22" s="95">
        <v>114700.4</v>
      </c>
    </row>
    <row r="23" ht="18" customHeight="1" outlineLevel="1" spans="1:7">
      <c r="A23" s="98" t="s">
        <v>124</v>
      </c>
      <c r="B23" s="98" t="s">
        <v>125</v>
      </c>
      <c r="C23" s="95">
        <v>2755433.68</v>
      </c>
      <c r="D23" s="95">
        <v>1447433.68</v>
      </c>
      <c r="E23" s="95">
        <v>1304802.12</v>
      </c>
      <c r="F23" s="95">
        <v>142631.56</v>
      </c>
      <c r="G23" s="95">
        <v>1308000</v>
      </c>
    </row>
    <row r="24" ht="18" customHeight="1" outlineLevel="1" spans="1:7">
      <c r="A24" s="99" t="s">
        <v>126</v>
      </c>
      <c r="B24" s="99" t="s">
        <v>127</v>
      </c>
      <c r="C24" s="95">
        <v>1447433.68</v>
      </c>
      <c r="D24" s="95">
        <v>1447433.68</v>
      </c>
      <c r="E24" s="95">
        <v>1304802.12</v>
      </c>
      <c r="F24" s="95">
        <v>142631.56</v>
      </c>
      <c r="G24" s="95"/>
    </row>
    <row r="25" ht="18" customHeight="1" outlineLevel="1" spans="1:7">
      <c r="A25" s="99" t="s">
        <v>128</v>
      </c>
      <c r="B25" s="99" t="s">
        <v>129</v>
      </c>
      <c r="C25" s="95">
        <v>1265900</v>
      </c>
      <c r="D25" s="95"/>
      <c r="E25" s="95"/>
      <c r="F25" s="95"/>
      <c r="G25" s="95">
        <v>1265900</v>
      </c>
    </row>
    <row r="26" ht="18" customHeight="1" spans="1:7">
      <c r="A26" s="99" t="s">
        <v>130</v>
      </c>
      <c r="B26" s="99" t="s">
        <v>131</v>
      </c>
      <c r="C26" s="95">
        <v>42100</v>
      </c>
      <c r="D26" s="95"/>
      <c r="E26" s="95"/>
      <c r="F26" s="95"/>
      <c r="G26" s="95">
        <v>42100</v>
      </c>
    </row>
    <row r="27" ht="18" customHeight="1" outlineLevel="1" spans="1:7">
      <c r="A27" s="97" t="s">
        <v>132</v>
      </c>
      <c r="B27" s="97" t="s">
        <v>133</v>
      </c>
      <c r="C27" s="95">
        <v>2051480.32</v>
      </c>
      <c r="D27" s="95">
        <v>164880.32</v>
      </c>
      <c r="E27" s="95">
        <v>164880.32</v>
      </c>
      <c r="F27" s="95"/>
      <c r="G27" s="95">
        <v>1886600</v>
      </c>
    </row>
    <row r="28" ht="18" customHeight="1" outlineLevel="1" spans="1:7">
      <c r="A28" s="98" t="s">
        <v>134</v>
      </c>
      <c r="B28" s="98" t="s">
        <v>135</v>
      </c>
      <c r="C28" s="95">
        <v>164880.32</v>
      </c>
      <c r="D28" s="95">
        <v>164880.32</v>
      </c>
      <c r="E28" s="95">
        <v>164880.32</v>
      </c>
      <c r="F28" s="95"/>
      <c r="G28" s="95"/>
    </row>
    <row r="29" ht="18" customHeight="1" outlineLevel="1" spans="1:7">
      <c r="A29" s="99" t="s">
        <v>136</v>
      </c>
      <c r="B29" s="99" t="s">
        <v>137</v>
      </c>
      <c r="C29" s="95">
        <v>51960.83</v>
      </c>
      <c r="D29" s="95">
        <v>51960.83</v>
      </c>
      <c r="E29" s="95">
        <v>51960.83</v>
      </c>
      <c r="F29" s="95"/>
      <c r="G29" s="95"/>
    </row>
    <row r="30" ht="18" customHeight="1" outlineLevel="1" spans="1:7">
      <c r="A30" s="99" t="s">
        <v>138</v>
      </c>
      <c r="B30" s="99" t="s">
        <v>139</v>
      </c>
      <c r="C30" s="95">
        <v>41760.74</v>
      </c>
      <c r="D30" s="95">
        <v>41760.74</v>
      </c>
      <c r="E30" s="95">
        <v>41760.74</v>
      </c>
      <c r="F30" s="95"/>
      <c r="G30" s="95"/>
    </row>
    <row r="31" ht="18" customHeight="1" outlineLevel="1" spans="1:7">
      <c r="A31" s="99" t="s">
        <v>140</v>
      </c>
      <c r="B31" s="99" t="s">
        <v>141</v>
      </c>
      <c r="C31" s="95">
        <v>62450.05</v>
      </c>
      <c r="D31" s="95">
        <v>62450.05</v>
      </c>
      <c r="E31" s="95">
        <v>62450.05</v>
      </c>
      <c r="F31" s="95"/>
      <c r="G31" s="95"/>
    </row>
    <row r="32" ht="18" customHeight="1" outlineLevel="1" spans="1:7">
      <c r="A32" s="99" t="s">
        <v>142</v>
      </c>
      <c r="B32" s="99" t="s">
        <v>143</v>
      </c>
      <c r="C32" s="95">
        <v>8708.7</v>
      </c>
      <c r="D32" s="95">
        <v>8708.7</v>
      </c>
      <c r="E32" s="95">
        <v>8708.7</v>
      </c>
      <c r="F32" s="95"/>
      <c r="G32" s="95"/>
    </row>
    <row r="33" ht="18" customHeight="1" outlineLevel="1" spans="1:7">
      <c r="A33" s="98" t="s">
        <v>144</v>
      </c>
      <c r="B33" s="98" t="s">
        <v>145</v>
      </c>
      <c r="C33" s="95">
        <v>1886600</v>
      </c>
      <c r="D33" s="95"/>
      <c r="E33" s="95"/>
      <c r="F33" s="95"/>
      <c r="G33" s="95">
        <v>1886600</v>
      </c>
    </row>
    <row r="34" ht="18" customHeight="1" spans="1:7">
      <c r="A34" s="99" t="s">
        <v>146</v>
      </c>
      <c r="B34" s="99" t="s">
        <v>147</v>
      </c>
      <c r="C34" s="95">
        <v>1886600</v>
      </c>
      <c r="D34" s="95"/>
      <c r="E34" s="95"/>
      <c r="F34" s="95"/>
      <c r="G34" s="95">
        <v>1886600</v>
      </c>
    </row>
    <row r="35" ht="18" customHeight="1" outlineLevel="1" spans="1:7">
      <c r="A35" s="97" t="s">
        <v>148</v>
      </c>
      <c r="B35" s="97" t="s">
        <v>149</v>
      </c>
      <c r="C35" s="95">
        <v>164187.6</v>
      </c>
      <c r="D35" s="95">
        <v>164187.6</v>
      </c>
      <c r="E35" s="95">
        <v>164187.6</v>
      </c>
      <c r="F35" s="95"/>
      <c r="G35" s="95"/>
    </row>
    <row r="36" ht="18" customHeight="1" outlineLevel="1" spans="1:7">
      <c r="A36" s="98" t="s">
        <v>150</v>
      </c>
      <c r="B36" s="98" t="s">
        <v>151</v>
      </c>
      <c r="C36" s="95">
        <v>164187.6</v>
      </c>
      <c r="D36" s="95">
        <v>164187.6</v>
      </c>
      <c r="E36" s="95">
        <v>164187.6</v>
      </c>
      <c r="F36" s="95"/>
      <c r="G36" s="95"/>
    </row>
    <row r="37" ht="18" customHeight="1" spans="1:7">
      <c r="A37" s="99" t="s">
        <v>152</v>
      </c>
      <c r="B37" s="99" t="s">
        <v>153</v>
      </c>
      <c r="C37" s="95">
        <v>164187.6</v>
      </c>
      <c r="D37" s="95">
        <v>164187.6</v>
      </c>
      <c r="E37" s="95">
        <v>164187.6</v>
      </c>
      <c r="F37" s="95"/>
      <c r="G37" s="95"/>
    </row>
    <row r="38" ht="18" customHeight="1" spans="1:7">
      <c r="A38" s="100" t="s">
        <v>196</v>
      </c>
      <c r="B38" s="100" t="s">
        <v>196</v>
      </c>
      <c r="C38" s="95">
        <v>13742870.05</v>
      </c>
      <c r="D38" s="95">
        <v>1979655.44</v>
      </c>
      <c r="E38" s="95">
        <v>1837023.88</v>
      </c>
      <c r="F38" s="95">
        <v>142631.56</v>
      </c>
      <c r="G38" s="95">
        <v>11763214.61</v>
      </c>
    </row>
  </sheetData>
  <mergeCells count="6">
    <mergeCell ref="A2:G2"/>
    <mergeCell ref="A3:E3"/>
    <mergeCell ref="A4:B4"/>
    <mergeCell ref="D4:F4"/>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XFD1048576"/>
    </sheetView>
  </sheetViews>
  <sheetFormatPr defaultColWidth="12.1416666666667" defaultRowHeight="14.25" customHeight="1" outlineLevelRow="6" outlineLevelCol="5"/>
  <cols>
    <col min="1" max="6" width="32.85" customWidth="1"/>
  </cols>
  <sheetData>
    <row r="1" customHeight="1" spans="6:6">
      <c r="F1" s="1" t="s">
        <v>197</v>
      </c>
    </row>
    <row r="2" ht="41.25" customHeight="1" spans="1:6">
      <c r="A2" s="2" t="str">
        <f>"2025"&amp;"年一般公共预算“三公”经费支出预算表"</f>
        <v>2025年一般公共预算“三公”经费支出预算表</v>
      </c>
      <c r="B2" s="2"/>
      <c r="C2" s="2"/>
      <c r="D2" s="2"/>
      <c r="E2" s="2"/>
      <c r="F2" s="2"/>
    </row>
    <row r="3" ht="21.9" customHeight="1" spans="1:6">
      <c r="A3" s="76" t="str">
        <f>"单位名称："&amp;"富民县退役军人事务局"</f>
        <v>单位名称：富民县退役军人事务局</v>
      </c>
      <c r="B3" s="76"/>
      <c r="C3" s="1" t="s">
        <v>1</v>
      </c>
      <c r="D3" s="1"/>
      <c r="E3" s="1"/>
      <c r="F3" s="1"/>
    </row>
    <row r="4" ht="27" customHeight="1" spans="1:6">
      <c r="A4" s="69" t="s">
        <v>198</v>
      </c>
      <c r="B4" s="69" t="s">
        <v>199</v>
      </c>
      <c r="C4" s="69" t="s">
        <v>200</v>
      </c>
      <c r="D4" s="69"/>
      <c r="E4" s="69"/>
      <c r="F4" s="69" t="s">
        <v>201</v>
      </c>
    </row>
    <row r="5" ht="28.5" customHeight="1" spans="1:6">
      <c r="A5" s="69"/>
      <c r="B5" s="69"/>
      <c r="C5" s="69" t="s">
        <v>55</v>
      </c>
      <c r="D5" s="69" t="s">
        <v>202</v>
      </c>
      <c r="E5" s="69" t="s">
        <v>203</v>
      </c>
      <c r="F5" s="69"/>
    </row>
    <row r="6" ht="17.25" customHeight="1" spans="1:6">
      <c r="A6" s="69" t="s">
        <v>80</v>
      </c>
      <c r="B6" s="69" t="s">
        <v>81</v>
      </c>
      <c r="C6" s="69" t="s">
        <v>82</v>
      </c>
      <c r="D6" s="69" t="s">
        <v>195</v>
      </c>
      <c r="E6" s="69" t="s">
        <v>83</v>
      </c>
      <c r="F6" s="69" t="s">
        <v>84</v>
      </c>
    </row>
    <row r="7" ht="17.25" customHeight="1" spans="1:6">
      <c r="A7" s="96">
        <v>9000</v>
      </c>
      <c r="B7" s="96"/>
      <c r="C7" s="96"/>
      <c r="D7" s="96"/>
      <c r="E7" s="96"/>
      <c r="F7" s="96">
        <v>9000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2"/>
  <sheetViews>
    <sheetView showZeros="0" workbookViewId="0">
      <selection activeCell="A1" sqref="$A1:$XFD1048576"/>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204</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"单位名称："&amp;"富民县退役军人事务局"</f>
        <v>单位名称：富民县退役军人事务局</v>
      </c>
      <c r="B3" s="3"/>
      <c r="C3" s="3"/>
      <c r="D3" s="3"/>
      <c r="E3" s="3"/>
      <c r="F3" s="3"/>
      <c r="G3" s="3"/>
      <c r="H3" s="3"/>
      <c r="Y3" s="1" t="s">
        <v>1</v>
      </c>
    </row>
    <row r="4" ht="18" customHeight="1" spans="1:25">
      <c r="A4" s="69" t="s">
        <v>205</v>
      </c>
      <c r="B4" s="69" t="s">
        <v>206</v>
      </c>
      <c r="C4" s="69" t="s">
        <v>207</v>
      </c>
      <c r="D4" s="69" t="s">
        <v>208</v>
      </c>
      <c r="E4" s="4" t="s">
        <v>209</v>
      </c>
      <c r="F4" s="69" t="s">
        <v>210</v>
      </c>
      <c r="G4" s="4" t="s">
        <v>211</v>
      </c>
      <c r="H4" s="69" t="s">
        <v>212</v>
      </c>
      <c r="I4" s="69" t="s">
        <v>213</v>
      </c>
      <c r="J4" s="69" t="s">
        <v>213</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214</v>
      </c>
      <c r="J5" s="69" t="s">
        <v>56</v>
      </c>
      <c r="K5" s="69"/>
      <c r="L5" s="69"/>
      <c r="M5" s="69"/>
      <c r="N5" s="69"/>
      <c r="O5" s="69"/>
      <c r="P5" s="69" t="s">
        <v>215</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216</v>
      </c>
      <c r="K6" s="69" t="s">
        <v>217</v>
      </c>
      <c r="L6" s="69" t="s">
        <v>218</v>
      </c>
      <c r="M6" s="69" t="s">
        <v>219</v>
      </c>
      <c r="N6" s="69" t="s">
        <v>220</v>
      </c>
      <c r="O6" s="69" t="s">
        <v>221</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222</v>
      </c>
      <c r="L7" s="69" t="s">
        <v>217</v>
      </c>
      <c r="M7" s="69" t="s">
        <v>219</v>
      </c>
      <c r="N7" s="69" t="s">
        <v>220</v>
      </c>
      <c r="O7" s="69" t="s">
        <v>221</v>
      </c>
      <c r="P7" s="69" t="s">
        <v>219</v>
      </c>
      <c r="Q7" s="69" t="s">
        <v>220</v>
      </c>
      <c r="R7" s="69" t="s">
        <v>221</v>
      </c>
      <c r="S7" s="69" t="s">
        <v>59</v>
      </c>
      <c r="T7" s="69" t="s">
        <v>55</v>
      </c>
      <c r="U7" s="69" t="s">
        <v>61</v>
      </c>
      <c r="V7" s="69" t="s">
        <v>223</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94" t="s">
        <v>67</v>
      </c>
      <c r="B9" s="94" t="s">
        <v>67</v>
      </c>
      <c r="C9" s="94" t="s">
        <v>224</v>
      </c>
      <c r="D9" s="94" t="s">
        <v>225</v>
      </c>
      <c r="E9" s="94" t="s">
        <v>126</v>
      </c>
      <c r="F9" s="94" t="s">
        <v>127</v>
      </c>
      <c r="G9" s="94" t="s">
        <v>226</v>
      </c>
      <c r="H9" s="94" t="s">
        <v>227</v>
      </c>
      <c r="I9" s="95">
        <v>265968</v>
      </c>
      <c r="J9" s="95">
        <v>265968</v>
      </c>
      <c r="K9" s="95"/>
      <c r="L9" s="95"/>
      <c r="M9" s="95"/>
      <c r="N9" s="95">
        <v>265968</v>
      </c>
      <c r="O9" s="95"/>
      <c r="P9" s="95"/>
      <c r="Q9" s="95"/>
      <c r="R9" s="95"/>
      <c r="S9" s="95"/>
      <c r="T9" s="95"/>
      <c r="U9" s="95"/>
      <c r="V9" s="95"/>
      <c r="W9" s="95"/>
      <c r="X9" s="95"/>
      <c r="Y9" s="95"/>
    </row>
    <row r="10" ht="23.4" customHeight="1" spans="1:25">
      <c r="A10" s="94" t="s">
        <v>67</v>
      </c>
      <c r="B10" s="94" t="s">
        <v>67</v>
      </c>
      <c r="C10" s="94" t="s">
        <v>224</v>
      </c>
      <c r="D10" s="94" t="s">
        <v>225</v>
      </c>
      <c r="E10" s="94" t="s">
        <v>126</v>
      </c>
      <c r="F10" s="94" t="s">
        <v>127</v>
      </c>
      <c r="G10" s="94" t="s">
        <v>228</v>
      </c>
      <c r="H10" s="94" t="s">
        <v>229</v>
      </c>
      <c r="I10" s="95">
        <v>22164</v>
      </c>
      <c r="J10" s="95">
        <v>22164</v>
      </c>
      <c r="K10" s="8"/>
      <c r="L10" s="8"/>
      <c r="M10" s="8"/>
      <c r="N10" s="95">
        <v>22164</v>
      </c>
      <c r="O10" s="8"/>
      <c r="P10" s="95"/>
      <c r="Q10" s="95"/>
      <c r="R10" s="95"/>
      <c r="S10" s="95"/>
      <c r="T10" s="95"/>
      <c r="U10" s="95"/>
      <c r="V10" s="95"/>
      <c r="W10" s="95"/>
      <c r="X10" s="95"/>
      <c r="Y10" s="95"/>
    </row>
    <row r="11" ht="23.4" customHeight="1" spans="1:25">
      <c r="A11" s="94" t="s">
        <v>67</v>
      </c>
      <c r="B11" s="94" t="s">
        <v>67</v>
      </c>
      <c r="C11" s="94" t="s">
        <v>230</v>
      </c>
      <c r="D11" s="94" t="s">
        <v>231</v>
      </c>
      <c r="E11" s="94" t="s">
        <v>126</v>
      </c>
      <c r="F11" s="94" t="s">
        <v>127</v>
      </c>
      <c r="G11" s="94" t="s">
        <v>226</v>
      </c>
      <c r="H11" s="94" t="s">
        <v>227</v>
      </c>
      <c r="I11" s="95">
        <v>220668</v>
      </c>
      <c r="J11" s="95">
        <v>220668</v>
      </c>
      <c r="K11" s="8"/>
      <c r="L11" s="8"/>
      <c r="M11" s="8"/>
      <c r="N11" s="95">
        <v>220668</v>
      </c>
      <c r="O11" s="8"/>
      <c r="P11" s="95"/>
      <c r="Q11" s="95"/>
      <c r="R11" s="95"/>
      <c r="S11" s="95"/>
      <c r="T11" s="95"/>
      <c r="U11" s="95"/>
      <c r="V11" s="95"/>
      <c r="W11" s="95"/>
      <c r="X11" s="95"/>
      <c r="Y11" s="95"/>
    </row>
    <row r="12" ht="23.4" customHeight="1" spans="1:25">
      <c r="A12" s="94" t="s">
        <v>67</v>
      </c>
      <c r="B12" s="94" t="s">
        <v>67</v>
      </c>
      <c r="C12" s="94" t="s">
        <v>230</v>
      </c>
      <c r="D12" s="94" t="s">
        <v>231</v>
      </c>
      <c r="E12" s="94" t="s">
        <v>126</v>
      </c>
      <c r="F12" s="94" t="s">
        <v>127</v>
      </c>
      <c r="G12" s="94" t="s">
        <v>228</v>
      </c>
      <c r="H12" s="94" t="s">
        <v>229</v>
      </c>
      <c r="I12" s="95">
        <v>18389</v>
      </c>
      <c r="J12" s="95">
        <v>18389</v>
      </c>
      <c r="K12" s="8"/>
      <c r="L12" s="8"/>
      <c r="M12" s="8"/>
      <c r="N12" s="95">
        <v>18389</v>
      </c>
      <c r="O12" s="8"/>
      <c r="P12" s="95"/>
      <c r="Q12" s="95"/>
      <c r="R12" s="95"/>
      <c r="S12" s="95"/>
      <c r="T12" s="95"/>
      <c r="U12" s="95"/>
      <c r="V12" s="95"/>
      <c r="W12" s="95"/>
      <c r="X12" s="95"/>
      <c r="Y12" s="95"/>
    </row>
    <row r="13" ht="23.4" customHeight="1" spans="1:25">
      <c r="A13" s="94" t="s">
        <v>67</v>
      </c>
      <c r="B13" s="94" t="s">
        <v>67</v>
      </c>
      <c r="C13" s="94" t="s">
        <v>232</v>
      </c>
      <c r="D13" s="94" t="s">
        <v>153</v>
      </c>
      <c r="E13" s="94" t="s">
        <v>152</v>
      </c>
      <c r="F13" s="94" t="s">
        <v>153</v>
      </c>
      <c r="G13" s="94" t="s">
        <v>233</v>
      </c>
      <c r="H13" s="94" t="s">
        <v>153</v>
      </c>
      <c r="I13" s="95">
        <v>164187.6</v>
      </c>
      <c r="J13" s="95">
        <v>164187.6</v>
      </c>
      <c r="K13" s="8"/>
      <c r="L13" s="8"/>
      <c r="M13" s="8"/>
      <c r="N13" s="95">
        <v>164187.6</v>
      </c>
      <c r="O13" s="8"/>
      <c r="P13" s="95"/>
      <c r="Q13" s="95"/>
      <c r="R13" s="95"/>
      <c r="S13" s="95"/>
      <c r="T13" s="95"/>
      <c r="U13" s="95"/>
      <c r="V13" s="95"/>
      <c r="W13" s="95"/>
      <c r="X13" s="95"/>
      <c r="Y13" s="95"/>
    </row>
    <row r="14" ht="23.4" customHeight="1" spans="1:25">
      <c r="A14" s="94" t="s">
        <v>67</v>
      </c>
      <c r="B14" s="94" t="s">
        <v>67</v>
      </c>
      <c r="C14" s="94" t="s">
        <v>234</v>
      </c>
      <c r="D14" s="94" t="s">
        <v>201</v>
      </c>
      <c r="E14" s="94" t="s">
        <v>126</v>
      </c>
      <c r="F14" s="94" t="s">
        <v>127</v>
      </c>
      <c r="G14" s="94" t="s">
        <v>235</v>
      </c>
      <c r="H14" s="94" t="s">
        <v>201</v>
      </c>
      <c r="I14" s="95">
        <v>9000</v>
      </c>
      <c r="J14" s="95">
        <v>9000</v>
      </c>
      <c r="K14" s="8"/>
      <c r="L14" s="8"/>
      <c r="M14" s="8"/>
      <c r="N14" s="95">
        <v>9000</v>
      </c>
      <c r="O14" s="8"/>
      <c r="P14" s="95"/>
      <c r="Q14" s="95"/>
      <c r="R14" s="95"/>
      <c r="S14" s="95"/>
      <c r="T14" s="95"/>
      <c r="U14" s="95"/>
      <c r="V14" s="95"/>
      <c r="W14" s="95"/>
      <c r="X14" s="95"/>
      <c r="Y14" s="95"/>
    </row>
    <row r="15" ht="23.4" customHeight="1" spans="1:25">
      <c r="A15" s="94" t="s">
        <v>67</v>
      </c>
      <c r="B15" s="94" t="s">
        <v>67</v>
      </c>
      <c r="C15" s="94" t="s">
        <v>236</v>
      </c>
      <c r="D15" s="94" t="s">
        <v>237</v>
      </c>
      <c r="E15" s="94" t="s">
        <v>126</v>
      </c>
      <c r="F15" s="94" t="s">
        <v>127</v>
      </c>
      <c r="G15" s="94" t="s">
        <v>238</v>
      </c>
      <c r="H15" s="94" t="s">
        <v>239</v>
      </c>
      <c r="I15" s="95">
        <v>13000</v>
      </c>
      <c r="J15" s="95">
        <v>13000</v>
      </c>
      <c r="K15" s="8"/>
      <c r="L15" s="8"/>
      <c r="M15" s="8"/>
      <c r="N15" s="95">
        <v>13000</v>
      </c>
      <c r="O15" s="8"/>
      <c r="P15" s="95"/>
      <c r="Q15" s="95"/>
      <c r="R15" s="95"/>
      <c r="S15" s="95"/>
      <c r="T15" s="95"/>
      <c r="U15" s="95"/>
      <c r="V15" s="95"/>
      <c r="W15" s="95"/>
      <c r="X15" s="95"/>
      <c r="Y15" s="95"/>
    </row>
    <row r="16" ht="23.4" customHeight="1" spans="1:25">
      <c r="A16" s="94" t="s">
        <v>67</v>
      </c>
      <c r="B16" s="94" t="s">
        <v>67</v>
      </c>
      <c r="C16" s="94" t="s">
        <v>236</v>
      </c>
      <c r="D16" s="94" t="s">
        <v>237</v>
      </c>
      <c r="E16" s="94" t="s">
        <v>126</v>
      </c>
      <c r="F16" s="94" t="s">
        <v>127</v>
      </c>
      <c r="G16" s="94" t="s">
        <v>240</v>
      </c>
      <c r="H16" s="94" t="s">
        <v>241</v>
      </c>
      <c r="I16" s="95">
        <v>1200</v>
      </c>
      <c r="J16" s="95">
        <v>1200</v>
      </c>
      <c r="K16" s="8"/>
      <c r="L16" s="8"/>
      <c r="M16" s="8"/>
      <c r="N16" s="95">
        <v>1200</v>
      </c>
      <c r="O16" s="8"/>
      <c r="P16" s="95"/>
      <c r="Q16" s="95"/>
      <c r="R16" s="95"/>
      <c r="S16" s="95"/>
      <c r="T16" s="95"/>
      <c r="U16" s="95"/>
      <c r="V16" s="95"/>
      <c r="W16" s="95"/>
      <c r="X16" s="95"/>
      <c r="Y16" s="95"/>
    </row>
    <row r="17" ht="23.4" customHeight="1" spans="1:25">
      <c r="A17" s="94" t="s">
        <v>67</v>
      </c>
      <c r="B17" s="94" t="s">
        <v>67</v>
      </c>
      <c r="C17" s="94" t="s">
        <v>236</v>
      </c>
      <c r="D17" s="94" t="s">
        <v>237</v>
      </c>
      <c r="E17" s="94" t="s">
        <v>126</v>
      </c>
      <c r="F17" s="94" t="s">
        <v>127</v>
      </c>
      <c r="G17" s="94" t="s">
        <v>242</v>
      </c>
      <c r="H17" s="94" t="s">
        <v>243</v>
      </c>
      <c r="I17" s="95">
        <v>4600</v>
      </c>
      <c r="J17" s="95">
        <v>4600</v>
      </c>
      <c r="K17" s="8"/>
      <c r="L17" s="8"/>
      <c r="M17" s="8"/>
      <c r="N17" s="95">
        <v>4600</v>
      </c>
      <c r="O17" s="8"/>
      <c r="P17" s="95"/>
      <c r="Q17" s="95"/>
      <c r="R17" s="95"/>
      <c r="S17" s="95"/>
      <c r="T17" s="95"/>
      <c r="U17" s="95"/>
      <c r="V17" s="95"/>
      <c r="W17" s="95"/>
      <c r="X17" s="95"/>
      <c r="Y17" s="95"/>
    </row>
    <row r="18" ht="23.4" customHeight="1" spans="1:25">
      <c r="A18" s="94" t="s">
        <v>67</v>
      </c>
      <c r="B18" s="94" t="s">
        <v>67</v>
      </c>
      <c r="C18" s="94" t="s">
        <v>236</v>
      </c>
      <c r="D18" s="94" t="s">
        <v>237</v>
      </c>
      <c r="E18" s="94" t="s">
        <v>126</v>
      </c>
      <c r="F18" s="94" t="s">
        <v>127</v>
      </c>
      <c r="G18" s="94" t="s">
        <v>244</v>
      </c>
      <c r="H18" s="94" t="s">
        <v>245</v>
      </c>
      <c r="I18" s="95">
        <v>6000</v>
      </c>
      <c r="J18" s="95">
        <v>6000</v>
      </c>
      <c r="K18" s="8"/>
      <c r="L18" s="8"/>
      <c r="M18" s="8"/>
      <c r="N18" s="95">
        <v>6000</v>
      </c>
      <c r="O18" s="8"/>
      <c r="P18" s="95"/>
      <c r="Q18" s="95"/>
      <c r="R18" s="95"/>
      <c r="S18" s="95"/>
      <c r="T18" s="95"/>
      <c r="U18" s="95"/>
      <c r="V18" s="95"/>
      <c r="W18" s="95"/>
      <c r="X18" s="95"/>
      <c r="Y18" s="95"/>
    </row>
    <row r="19" ht="23.4" customHeight="1" spans="1:25">
      <c r="A19" s="94" t="s">
        <v>67</v>
      </c>
      <c r="B19" s="94" t="s">
        <v>67</v>
      </c>
      <c r="C19" s="94" t="s">
        <v>236</v>
      </c>
      <c r="D19" s="94" t="s">
        <v>237</v>
      </c>
      <c r="E19" s="94" t="s">
        <v>126</v>
      </c>
      <c r="F19" s="94" t="s">
        <v>127</v>
      </c>
      <c r="G19" s="94" t="s">
        <v>246</v>
      </c>
      <c r="H19" s="94" t="s">
        <v>247</v>
      </c>
      <c r="I19" s="95">
        <v>3800</v>
      </c>
      <c r="J19" s="95">
        <v>3800</v>
      </c>
      <c r="K19" s="8"/>
      <c r="L19" s="8"/>
      <c r="M19" s="8"/>
      <c r="N19" s="95">
        <v>3800</v>
      </c>
      <c r="O19" s="8"/>
      <c r="P19" s="95"/>
      <c r="Q19" s="95"/>
      <c r="R19" s="95"/>
      <c r="S19" s="95"/>
      <c r="T19" s="95"/>
      <c r="U19" s="95"/>
      <c r="V19" s="95"/>
      <c r="W19" s="95"/>
      <c r="X19" s="95"/>
      <c r="Y19" s="95"/>
    </row>
    <row r="20" ht="23.4" customHeight="1" spans="1:25">
      <c r="A20" s="94" t="s">
        <v>67</v>
      </c>
      <c r="B20" s="94" t="s">
        <v>67</v>
      </c>
      <c r="C20" s="94" t="s">
        <v>248</v>
      </c>
      <c r="D20" s="94" t="s">
        <v>249</v>
      </c>
      <c r="E20" s="94" t="s">
        <v>106</v>
      </c>
      <c r="F20" s="94" t="s">
        <v>107</v>
      </c>
      <c r="G20" s="94" t="s">
        <v>250</v>
      </c>
      <c r="H20" s="94" t="s">
        <v>251</v>
      </c>
      <c r="I20" s="95">
        <v>13338</v>
      </c>
      <c r="J20" s="95">
        <v>13338</v>
      </c>
      <c r="K20" s="8"/>
      <c r="L20" s="8"/>
      <c r="M20" s="8"/>
      <c r="N20" s="95">
        <v>13338</v>
      </c>
      <c r="O20" s="8"/>
      <c r="P20" s="95"/>
      <c r="Q20" s="95"/>
      <c r="R20" s="95"/>
      <c r="S20" s="95"/>
      <c r="T20" s="95"/>
      <c r="U20" s="95"/>
      <c r="V20" s="95"/>
      <c r="W20" s="95"/>
      <c r="X20" s="95"/>
      <c r="Y20" s="95"/>
    </row>
    <row r="21" ht="23.4" customHeight="1" spans="1:25">
      <c r="A21" s="94" t="s">
        <v>67</v>
      </c>
      <c r="B21" s="94" t="s">
        <v>67</v>
      </c>
      <c r="C21" s="94" t="s">
        <v>252</v>
      </c>
      <c r="D21" s="94" t="s">
        <v>253</v>
      </c>
      <c r="E21" s="94" t="s">
        <v>126</v>
      </c>
      <c r="F21" s="94" t="s">
        <v>127</v>
      </c>
      <c r="G21" s="94" t="s">
        <v>254</v>
      </c>
      <c r="H21" s="94" t="s">
        <v>253</v>
      </c>
      <c r="I21" s="95">
        <v>11500</v>
      </c>
      <c r="J21" s="95">
        <v>11500</v>
      </c>
      <c r="K21" s="8"/>
      <c r="L21" s="8"/>
      <c r="M21" s="8"/>
      <c r="N21" s="95">
        <v>11500</v>
      </c>
      <c r="O21" s="8"/>
      <c r="P21" s="95"/>
      <c r="Q21" s="95"/>
      <c r="R21" s="95"/>
      <c r="S21" s="95"/>
      <c r="T21" s="95"/>
      <c r="U21" s="95"/>
      <c r="V21" s="95"/>
      <c r="W21" s="95"/>
      <c r="X21" s="95"/>
      <c r="Y21" s="95"/>
    </row>
    <row r="22" ht="23.4" customHeight="1" spans="1:25">
      <c r="A22" s="94" t="s">
        <v>67</v>
      </c>
      <c r="B22" s="94" t="s">
        <v>67</v>
      </c>
      <c r="C22" s="94" t="s">
        <v>252</v>
      </c>
      <c r="D22" s="94" t="s">
        <v>253</v>
      </c>
      <c r="E22" s="94" t="s">
        <v>126</v>
      </c>
      <c r="F22" s="94" t="s">
        <v>127</v>
      </c>
      <c r="G22" s="94" t="s">
        <v>254</v>
      </c>
      <c r="H22" s="94" t="s">
        <v>253</v>
      </c>
      <c r="I22" s="95">
        <v>13800</v>
      </c>
      <c r="J22" s="95">
        <v>13800</v>
      </c>
      <c r="K22" s="8"/>
      <c r="L22" s="8"/>
      <c r="M22" s="8"/>
      <c r="N22" s="95">
        <v>13800</v>
      </c>
      <c r="O22" s="8"/>
      <c r="P22" s="95"/>
      <c r="Q22" s="95"/>
      <c r="R22" s="95"/>
      <c r="S22" s="95"/>
      <c r="T22" s="95"/>
      <c r="U22" s="95"/>
      <c r="V22" s="95"/>
      <c r="W22" s="95"/>
      <c r="X22" s="95"/>
      <c r="Y22" s="95"/>
    </row>
    <row r="23" ht="23.4" customHeight="1" spans="1:25">
      <c r="A23" s="94" t="s">
        <v>67</v>
      </c>
      <c r="B23" s="94" t="s">
        <v>67</v>
      </c>
      <c r="C23" s="94" t="s">
        <v>255</v>
      </c>
      <c r="D23" s="94" t="s">
        <v>256</v>
      </c>
      <c r="E23" s="94" t="s">
        <v>126</v>
      </c>
      <c r="F23" s="94" t="s">
        <v>127</v>
      </c>
      <c r="G23" s="94" t="s">
        <v>257</v>
      </c>
      <c r="H23" s="94" t="s">
        <v>258</v>
      </c>
      <c r="I23" s="95">
        <v>345720</v>
      </c>
      <c r="J23" s="95">
        <v>345720</v>
      </c>
      <c r="K23" s="8"/>
      <c r="L23" s="8"/>
      <c r="M23" s="8"/>
      <c r="N23" s="95">
        <v>345720</v>
      </c>
      <c r="O23" s="8"/>
      <c r="P23" s="95"/>
      <c r="Q23" s="95"/>
      <c r="R23" s="95"/>
      <c r="S23" s="95"/>
      <c r="T23" s="95"/>
      <c r="U23" s="95"/>
      <c r="V23" s="95"/>
      <c r="W23" s="95"/>
      <c r="X23" s="95"/>
      <c r="Y23" s="95"/>
    </row>
    <row r="24" ht="23.4" customHeight="1" spans="1:25">
      <c r="A24" s="94" t="s">
        <v>67</v>
      </c>
      <c r="B24" s="94" t="s">
        <v>67</v>
      </c>
      <c r="C24" s="94" t="s">
        <v>259</v>
      </c>
      <c r="D24" s="94" t="s">
        <v>260</v>
      </c>
      <c r="E24" s="94" t="s">
        <v>126</v>
      </c>
      <c r="F24" s="94" t="s">
        <v>127</v>
      </c>
      <c r="G24" s="94" t="s">
        <v>261</v>
      </c>
      <c r="H24" s="94" t="s">
        <v>262</v>
      </c>
      <c r="I24" s="95">
        <v>115080</v>
      </c>
      <c r="J24" s="95">
        <v>115080</v>
      </c>
      <c r="K24" s="8"/>
      <c r="L24" s="8"/>
      <c r="M24" s="8"/>
      <c r="N24" s="95">
        <v>115080</v>
      </c>
      <c r="O24" s="8"/>
      <c r="P24" s="95"/>
      <c r="Q24" s="95"/>
      <c r="R24" s="95"/>
      <c r="S24" s="95"/>
      <c r="T24" s="95"/>
      <c r="U24" s="95"/>
      <c r="V24" s="95"/>
      <c r="W24" s="95"/>
      <c r="X24" s="95"/>
      <c r="Y24" s="95"/>
    </row>
    <row r="25" ht="23.4" customHeight="1" spans="1:25">
      <c r="A25" s="94" t="s">
        <v>67</v>
      </c>
      <c r="B25" s="94" t="s">
        <v>67</v>
      </c>
      <c r="C25" s="94" t="s">
        <v>259</v>
      </c>
      <c r="D25" s="94" t="s">
        <v>260</v>
      </c>
      <c r="E25" s="94" t="s">
        <v>126</v>
      </c>
      <c r="F25" s="94" t="s">
        <v>127</v>
      </c>
      <c r="G25" s="94" t="s">
        <v>261</v>
      </c>
      <c r="H25" s="94" t="s">
        <v>262</v>
      </c>
      <c r="I25" s="95">
        <v>51720</v>
      </c>
      <c r="J25" s="95">
        <v>51720</v>
      </c>
      <c r="K25" s="8"/>
      <c r="L25" s="8"/>
      <c r="M25" s="8"/>
      <c r="N25" s="95">
        <v>51720</v>
      </c>
      <c r="O25" s="8"/>
      <c r="P25" s="95"/>
      <c r="Q25" s="95"/>
      <c r="R25" s="95"/>
      <c r="S25" s="95"/>
      <c r="T25" s="95"/>
      <c r="U25" s="95"/>
      <c r="V25" s="95"/>
      <c r="W25" s="95"/>
      <c r="X25" s="95"/>
      <c r="Y25" s="95"/>
    </row>
    <row r="26" ht="23.4" customHeight="1" spans="1:25">
      <c r="A26" s="94" t="s">
        <v>67</v>
      </c>
      <c r="B26" s="94" t="s">
        <v>67</v>
      </c>
      <c r="C26" s="94" t="s">
        <v>259</v>
      </c>
      <c r="D26" s="94" t="s">
        <v>260</v>
      </c>
      <c r="E26" s="94" t="s">
        <v>126</v>
      </c>
      <c r="F26" s="94" t="s">
        <v>127</v>
      </c>
      <c r="G26" s="94" t="s">
        <v>261</v>
      </c>
      <c r="H26" s="94" t="s">
        <v>262</v>
      </c>
      <c r="I26" s="95">
        <v>104940</v>
      </c>
      <c r="J26" s="95">
        <v>104940</v>
      </c>
      <c r="K26" s="8"/>
      <c r="L26" s="8"/>
      <c r="M26" s="8"/>
      <c r="N26" s="95">
        <v>104940</v>
      </c>
      <c r="O26" s="8"/>
      <c r="P26" s="95"/>
      <c r="Q26" s="95"/>
      <c r="R26" s="95"/>
      <c r="S26" s="95"/>
      <c r="T26" s="95"/>
      <c r="U26" s="95"/>
      <c r="V26" s="95"/>
      <c r="W26" s="95"/>
      <c r="X26" s="95"/>
      <c r="Y26" s="95"/>
    </row>
    <row r="27" ht="23.4" customHeight="1" spans="1:25">
      <c r="A27" s="94" t="s">
        <v>67</v>
      </c>
      <c r="B27" s="94" t="s">
        <v>67</v>
      </c>
      <c r="C27" s="94" t="s">
        <v>263</v>
      </c>
      <c r="D27" s="94" t="s">
        <v>264</v>
      </c>
      <c r="E27" s="94" t="s">
        <v>126</v>
      </c>
      <c r="F27" s="94" t="s">
        <v>127</v>
      </c>
      <c r="G27" s="94" t="s">
        <v>257</v>
      </c>
      <c r="H27" s="94" t="s">
        <v>258</v>
      </c>
      <c r="I27" s="95">
        <v>17820</v>
      </c>
      <c r="J27" s="95">
        <v>17820</v>
      </c>
      <c r="K27" s="8"/>
      <c r="L27" s="8"/>
      <c r="M27" s="8"/>
      <c r="N27" s="95">
        <v>17820</v>
      </c>
      <c r="O27" s="8"/>
      <c r="P27" s="95"/>
      <c r="Q27" s="95"/>
      <c r="R27" s="95"/>
      <c r="S27" s="95"/>
      <c r="T27" s="95"/>
      <c r="U27" s="95"/>
      <c r="V27" s="95"/>
      <c r="W27" s="95"/>
      <c r="X27" s="95"/>
      <c r="Y27" s="95"/>
    </row>
    <row r="28" ht="23.4" customHeight="1" spans="1:25">
      <c r="A28" s="94" t="s">
        <v>67</v>
      </c>
      <c r="B28" s="94" t="s">
        <v>67</v>
      </c>
      <c r="C28" s="94" t="s">
        <v>265</v>
      </c>
      <c r="D28" s="94" t="s">
        <v>266</v>
      </c>
      <c r="E28" s="94" t="s">
        <v>126</v>
      </c>
      <c r="F28" s="94" t="s">
        <v>127</v>
      </c>
      <c r="G28" s="94" t="s">
        <v>228</v>
      </c>
      <c r="H28" s="94" t="s">
        <v>229</v>
      </c>
      <c r="I28" s="95">
        <v>87480</v>
      </c>
      <c r="J28" s="95">
        <v>87480</v>
      </c>
      <c r="K28" s="8"/>
      <c r="L28" s="8"/>
      <c r="M28" s="8"/>
      <c r="N28" s="95">
        <v>87480</v>
      </c>
      <c r="O28" s="8"/>
      <c r="P28" s="95"/>
      <c r="Q28" s="95"/>
      <c r="R28" s="95"/>
      <c r="S28" s="95"/>
      <c r="T28" s="95"/>
      <c r="U28" s="95"/>
      <c r="V28" s="95"/>
      <c r="W28" s="95"/>
      <c r="X28" s="95"/>
      <c r="Y28" s="95"/>
    </row>
    <row r="29" ht="23.4" customHeight="1" spans="1:25">
      <c r="A29" s="94" t="s">
        <v>67</v>
      </c>
      <c r="B29" s="94" t="s">
        <v>67</v>
      </c>
      <c r="C29" s="94" t="s">
        <v>267</v>
      </c>
      <c r="D29" s="94" t="s">
        <v>268</v>
      </c>
      <c r="E29" s="94" t="s">
        <v>126</v>
      </c>
      <c r="F29" s="94" t="s">
        <v>127</v>
      </c>
      <c r="G29" s="94" t="s">
        <v>269</v>
      </c>
      <c r="H29" s="94" t="s">
        <v>270</v>
      </c>
      <c r="I29" s="95">
        <v>4453.12</v>
      </c>
      <c r="J29" s="95">
        <v>4453.12</v>
      </c>
      <c r="K29" s="8"/>
      <c r="L29" s="8"/>
      <c r="M29" s="8"/>
      <c r="N29" s="95">
        <v>4453.12</v>
      </c>
      <c r="O29" s="8"/>
      <c r="P29" s="95"/>
      <c r="Q29" s="95"/>
      <c r="R29" s="95"/>
      <c r="S29" s="95"/>
      <c r="T29" s="95"/>
      <c r="U29" s="95"/>
      <c r="V29" s="95"/>
      <c r="W29" s="95"/>
      <c r="X29" s="95"/>
      <c r="Y29" s="95"/>
    </row>
    <row r="30" ht="23.4" customHeight="1" spans="1:25">
      <c r="A30" s="94" t="s">
        <v>67</v>
      </c>
      <c r="B30" s="94" t="s">
        <v>67</v>
      </c>
      <c r="C30" s="94" t="s">
        <v>271</v>
      </c>
      <c r="D30" s="94" t="s">
        <v>272</v>
      </c>
      <c r="E30" s="94" t="s">
        <v>136</v>
      </c>
      <c r="F30" s="94" t="s">
        <v>137</v>
      </c>
      <c r="G30" s="94" t="s">
        <v>273</v>
      </c>
      <c r="H30" s="94" t="s">
        <v>274</v>
      </c>
      <c r="I30" s="95">
        <v>51960.83</v>
      </c>
      <c r="J30" s="95">
        <v>51960.83</v>
      </c>
      <c r="K30" s="8"/>
      <c r="L30" s="8"/>
      <c r="M30" s="8"/>
      <c r="N30" s="95">
        <v>51960.83</v>
      </c>
      <c r="O30" s="8"/>
      <c r="P30" s="95"/>
      <c r="Q30" s="95"/>
      <c r="R30" s="95"/>
      <c r="S30" s="95"/>
      <c r="T30" s="95"/>
      <c r="U30" s="95"/>
      <c r="V30" s="95"/>
      <c r="W30" s="95"/>
      <c r="X30" s="95"/>
      <c r="Y30" s="95"/>
    </row>
    <row r="31" ht="23.4" customHeight="1" spans="1:25">
      <c r="A31" s="94" t="s">
        <v>67</v>
      </c>
      <c r="B31" s="94" t="s">
        <v>67</v>
      </c>
      <c r="C31" s="94" t="s">
        <v>271</v>
      </c>
      <c r="D31" s="94" t="s">
        <v>272</v>
      </c>
      <c r="E31" s="94" t="s">
        <v>138</v>
      </c>
      <c r="F31" s="94" t="s">
        <v>139</v>
      </c>
      <c r="G31" s="94" t="s">
        <v>273</v>
      </c>
      <c r="H31" s="94" t="s">
        <v>274</v>
      </c>
      <c r="I31" s="95">
        <v>41760.74</v>
      </c>
      <c r="J31" s="95">
        <v>41760.74</v>
      </c>
      <c r="K31" s="8"/>
      <c r="L31" s="8"/>
      <c r="M31" s="8"/>
      <c r="N31" s="95">
        <v>41760.74</v>
      </c>
      <c r="O31" s="8"/>
      <c r="P31" s="95"/>
      <c r="Q31" s="95"/>
      <c r="R31" s="95"/>
      <c r="S31" s="95"/>
      <c r="T31" s="95"/>
      <c r="U31" s="95"/>
      <c r="V31" s="95"/>
      <c r="W31" s="95"/>
      <c r="X31" s="95"/>
      <c r="Y31" s="95"/>
    </row>
    <row r="32" ht="23.4" customHeight="1" spans="1:25">
      <c r="A32" s="94" t="s">
        <v>67</v>
      </c>
      <c r="B32" s="94" t="s">
        <v>67</v>
      </c>
      <c r="C32" s="94" t="s">
        <v>271</v>
      </c>
      <c r="D32" s="94" t="s">
        <v>272</v>
      </c>
      <c r="E32" s="94" t="s">
        <v>140</v>
      </c>
      <c r="F32" s="94" t="s">
        <v>141</v>
      </c>
      <c r="G32" s="94" t="s">
        <v>275</v>
      </c>
      <c r="H32" s="94" t="s">
        <v>276</v>
      </c>
      <c r="I32" s="95">
        <v>3132.6</v>
      </c>
      <c r="J32" s="95">
        <v>3132.6</v>
      </c>
      <c r="K32" s="8"/>
      <c r="L32" s="8"/>
      <c r="M32" s="8"/>
      <c r="N32" s="95">
        <v>3132.6</v>
      </c>
      <c r="O32" s="8"/>
      <c r="P32" s="95"/>
      <c r="Q32" s="95"/>
      <c r="R32" s="95"/>
      <c r="S32" s="95"/>
      <c r="T32" s="95"/>
      <c r="U32" s="95"/>
      <c r="V32" s="95"/>
      <c r="W32" s="95"/>
      <c r="X32" s="95"/>
      <c r="Y32" s="95"/>
    </row>
    <row r="33" ht="23.4" customHeight="1" spans="1:25">
      <c r="A33" s="94" t="s">
        <v>67</v>
      </c>
      <c r="B33" s="94" t="s">
        <v>67</v>
      </c>
      <c r="C33" s="94" t="s">
        <v>271</v>
      </c>
      <c r="D33" s="94" t="s">
        <v>272</v>
      </c>
      <c r="E33" s="94" t="s">
        <v>140</v>
      </c>
      <c r="F33" s="94" t="s">
        <v>141</v>
      </c>
      <c r="G33" s="94" t="s">
        <v>275</v>
      </c>
      <c r="H33" s="94" t="s">
        <v>276</v>
      </c>
      <c r="I33" s="95">
        <v>59317.45</v>
      </c>
      <c r="J33" s="95">
        <v>59317.45</v>
      </c>
      <c r="K33" s="8"/>
      <c r="L33" s="8"/>
      <c r="M33" s="8"/>
      <c r="N33" s="95">
        <v>59317.45</v>
      </c>
      <c r="O33" s="8"/>
      <c r="P33" s="95"/>
      <c r="Q33" s="95"/>
      <c r="R33" s="95"/>
      <c r="S33" s="95"/>
      <c r="T33" s="95"/>
      <c r="U33" s="95"/>
      <c r="V33" s="95"/>
      <c r="W33" s="95"/>
      <c r="X33" s="95"/>
      <c r="Y33" s="95"/>
    </row>
    <row r="34" ht="23.4" customHeight="1" spans="1:25">
      <c r="A34" s="94" t="s">
        <v>67</v>
      </c>
      <c r="B34" s="94" t="s">
        <v>67</v>
      </c>
      <c r="C34" s="94" t="s">
        <v>271</v>
      </c>
      <c r="D34" s="94" t="s">
        <v>272</v>
      </c>
      <c r="E34" s="94" t="s">
        <v>142</v>
      </c>
      <c r="F34" s="94" t="s">
        <v>143</v>
      </c>
      <c r="G34" s="94" t="s">
        <v>269</v>
      </c>
      <c r="H34" s="94" t="s">
        <v>270</v>
      </c>
      <c r="I34" s="95">
        <v>5808</v>
      </c>
      <c r="J34" s="95">
        <v>5808</v>
      </c>
      <c r="K34" s="8"/>
      <c r="L34" s="8"/>
      <c r="M34" s="8"/>
      <c r="N34" s="95">
        <v>5808</v>
      </c>
      <c r="O34" s="8"/>
      <c r="P34" s="95"/>
      <c r="Q34" s="95"/>
      <c r="R34" s="95"/>
      <c r="S34" s="95"/>
      <c r="T34" s="95"/>
      <c r="U34" s="95"/>
      <c r="V34" s="95"/>
      <c r="W34" s="95"/>
      <c r="X34" s="95"/>
      <c r="Y34" s="95"/>
    </row>
    <row r="35" ht="23.4" customHeight="1" spans="1:25">
      <c r="A35" s="94" t="s">
        <v>67</v>
      </c>
      <c r="B35" s="94" t="s">
        <v>67</v>
      </c>
      <c r="C35" s="94" t="s">
        <v>271</v>
      </c>
      <c r="D35" s="94" t="s">
        <v>272</v>
      </c>
      <c r="E35" s="94" t="s">
        <v>142</v>
      </c>
      <c r="F35" s="94" t="s">
        <v>143</v>
      </c>
      <c r="G35" s="94" t="s">
        <v>269</v>
      </c>
      <c r="H35" s="94" t="s">
        <v>270</v>
      </c>
      <c r="I35" s="95">
        <v>528</v>
      </c>
      <c r="J35" s="95">
        <v>528</v>
      </c>
      <c r="K35" s="8"/>
      <c r="L35" s="8"/>
      <c r="M35" s="8"/>
      <c r="N35" s="95">
        <v>528</v>
      </c>
      <c r="O35" s="8"/>
      <c r="P35" s="95"/>
      <c r="Q35" s="95"/>
      <c r="R35" s="95"/>
      <c r="S35" s="95"/>
      <c r="T35" s="95"/>
      <c r="U35" s="95"/>
      <c r="V35" s="95"/>
      <c r="W35" s="95"/>
      <c r="X35" s="95"/>
      <c r="Y35" s="95"/>
    </row>
    <row r="36" ht="23.4" customHeight="1" spans="1:25">
      <c r="A36" s="94" t="s">
        <v>67</v>
      </c>
      <c r="B36" s="94" t="s">
        <v>67</v>
      </c>
      <c r="C36" s="94" t="s">
        <v>277</v>
      </c>
      <c r="D36" s="94" t="s">
        <v>278</v>
      </c>
      <c r="E36" s="94" t="s">
        <v>126</v>
      </c>
      <c r="F36" s="94" t="s">
        <v>127</v>
      </c>
      <c r="G36" s="94" t="s">
        <v>279</v>
      </c>
      <c r="H36" s="94" t="s">
        <v>280</v>
      </c>
      <c r="I36" s="95">
        <v>54600</v>
      </c>
      <c r="J36" s="95">
        <v>54600</v>
      </c>
      <c r="K36" s="8"/>
      <c r="L36" s="8"/>
      <c r="M36" s="8"/>
      <c r="N36" s="95">
        <v>54600</v>
      </c>
      <c r="O36" s="8"/>
      <c r="P36" s="95"/>
      <c r="Q36" s="95"/>
      <c r="R36" s="95"/>
      <c r="S36" s="95"/>
      <c r="T36" s="95"/>
      <c r="U36" s="95"/>
      <c r="V36" s="95"/>
      <c r="W36" s="95"/>
      <c r="X36" s="95"/>
      <c r="Y36" s="95"/>
    </row>
    <row r="37" ht="23.4" customHeight="1" spans="1:25">
      <c r="A37" s="94" t="s">
        <v>67</v>
      </c>
      <c r="B37" s="94" t="s">
        <v>67</v>
      </c>
      <c r="C37" s="94" t="s">
        <v>281</v>
      </c>
      <c r="D37" s="94" t="s">
        <v>282</v>
      </c>
      <c r="E37" s="94" t="s">
        <v>142</v>
      </c>
      <c r="F37" s="94" t="s">
        <v>143</v>
      </c>
      <c r="G37" s="94" t="s">
        <v>269</v>
      </c>
      <c r="H37" s="94" t="s">
        <v>270</v>
      </c>
      <c r="I37" s="95">
        <v>2372.7</v>
      </c>
      <c r="J37" s="95">
        <v>2372.7</v>
      </c>
      <c r="K37" s="8"/>
      <c r="L37" s="8"/>
      <c r="M37" s="8"/>
      <c r="N37" s="95">
        <v>2372.7</v>
      </c>
      <c r="O37" s="8"/>
      <c r="P37" s="95"/>
      <c r="Q37" s="95"/>
      <c r="R37" s="95"/>
      <c r="S37" s="95"/>
      <c r="T37" s="95"/>
      <c r="U37" s="95"/>
      <c r="V37" s="95"/>
      <c r="W37" s="95"/>
      <c r="X37" s="95"/>
      <c r="Y37" s="95"/>
    </row>
    <row r="38" ht="23.4" customHeight="1" spans="1:25">
      <c r="A38" s="94" t="s">
        <v>67</v>
      </c>
      <c r="B38" s="94" t="s">
        <v>67</v>
      </c>
      <c r="C38" s="94" t="s">
        <v>283</v>
      </c>
      <c r="D38" s="94" t="s">
        <v>284</v>
      </c>
      <c r="E38" s="94" t="s">
        <v>102</v>
      </c>
      <c r="F38" s="94" t="s">
        <v>103</v>
      </c>
      <c r="G38" s="94" t="s">
        <v>285</v>
      </c>
      <c r="H38" s="94" t="s">
        <v>286</v>
      </c>
      <c r="I38" s="95">
        <v>189815.84</v>
      </c>
      <c r="J38" s="95">
        <v>189815.84</v>
      </c>
      <c r="K38" s="8"/>
      <c r="L38" s="8"/>
      <c r="M38" s="8"/>
      <c r="N38" s="95">
        <v>189815.84</v>
      </c>
      <c r="O38" s="8"/>
      <c r="P38" s="95"/>
      <c r="Q38" s="95"/>
      <c r="R38" s="95"/>
      <c r="S38" s="95"/>
      <c r="T38" s="95"/>
      <c r="U38" s="95"/>
      <c r="V38" s="95"/>
      <c r="W38" s="95"/>
      <c r="X38" s="95"/>
      <c r="Y38" s="95"/>
    </row>
    <row r="39" ht="23.4" customHeight="1" spans="1:25">
      <c r="A39" s="94" t="s">
        <v>67</v>
      </c>
      <c r="B39" s="94" t="s">
        <v>67</v>
      </c>
      <c r="C39" s="94" t="s">
        <v>287</v>
      </c>
      <c r="D39" s="94" t="s">
        <v>288</v>
      </c>
      <c r="E39" s="94" t="s">
        <v>126</v>
      </c>
      <c r="F39" s="94" t="s">
        <v>127</v>
      </c>
      <c r="G39" s="94" t="s">
        <v>279</v>
      </c>
      <c r="H39" s="94" t="s">
        <v>280</v>
      </c>
      <c r="I39" s="95">
        <v>5460</v>
      </c>
      <c r="J39" s="95">
        <v>5460</v>
      </c>
      <c r="K39" s="8"/>
      <c r="L39" s="8"/>
      <c r="M39" s="8"/>
      <c r="N39" s="95">
        <v>5460</v>
      </c>
      <c r="O39" s="8"/>
      <c r="P39" s="95"/>
      <c r="Q39" s="95"/>
      <c r="R39" s="95"/>
      <c r="S39" s="95"/>
      <c r="T39" s="95"/>
      <c r="U39" s="95"/>
      <c r="V39" s="95"/>
      <c r="W39" s="95"/>
      <c r="X39" s="95"/>
      <c r="Y39" s="95"/>
    </row>
    <row r="40" ht="23.4" customHeight="1" spans="1:25">
      <c r="A40" s="94" t="s">
        <v>67</v>
      </c>
      <c r="B40" s="94" t="s">
        <v>67</v>
      </c>
      <c r="C40" s="94" t="s">
        <v>289</v>
      </c>
      <c r="D40" s="94" t="s">
        <v>290</v>
      </c>
      <c r="E40" s="94" t="s">
        <v>126</v>
      </c>
      <c r="F40" s="94" t="s">
        <v>127</v>
      </c>
      <c r="G40" s="94" t="s">
        <v>261</v>
      </c>
      <c r="H40" s="94" t="s">
        <v>262</v>
      </c>
      <c r="I40" s="95">
        <v>50400</v>
      </c>
      <c r="J40" s="95">
        <v>50400</v>
      </c>
      <c r="K40" s="8"/>
      <c r="L40" s="8"/>
      <c r="M40" s="8"/>
      <c r="N40" s="95">
        <v>50400</v>
      </c>
      <c r="O40" s="8"/>
      <c r="P40" s="95"/>
      <c r="Q40" s="95"/>
      <c r="R40" s="95"/>
      <c r="S40" s="95"/>
      <c r="T40" s="95"/>
      <c r="U40" s="95"/>
      <c r="V40" s="95"/>
      <c r="W40" s="95"/>
      <c r="X40" s="95"/>
      <c r="Y40" s="95"/>
    </row>
    <row r="41" ht="23.4" customHeight="1" spans="1:25">
      <c r="A41" s="94" t="s">
        <v>67</v>
      </c>
      <c r="B41" s="94" t="s">
        <v>67</v>
      </c>
      <c r="C41" s="94" t="s">
        <v>291</v>
      </c>
      <c r="D41" s="94" t="s">
        <v>292</v>
      </c>
      <c r="E41" s="94" t="s">
        <v>126</v>
      </c>
      <c r="F41" s="94" t="s">
        <v>127</v>
      </c>
      <c r="G41" s="94" t="s">
        <v>293</v>
      </c>
      <c r="H41" s="94" t="s">
        <v>294</v>
      </c>
      <c r="I41" s="95">
        <v>19671.56</v>
      </c>
      <c r="J41" s="95">
        <v>19671.56</v>
      </c>
      <c r="K41" s="8"/>
      <c r="L41" s="8"/>
      <c r="M41" s="8"/>
      <c r="N41" s="95">
        <v>19671.56</v>
      </c>
      <c r="O41" s="8"/>
      <c r="P41" s="95"/>
      <c r="Q41" s="95"/>
      <c r="R41" s="95"/>
      <c r="S41" s="95"/>
      <c r="T41" s="95"/>
      <c r="U41" s="95"/>
      <c r="V41" s="95"/>
      <c r="W41" s="95"/>
      <c r="X41" s="95"/>
      <c r="Y41" s="95"/>
    </row>
    <row r="42" ht="22.65" customHeight="1" spans="1:25">
      <c r="A42" s="69" t="s">
        <v>196</v>
      </c>
      <c r="B42" s="69"/>
      <c r="C42" s="69"/>
      <c r="D42" s="69"/>
      <c r="E42" s="69"/>
      <c r="F42" s="69"/>
      <c r="G42" s="69"/>
      <c r="H42" s="69"/>
      <c r="I42" s="95">
        <v>1979655.44</v>
      </c>
      <c r="J42" s="95">
        <v>1979655.44</v>
      </c>
      <c r="K42" s="95"/>
      <c r="L42" s="95"/>
      <c r="M42" s="95"/>
      <c r="N42" s="95">
        <v>1979655.44</v>
      </c>
      <c r="O42" s="95"/>
      <c r="P42" s="95"/>
      <c r="Q42" s="95"/>
      <c r="R42" s="95"/>
      <c r="S42" s="95"/>
      <c r="T42" s="95"/>
      <c r="U42" s="95"/>
      <c r="V42" s="95"/>
      <c r="W42" s="95"/>
      <c r="X42" s="95"/>
      <c r="Y42" s="95"/>
    </row>
  </sheetData>
  <mergeCells count="31">
    <mergeCell ref="A2:Y2"/>
    <mergeCell ref="A3:H3"/>
    <mergeCell ref="I4:Y4"/>
    <mergeCell ref="J5:O5"/>
    <mergeCell ref="P5:R5"/>
    <mergeCell ref="T5:Y5"/>
    <mergeCell ref="J6:K6"/>
    <mergeCell ref="A42:H4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6"/>
  <sheetViews>
    <sheetView showZeros="0" workbookViewId="0">
      <selection activeCell="D17" sqref="D17"/>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 min="24" max="16384" width="16.375"/>
  </cols>
  <sheetData>
    <row r="1" ht="13.5" customHeight="1" spans="23:23">
      <c r="W1" s="1" t="s">
        <v>295</v>
      </c>
    </row>
    <row r="2" ht="46.5" customHeight="1" spans="1:23">
      <c r="A2" s="91" t="str">
        <f>"2025"&amp;"年部门项目支出预算表"</f>
        <v>2025年部门项目支出预算表</v>
      </c>
      <c r="B2" s="91"/>
      <c r="C2" s="91"/>
      <c r="D2" s="91"/>
      <c r="E2" s="91"/>
      <c r="F2" s="91"/>
      <c r="G2" s="91"/>
      <c r="H2" s="91"/>
      <c r="I2" s="91"/>
      <c r="J2" s="91"/>
      <c r="K2" s="91"/>
      <c r="L2" s="91"/>
      <c r="M2" s="91"/>
      <c r="N2" s="91"/>
      <c r="O2" s="91"/>
      <c r="P2" s="91"/>
      <c r="Q2" s="91"/>
      <c r="R2" s="91"/>
      <c r="S2" s="91"/>
      <c r="T2" s="91"/>
      <c r="U2" s="91"/>
      <c r="V2" s="91"/>
      <c r="W2" s="91"/>
    </row>
    <row r="3" ht="17.4" customHeight="1" spans="1:23">
      <c r="A3" s="3" t="str">
        <f>"单位名称："&amp;"富民县退役军人事务局"</f>
        <v>单位名称：富民县退役军人事务局</v>
      </c>
      <c r="B3" s="3"/>
      <c r="C3" s="3"/>
      <c r="D3" s="3"/>
      <c r="E3" s="3"/>
      <c r="F3" s="3"/>
      <c r="G3" s="3"/>
      <c r="H3" s="3"/>
      <c r="W3" s="1" t="s">
        <v>1</v>
      </c>
    </row>
    <row r="4" ht="21.75" customHeight="1" spans="1:23">
      <c r="A4" s="69" t="s">
        <v>296</v>
      </c>
      <c r="B4" s="69" t="s">
        <v>207</v>
      </c>
      <c r="C4" s="69" t="s">
        <v>208</v>
      </c>
      <c r="D4" s="69" t="s">
        <v>297</v>
      </c>
      <c r="E4" s="69" t="s">
        <v>209</v>
      </c>
      <c r="F4" s="69" t="s">
        <v>210</v>
      </c>
      <c r="G4" s="69" t="s">
        <v>298</v>
      </c>
      <c r="H4" s="69" t="s">
        <v>299</v>
      </c>
      <c r="I4" s="69" t="s">
        <v>53</v>
      </c>
      <c r="J4" s="69" t="s">
        <v>300</v>
      </c>
      <c r="K4" s="69"/>
      <c r="L4" s="69"/>
      <c r="M4" s="69"/>
      <c r="N4" s="69" t="s">
        <v>215</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223</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301</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92" t="s">
        <v>302</v>
      </c>
      <c r="B9" s="92" t="s">
        <v>303</v>
      </c>
      <c r="C9" s="92" t="s">
        <v>304</v>
      </c>
      <c r="D9" s="92" t="s">
        <v>67</v>
      </c>
      <c r="E9" s="92" t="s">
        <v>114</v>
      </c>
      <c r="F9" s="92" t="s">
        <v>115</v>
      </c>
      <c r="G9" s="92" t="s">
        <v>250</v>
      </c>
      <c r="H9" s="92" t="s">
        <v>251</v>
      </c>
      <c r="I9" s="93">
        <v>66600</v>
      </c>
      <c r="J9" s="93"/>
      <c r="K9" s="93"/>
      <c r="L9" s="93"/>
      <c r="M9" s="93"/>
      <c r="N9" s="93">
        <v>66600</v>
      </c>
      <c r="O9" s="93"/>
      <c r="P9" s="93"/>
      <c r="Q9" s="93"/>
      <c r="R9" s="93"/>
      <c r="S9" s="93"/>
      <c r="T9" s="93"/>
      <c r="U9" s="93"/>
      <c r="V9" s="93"/>
      <c r="W9" s="93"/>
    </row>
    <row r="10" ht="21.75" customHeight="1" spans="1:23">
      <c r="A10" s="92" t="s">
        <v>302</v>
      </c>
      <c r="B10" s="92" t="s">
        <v>305</v>
      </c>
      <c r="C10" s="92" t="s">
        <v>306</v>
      </c>
      <c r="D10" s="92" t="s">
        <v>67</v>
      </c>
      <c r="E10" s="92" t="s">
        <v>120</v>
      </c>
      <c r="F10" s="92" t="s">
        <v>121</v>
      </c>
      <c r="G10" s="92" t="s">
        <v>307</v>
      </c>
      <c r="H10" s="92" t="s">
        <v>308</v>
      </c>
      <c r="I10" s="93">
        <v>25000</v>
      </c>
      <c r="J10" s="93">
        <v>25000</v>
      </c>
      <c r="K10" s="93">
        <v>25000</v>
      </c>
      <c r="L10" s="93"/>
      <c r="M10" s="93"/>
      <c r="N10" s="93"/>
      <c r="O10" s="93"/>
      <c r="P10" s="93"/>
      <c r="Q10" s="93"/>
      <c r="R10" s="93"/>
      <c r="S10" s="93"/>
      <c r="T10" s="93"/>
      <c r="U10" s="93"/>
      <c r="V10" s="93"/>
      <c r="W10" s="93"/>
    </row>
    <row r="11" ht="21.75" customHeight="1" spans="1:23">
      <c r="A11" s="92" t="s">
        <v>302</v>
      </c>
      <c r="B11" s="92" t="s">
        <v>309</v>
      </c>
      <c r="C11" s="92" t="s">
        <v>310</v>
      </c>
      <c r="D11" s="92" t="s">
        <v>67</v>
      </c>
      <c r="E11" s="92" t="s">
        <v>120</v>
      </c>
      <c r="F11" s="92" t="s">
        <v>121</v>
      </c>
      <c r="G11" s="92" t="s">
        <v>307</v>
      </c>
      <c r="H11" s="92" t="s">
        <v>308</v>
      </c>
      <c r="I11" s="93">
        <v>18807</v>
      </c>
      <c r="J11" s="93">
        <v>18807</v>
      </c>
      <c r="K11" s="93">
        <v>18807</v>
      </c>
      <c r="L11" s="93"/>
      <c r="M11" s="93"/>
      <c r="N11" s="93"/>
      <c r="O11" s="93"/>
      <c r="P11" s="93"/>
      <c r="Q11" s="93"/>
      <c r="R11" s="93"/>
      <c r="S11" s="93"/>
      <c r="T11" s="93"/>
      <c r="U11" s="93"/>
      <c r="V11" s="93"/>
      <c r="W11" s="93"/>
    </row>
    <row r="12" ht="21.75" customHeight="1" spans="1:23">
      <c r="A12" s="92" t="s">
        <v>302</v>
      </c>
      <c r="B12" s="92" t="s">
        <v>311</v>
      </c>
      <c r="C12" s="92" t="s">
        <v>312</v>
      </c>
      <c r="D12" s="92" t="s">
        <v>67</v>
      </c>
      <c r="E12" s="92" t="s">
        <v>122</v>
      </c>
      <c r="F12" s="92" t="s">
        <v>123</v>
      </c>
      <c r="G12" s="92" t="s">
        <v>238</v>
      </c>
      <c r="H12" s="92" t="s">
        <v>239</v>
      </c>
      <c r="I12" s="93">
        <v>16270.92</v>
      </c>
      <c r="J12" s="93">
        <v>16270.92</v>
      </c>
      <c r="K12" s="93">
        <v>16270.92</v>
      </c>
      <c r="L12" s="93"/>
      <c r="M12" s="93"/>
      <c r="N12" s="93"/>
      <c r="O12" s="93"/>
      <c r="P12" s="93"/>
      <c r="Q12" s="93"/>
      <c r="R12" s="93"/>
      <c r="S12" s="93"/>
      <c r="T12" s="93"/>
      <c r="U12" s="93"/>
      <c r="V12" s="93"/>
      <c r="W12" s="93"/>
    </row>
    <row r="13" ht="21.75" customHeight="1" spans="1:23">
      <c r="A13" s="92" t="s">
        <v>302</v>
      </c>
      <c r="B13" s="92" t="s">
        <v>313</v>
      </c>
      <c r="C13" s="92" t="s">
        <v>314</v>
      </c>
      <c r="D13" s="92" t="s">
        <v>67</v>
      </c>
      <c r="E13" s="92" t="s">
        <v>120</v>
      </c>
      <c r="F13" s="92" t="s">
        <v>121</v>
      </c>
      <c r="G13" s="92" t="s">
        <v>307</v>
      </c>
      <c r="H13" s="92" t="s">
        <v>308</v>
      </c>
      <c r="I13" s="93">
        <v>11700</v>
      </c>
      <c r="J13" s="93">
        <v>11700</v>
      </c>
      <c r="K13" s="93">
        <v>11700</v>
      </c>
      <c r="L13" s="93"/>
      <c r="M13" s="93"/>
      <c r="N13" s="93"/>
      <c r="O13" s="93"/>
      <c r="P13" s="93"/>
      <c r="Q13" s="93"/>
      <c r="R13" s="93"/>
      <c r="S13" s="93"/>
      <c r="T13" s="93"/>
      <c r="U13" s="93"/>
      <c r="V13" s="93"/>
      <c r="W13" s="93"/>
    </row>
    <row r="14" ht="21.75" customHeight="1" spans="1:23">
      <c r="A14" s="92" t="s">
        <v>315</v>
      </c>
      <c r="B14" s="92" t="s">
        <v>316</v>
      </c>
      <c r="C14" s="92" t="s">
        <v>317</v>
      </c>
      <c r="D14" s="92" t="s">
        <v>67</v>
      </c>
      <c r="E14" s="92" t="s">
        <v>110</v>
      </c>
      <c r="F14" s="92" t="s">
        <v>111</v>
      </c>
      <c r="G14" s="92" t="s">
        <v>250</v>
      </c>
      <c r="H14" s="92" t="s">
        <v>251</v>
      </c>
      <c r="I14" s="93">
        <v>16200</v>
      </c>
      <c r="J14" s="93"/>
      <c r="K14" s="93"/>
      <c r="L14" s="93"/>
      <c r="M14" s="93"/>
      <c r="N14" s="93">
        <v>16200</v>
      </c>
      <c r="O14" s="93"/>
      <c r="P14" s="93"/>
      <c r="Q14" s="93"/>
      <c r="R14" s="93"/>
      <c r="S14" s="93"/>
      <c r="T14" s="93"/>
      <c r="U14" s="93"/>
      <c r="V14" s="93"/>
      <c r="W14" s="93"/>
    </row>
    <row r="15" ht="21.75" customHeight="1" spans="1:23">
      <c r="A15" s="92" t="s">
        <v>315</v>
      </c>
      <c r="B15" s="92" t="s">
        <v>318</v>
      </c>
      <c r="C15" s="92" t="s">
        <v>319</v>
      </c>
      <c r="D15" s="92" t="s">
        <v>67</v>
      </c>
      <c r="E15" s="92" t="s">
        <v>122</v>
      </c>
      <c r="F15" s="92" t="s">
        <v>123</v>
      </c>
      <c r="G15" s="92" t="s">
        <v>307</v>
      </c>
      <c r="H15" s="92" t="s">
        <v>308</v>
      </c>
      <c r="I15" s="93">
        <v>20000</v>
      </c>
      <c r="J15" s="93"/>
      <c r="K15" s="93"/>
      <c r="L15" s="93"/>
      <c r="M15" s="93"/>
      <c r="N15" s="93">
        <v>20000</v>
      </c>
      <c r="O15" s="93"/>
      <c r="P15" s="93"/>
      <c r="Q15" s="93"/>
      <c r="R15" s="93"/>
      <c r="S15" s="93"/>
      <c r="T15" s="93"/>
      <c r="U15" s="93"/>
      <c r="V15" s="93"/>
      <c r="W15" s="93"/>
    </row>
    <row r="16" ht="21.75" customHeight="1" spans="1:23">
      <c r="A16" s="92" t="s">
        <v>315</v>
      </c>
      <c r="B16" s="92" t="s">
        <v>320</v>
      </c>
      <c r="C16" s="92" t="s">
        <v>321</v>
      </c>
      <c r="D16" s="92" t="s">
        <v>67</v>
      </c>
      <c r="E16" s="92" t="s">
        <v>116</v>
      </c>
      <c r="F16" s="92" t="s">
        <v>117</v>
      </c>
      <c r="G16" s="92" t="s">
        <v>250</v>
      </c>
      <c r="H16" s="92" t="s">
        <v>251</v>
      </c>
      <c r="I16" s="93">
        <v>20000</v>
      </c>
      <c r="J16" s="93"/>
      <c r="K16" s="93"/>
      <c r="L16" s="93"/>
      <c r="M16" s="93"/>
      <c r="N16" s="93">
        <v>20000</v>
      </c>
      <c r="O16" s="93"/>
      <c r="P16" s="93"/>
      <c r="Q16" s="93"/>
      <c r="R16" s="93"/>
      <c r="S16" s="93"/>
      <c r="T16" s="93"/>
      <c r="U16" s="93"/>
      <c r="V16" s="93"/>
      <c r="W16" s="93"/>
    </row>
    <row r="17" ht="21.75" customHeight="1" spans="1:23">
      <c r="A17" s="92" t="s">
        <v>315</v>
      </c>
      <c r="B17" s="92" t="s">
        <v>320</v>
      </c>
      <c r="C17" s="92" t="s">
        <v>321</v>
      </c>
      <c r="D17" s="92" t="s">
        <v>67</v>
      </c>
      <c r="E17" s="92" t="s">
        <v>116</v>
      </c>
      <c r="F17" s="92" t="s">
        <v>117</v>
      </c>
      <c r="G17" s="92" t="s">
        <v>250</v>
      </c>
      <c r="H17" s="92" t="s">
        <v>251</v>
      </c>
      <c r="I17" s="93">
        <v>34570.66</v>
      </c>
      <c r="J17" s="93"/>
      <c r="K17" s="93"/>
      <c r="L17" s="93"/>
      <c r="M17" s="93"/>
      <c r="N17" s="93">
        <v>34570.66</v>
      </c>
      <c r="O17" s="93"/>
      <c r="P17" s="93"/>
      <c r="Q17" s="93"/>
      <c r="R17" s="93"/>
      <c r="S17" s="93"/>
      <c r="T17" s="93"/>
      <c r="U17" s="93"/>
      <c r="V17" s="93"/>
      <c r="W17" s="93"/>
    </row>
    <row r="18" ht="21.75" customHeight="1" spans="1:23">
      <c r="A18" s="92" t="s">
        <v>315</v>
      </c>
      <c r="B18" s="92" t="s">
        <v>322</v>
      </c>
      <c r="C18" s="92" t="s">
        <v>323</v>
      </c>
      <c r="D18" s="92" t="s">
        <v>67</v>
      </c>
      <c r="E18" s="92" t="s">
        <v>110</v>
      </c>
      <c r="F18" s="92" t="s">
        <v>111</v>
      </c>
      <c r="G18" s="92" t="s">
        <v>250</v>
      </c>
      <c r="H18" s="92" t="s">
        <v>251</v>
      </c>
      <c r="I18" s="93">
        <v>129000</v>
      </c>
      <c r="J18" s="93"/>
      <c r="K18" s="93"/>
      <c r="L18" s="93"/>
      <c r="M18" s="93"/>
      <c r="N18" s="93">
        <v>129000</v>
      </c>
      <c r="O18" s="93"/>
      <c r="P18" s="93"/>
      <c r="Q18" s="93"/>
      <c r="R18" s="93"/>
      <c r="S18" s="93"/>
      <c r="T18" s="93"/>
      <c r="U18" s="93"/>
      <c r="V18" s="93"/>
      <c r="W18" s="93"/>
    </row>
    <row r="19" ht="21.75" customHeight="1" spans="1:23">
      <c r="A19" s="92" t="s">
        <v>315</v>
      </c>
      <c r="B19" s="92" t="s">
        <v>324</v>
      </c>
      <c r="C19" s="92" t="s">
        <v>325</v>
      </c>
      <c r="D19" s="92" t="s">
        <v>67</v>
      </c>
      <c r="E19" s="92" t="s">
        <v>122</v>
      </c>
      <c r="F19" s="92" t="s">
        <v>123</v>
      </c>
      <c r="G19" s="92" t="s">
        <v>307</v>
      </c>
      <c r="H19" s="92" t="s">
        <v>308</v>
      </c>
      <c r="I19" s="93">
        <v>8400</v>
      </c>
      <c r="J19" s="93"/>
      <c r="K19" s="93"/>
      <c r="L19" s="93"/>
      <c r="M19" s="93"/>
      <c r="N19" s="93">
        <v>8400</v>
      </c>
      <c r="O19" s="93"/>
      <c r="P19" s="93"/>
      <c r="Q19" s="93"/>
      <c r="R19" s="93"/>
      <c r="S19" s="93"/>
      <c r="T19" s="93"/>
      <c r="U19" s="93"/>
      <c r="V19" s="93"/>
      <c r="W19" s="93"/>
    </row>
    <row r="20" ht="21.75" customHeight="1" spans="1:23">
      <c r="A20" s="92" t="s">
        <v>315</v>
      </c>
      <c r="B20" s="92" t="s">
        <v>326</v>
      </c>
      <c r="C20" s="92" t="s">
        <v>327</v>
      </c>
      <c r="D20" s="92" t="s">
        <v>67</v>
      </c>
      <c r="E20" s="92" t="s">
        <v>110</v>
      </c>
      <c r="F20" s="92" t="s">
        <v>111</v>
      </c>
      <c r="G20" s="92" t="s">
        <v>328</v>
      </c>
      <c r="H20" s="92" t="s">
        <v>329</v>
      </c>
      <c r="I20" s="93">
        <v>115377.3</v>
      </c>
      <c r="J20" s="93"/>
      <c r="K20" s="93"/>
      <c r="L20" s="93"/>
      <c r="M20" s="93"/>
      <c r="N20" s="93">
        <v>115377.3</v>
      </c>
      <c r="O20" s="93"/>
      <c r="P20" s="93"/>
      <c r="Q20" s="93"/>
      <c r="R20" s="93"/>
      <c r="S20" s="93"/>
      <c r="T20" s="93"/>
      <c r="U20" s="93"/>
      <c r="V20" s="93"/>
      <c r="W20" s="93"/>
    </row>
    <row r="21" ht="21.75" customHeight="1" spans="1:23">
      <c r="A21" s="92" t="s">
        <v>315</v>
      </c>
      <c r="B21" s="92" t="s">
        <v>330</v>
      </c>
      <c r="C21" s="92" t="s">
        <v>331</v>
      </c>
      <c r="D21" s="92" t="s">
        <v>67</v>
      </c>
      <c r="E21" s="92" t="s">
        <v>116</v>
      </c>
      <c r="F21" s="92" t="s">
        <v>117</v>
      </c>
      <c r="G21" s="92" t="s">
        <v>332</v>
      </c>
      <c r="H21" s="92" t="s">
        <v>333</v>
      </c>
      <c r="I21" s="93">
        <v>2894.85</v>
      </c>
      <c r="J21" s="93"/>
      <c r="K21" s="93"/>
      <c r="L21" s="93"/>
      <c r="M21" s="93"/>
      <c r="N21" s="93">
        <v>2894.85</v>
      </c>
      <c r="O21" s="93"/>
      <c r="P21" s="93"/>
      <c r="Q21" s="93"/>
      <c r="R21" s="93"/>
      <c r="S21" s="93"/>
      <c r="T21" s="93"/>
      <c r="U21" s="93"/>
      <c r="V21" s="93"/>
      <c r="W21" s="93"/>
    </row>
    <row r="22" ht="21.75" customHeight="1" spans="1:23">
      <c r="A22" s="92" t="s">
        <v>315</v>
      </c>
      <c r="B22" s="92" t="s">
        <v>330</v>
      </c>
      <c r="C22" s="92" t="s">
        <v>331</v>
      </c>
      <c r="D22" s="92" t="s">
        <v>67</v>
      </c>
      <c r="E22" s="92" t="s">
        <v>118</v>
      </c>
      <c r="F22" s="92" t="s">
        <v>119</v>
      </c>
      <c r="G22" s="92" t="s">
        <v>334</v>
      </c>
      <c r="H22" s="92" t="s">
        <v>335</v>
      </c>
      <c r="I22" s="93">
        <v>23000</v>
      </c>
      <c r="J22" s="93"/>
      <c r="K22" s="93"/>
      <c r="L22" s="93"/>
      <c r="M22" s="93"/>
      <c r="N22" s="93">
        <v>23000</v>
      </c>
      <c r="O22" s="93"/>
      <c r="P22" s="93"/>
      <c r="Q22" s="93"/>
      <c r="R22" s="93"/>
      <c r="S22" s="93"/>
      <c r="T22" s="93"/>
      <c r="U22" s="93"/>
      <c r="V22" s="93"/>
      <c r="W22" s="93"/>
    </row>
    <row r="23" ht="21.75" customHeight="1" spans="1:23">
      <c r="A23" s="92" t="s">
        <v>315</v>
      </c>
      <c r="B23" s="92" t="s">
        <v>330</v>
      </c>
      <c r="C23" s="92" t="s">
        <v>331</v>
      </c>
      <c r="D23" s="92" t="s">
        <v>67</v>
      </c>
      <c r="E23" s="92" t="s">
        <v>118</v>
      </c>
      <c r="F23" s="92" t="s">
        <v>119</v>
      </c>
      <c r="G23" s="92" t="s">
        <v>254</v>
      </c>
      <c r="H23" s="92" t="s">
        <v>253</v>
      </c>
      <c r="I23" s="93">
        <v>1132.15</v>
      </c>
      <c r="J23" s="93"/>
      <c r="K23" s="93"/>
      <c r="L23" s="93"/>
      <c r="M23" s="93"/>
      <c r="N23" s="93">
        <v>1132.15</v>
      </c>
      <c r="O23" s="93"/>
      <c r="P23" s="93"/>
      <c r="Q23" s="93"/>
      <c r="R23" s="93"/>
      <c r="S23" s="93"/>
      <c r="T23" s="93"/>
      <c r="U23" s="93"/>
      <c r="V23" s="93"/>
      <c r="W23" s="93"/>
    </row>
    <row r="24" ht="21.75" customHeight="1" spans="1:23">
      <c r="A24" s="92" t="s">
        <v>315</v>
      </c>
      <c r="B24" s="92" t="s">
        <v>330</v>
      </c>
      <c r="C24" s="92" t="s">
        <v>331</v>
      </c>
      <c r="D24" s="92" t="s">
        <v>67</v>
      </c>
      <c r="E24" s="92" t="s">
        <v>116</v>
      </c>
      <c r="F24" s="92" t="s">
        <v>117</v>
      </c>
      <c r="G24" s="92" t="s">
        <v>250</v>
      </c>
      <c r="H24" s="92" t="s">
        <v>251</v>
      </c>
      <c r="I24" s="93">
        <v>140000</v>
      </c>
      <c r="J24" s="93"/>
      <c r="K24" s="93"/>
      <c r="L24" s="93"/>
      <c r="M24" s="93"/>
      <c r="N24" s="93">
        <v>140000</v>
      </c>
      <c r="O24" s="93"/>
      <c r="P24" s="93"/>
      <c r="Q24" s="93"/>
      <c r="R24" s="93"/>
      <c r="S24" s="93"/>
      <c r="T24" s="93"/>
      <c r="U24" s="93"/>
      <c r="V24" s="93"/>
      <c r="W24" s="93"/>
    </row>
    <row r="25" ht="21.75" customHeight="1" spans="1:23">
      <c r="A25" s="92" t="s">
        <v>315</v>
      </c>
      <c r="B25" s="92" t="s">
        <v>330</v>
      </c>
      <c r="C25" s="92" t="s">
        <v>331</v>
      </c>
      <c r="D25" s="92" t="s">
        <v>67</v>
      </c>
      <c r="E25" s="92" t="s">
        <v>118</v>
      </c>
      <c r="F25" s="92" t="s">
        <v>119</v>
      </c>
      <c r="G25" s="92" t="s">
        <v>336</v>
      </c>
      <c r="H25" s="92" t="s">
        <v>337</v>
      </c>
      <c r="I25" s="93">
        <v>2250</v>
      </c>
      <c r="J25" s="93"/>
      <c r="K25" s="93"/>
      <c r="L25" s="93"/>
      <c r="M25" s="93"/>
      <c r="N25" s="93">
        <v>2250</v>
      </c>
      <c r="O25" s="93"/>
      <c r="P25" s="93"/>
      <c r="Q25" s="93"/>
      <c r="R25" s="93"/>
      <c r="S25" s="93"/>
      <c r="T25" s="93"/>
      <c r="U25" s="93"/>
      <c r="V25" s="93"/>
      <c r="W25" s="93"/>
    </row>
    <row r="26" ht="21.75" customHeight="1" spans="1:23">
      <c r="A26" s="92" t="s">
        <v>315</v>
      </c>
      <c r="B26" s="92" t="s">
        <v>330</v>
      </c>
      <c r="C26" s="92" t="s">
        <v>331</v>
      </c>
      <c r="D26" s="92" t="s">
        <v>67</v>
      </c>
      <c r="E26" s="92" t="s">
        <v>118</v>
      </c>
      <c r="F26" s="92" t="s">
        <v>119</v>
      </c>
      <c r="G26" s="92" t="s">
        <v>336</v>
      </c>
      <c r="H26" s="92" t="s">
        <v>337</v>
      </c>
      <c r="I26" s="93">
        <v>1433</v>
      </c>
      <c r="J26" s="93"/>
      <c r="K26" s="93"/>
      <c r="L26" s="93"/>
      <c r="M26" s="93"/>
      <c r="N26" s="93">
        <v>1433</v>
      </c>
      <c r="O26" s="93"/>
      <c r="P26" s="93"/>
      <c r="Q26" s="93"/>
      <c r="R26" s="93"/>
      <c r="S26" s="93"/>
      <c r="T26" s="93"/>
      <c r="U26" s="93"/>
      <c r="V26" s="93"/>
      <c r="W26" s="93"/>
    </row>
    <row r="27" ht="21.75" customHeight="1" spans="1:23">
      <c r="A27" s="92" t="s">
        <v>315</v>
      </c>
      <c r="B27" s="92" t="s">
        <v>330</v>
      </c>
      <c r="C27" s="92" t="s">
        <v>331</v>
      </c>
      <c r="D27" s="92" t="s">
        <v>67</v>
      </c>
      <c r="E27" s="92" t="s">
        <v>118</v>
      </c>
      <c r="F27" s="92" t="s">
        <v>119</v>
      </c>
      <c r="G27" s="92" t="s">
        <v>336</v>
      </c>
      <c r="H27" s="92" t="s">
        <v>337</v>
      </c>
      <c r="I27" s="93">
        <v>2250</v>
      </c>
      <c r="J27" s="93"/>
      <c r="K27" s="93"/>
      <c r="L27" s="93"/>
      <c r="M27" s="93"/>
      <c r="N27" s="93">
        <v>2250</v>
      </c>
      <c r="O27" s="93"/>
      <c r="P27" s="93"/>
      <c r="Q27" s="93"/>
      <c r="R27" s="93"/>
      <c r="S27" s="93"/>
      <c r="T27" s="93"/>
      <c r="U27" s="93"/>
      <c r="V27" s="93"/>
      <c r="W27" s="93"/>
    </row>
    <row r="28" ht="21.75" customHeight="1" spans="1:23">
      <c r="A28" s="92" t="s">
        <v>315</v>
      </c>
      <c r="B28" s="92" t="s">
        <v>330</v>
      </c>
      <c r="C28" s="92" t="s">
        <v>331</v>
      </c>
      <c r="D28" s="92" t="s">
        <v>67</v>
      </c>
      <c r="E28" s="92" t="s">
        <v>118</v>
      </c>
      <c r="F28" s="92" t="s">
        <v>119</v>
      </c>
      <c r="G28" s="92" t="s">
        <v>336</v>
      </c>
      <c r="H28" s="92" t="s">
        <v>337</v>
      </c>
      <c r="I28" s="93">
        <v>27040</v>
      </c>
      <c r="J28" s="93"/>
      <c r="K28" s="93"/>
      <c r="L28" s="93"/>
      <c r="M28" s="93"/>
      <c r="N28" s="93">
        <v>27040</v>
      </c>
      <c r="O28" s="93"/>
      <c r="P28" s="93"/>
      <c r="Q28" s="93"/>
      <c r="R28" s="93"/>
      <c r="S28" s="93"/>
      <c r="T28" s="93"/>
      <c r="U28" s="93"/>
      <c r="V28" s="93"/>
      <c r="W28" s="93"/>
    </row>
    <row r="29" ht="21.75" customHeight="1" spans="1:23">
      <c r="A29" s="92" t="s">
        <v>315</v>
      </c>
      <c r="B29" s="92" t="s">
        <v>338</v>
      </c>
      <c r="C29" s="92" t="s">
        <v>339</v>
      </c>
      <c r="D29" s="92" t="s">
        <v>67</v>
      </c>
      <c r="E29" s="92" t="s">
        <v>122</v>
      </c>
      <c r="F29" s="92" t="s">
        <v>123</v>
      </c>
      <c r="G29" s="92" t="s">
        <v>238</v>
      </c>
      <c r="H29" s="92" t="s">
        <v>239</v>
      </c>
      <c r="I29" s="93">
        <v>5642.76</v>
      </c>
      <c r="J29" s="93"/>
      <c r="K29" s="93"/>
      <c r="L29" s="93"/>
      <c r="M29" s="93"/>
      <c r="N29" s="93">
        <v>5642.76</v>
      </c>
      <c r="O29" s="93"/>
      <c r="P29" s="93"/>
      <c r="Q29" s="93"/>
      <c r="R29" s="93"/>
      <c r="S29" s="93"/>
      <c r="T29" s="93"/>
      <c r="U29" s="93"/>
      <c r="V29" s="93"/>
      <c r="W29" s="93"/>
    </row>
    <row r="30" ht="21.75" customHeight="1" spans="1:23">
      <c r="A30" s="92" t="s">
        <v>315</v>
      </c>
      <c r="B30" s="92" t="s">
        <v>340</v>
      </c>
      <c r="C30" s="92" t="s">
        <v>341</v>
      </c>
      <c r="D30" s="92" t="s">
        <v>67</v>
      </c>
      <c r="E30" s="92" t="s">
        <v>110</v>
      </c>
      <c r="F30" s="92" t="s">
        <v>111</v>
      </c>
      <c r="G30" s="92" t="s">
        <v>250</v>
      </c>
      <c r="H30" s="92" t="s">
        <v>251</v>
      </c>
      <c r="I30" s="93">
        <v>287800</v>
      </c>
      <c r="J30" s="93"/>
      <c r="K30" s="93"/>
      <c r="L30" s="93"/>
      <c r="M30" s="93"/>
      <c r="N30" s="93">
        <v>287800</v>
      </c>
      <c r="O30" s="93"/>
      <c r="P30" s="93"/>
      <c r="Q30" s="93"/>
      <c r="R30" s="93"/>
      <c r="S30" s="93"/>
      <c r="T30" s="93"/>
      <c r="U30" s="93"/>
      <c r="V30" s="93"/>
      <c r="W30" s="93"/>
    </row>
    <row r="31" ht="21.75" customHeight="1" spans="1:23">
      <c r="A31" s="92" t="s">
        <v>315</v>
      </c>
      <c r="B31" s="92" t="s">
        <v>342</v>
      </c>
      <c r="C31" s="92" t="s">
        <v>343</v>
      </c>
      <c r="D31" s="92" t="s">
        <v>67</v>
      </c>
      <c r="E31" s="92" t="s">
        <v>106</v>
      </c>
      <c r="F31" s="92" t="s">
        <v>107</v>
      </c>
      <c r="G31" s="92" t="s">
        <v>344</v>
      </c>
      <c r="H31" s="92" t="s">
        <v>345</v>
      </c>
      <c r="I31" s="93">
        <v>543850</v>
      </c>
      <c r="J31" s="93"/>
      <c r="K31" s="93"/>
      <c r="L31" s="93"/>
      <c r="M31" s="93"/>
      <c r="N31" s="93">
        <v>543850</v>
      </c>
      <c r="O31" s="93"/>
      <c r="P31" s="93"/>
      <c r="Q31" s="93"/>
      <c r="R31" s="93"/>
      <c r="S31" s="93"/>
      <c r="T31" s="93"/>
      <c r="U31" s="93"/>
      <c r="V31" s="93"/>
      <c r="W31" s="93"/>
    </row>
    <row r="32" ht="21.75" customHeight="1" spans="1:23">
      <c r="A32" s="92" t="s">
        <v>315</v>
      </c>
      <c r="B32" s="92" t="s">
        <v>346</v>
      </c>
      <c r="C32" s="92" t="s">
        <v>347</v>
      </c>
      <c r="D32" s="92" t="s">
        <v>67</v>
      </c>
      <c r="E32" s="92" t="s">
        <v>128</v>
      </c>
      <c r="F32" s="92" t="s">
        <v>129</v>
      </c>
      <c r="G32" s="92" t="s">
        <v>250</v>
      </c>
      <c r="H32" s="92" t="s">
        <v>251</v>
      </c>
      <c r="I32" s="93">
        <v>5900</v>
      </c>
      <c r="J32" s="93"/>
      <c r="K32" s="93"/>
      <c r="L32" s="93"/>
      <c r="M32" s="93"/>
      <c r="N32" s="93">
        <v>5900</v>
      </c>
      <c r="O32" s="93"/>
      <c r="P32" s="93"/>
      <c r="Q32" s="93"/>
      <c r="R32" s="93"/>
      <c r="S32" s="93"/>
      <c r="T32" s="93"/>
      <c r="U32" s="93"/>
      <c r="V32" s="93"/>
      <c r="W32" s="93"/>
    </row>
    <row r="33" ht="21.75" customHeight="1" spans="1:23">
      <c r="A33" s="92" t="s">
        <v>315</v>
      </c>
      <c r="B33" s="92" t="s">
        <v>348</v>
      </c>
      <c r="C33" s="92" t="s">
        <v>349</v>
      </c>
      <c r="D33" s="92" t="s">
        <v>67</v>
      </c>
      <c r="E33" s="92" t="s">
        <v>108</v>
      </c>
      <c r="F33" s="92" t="s">
        <v>109</v>
      </c>
      <c r="G33" s="92" t="s">
        <v>250</v>
      </c>
      <c r="H33" s="92" t="s">
        <v>251</v>
      </c>
      <c r="I33" s="93">
        <v>18353</v>
      </c>
      <c r="J33" s="93"/>
      <c r="K33" s="93"/>
      <c r="L33" s="93"/>
      <c r="M33" s="93"/>
      <c r="N33" s="93">
        <v>18353</v>
      </c>
      <c r="O33" s="93"/>
      <c r="P33" s="93"/>
      <c r="Q33" s="93"/>
      <c r="R33" s="93"/>
      <c r="S33" s="93"/>
      <c r="T33" s="93"/>
      <c r="U33" s="93"/>
      <c r="V33" s="93"/>
      <c r="W33" s="93"/>
    </row>
    <row r="34" ht="21.75" customHeight="1" spans="1:23">
      <c r="A34" s="92" t="s">
        <v>315</v>
      </c>
      <c r="B34" s="92" t="s">
        <v>348</v>
      </c>
      <c r="C34" s="92" t="s">
        <v>349</v>
      </c>
      <c r="D34" s="92" t="s">
        <v>67</v>
      </c>
      <c r="E34" s="92" t="s">
        <v>110</v>
      </c>
      <c r="F34" s="92" t="s">
        <v>111</v>
      </c>
      <c r="G34" s="92" t="s">
        <v>250</v>
      </c>
      <c r="H34" s="92" t="s">
        <v>251</v>
      </c>
      <c r="I34" s="93">
        <v>134400</v>
      </c>
      <c r="J34" s="93"/>
      <c r="K34" s="93"/>
      <c r="L34" s="93"/>
      <c r="M34" s="93"/>
      <c r="N34" s="93">
        <v>134400</v>
      </c>
      <c r="O34" s="93"/>
      <c r="P34" s="93"/>
      <c r="Q34" s="93"/>
      <c r="R34" s="93"/>
      <c r="S34" s="93"/>
      <c r="T34" s="93"/>
      <c r="U34" s="93"/>
      <c r="V34" s="93"/>
      <c r="W34" s="93"/>
    </row>
    <row r="35" ht="21.75" customHeight="1" spans="1:23">
      <c r="A35" s="92" t="s">
        <v>315</v>
      </c>
      <c r="B35" s="92" t="s">
        <v>348</v>
      </c>
      <c r="C35" s="92" t="s">
        <v>349</v>
      </c>
      <c r="D35" s="92" t="s">
        <v>67</v>
      </c>
      <c r="E35" s="92" t="s">
        <v>110</v>
      </c>
      <c r="F35" s="92" t="s">
        <v>111</v>
      </c>
      <c r="G35" s="92" t="s">
        <v>250</v>
      </c>
      <c r="H35" s="92" t="s">
        <v>251</v>
      </c>
      <c r="I35" s="93">
        <v>132480</v>
      </c>
      <c r="J35" s="93"/>
      <c r="K35" s="93"/>
      <c r="L35" s="93"/>
      <c r="M35" s="93"/>
      <c r="N35" s="93">
        <v>132480</v>
      </c>
      <c r="O35" s="93"/>
      <c r="P35" s="93"/>
      <c r="Q35" s="93"/>
      <c r="R35" s="93"/>
      <c r="S35" s="93"/>
      <c r="T35" s="93"/>
      <c r="U35" s="93"/>
      <c r="V35" s="93"/>
      <c r="W35" s="93"/>
    </row>
    <row r="36" ht="21.75" customHeight="1" spans="1:23">
      <c r="A36" s="92" t="s">
        <v>315</v>
      </c>
      <c r="B36" s="92" t="s">
        <v>348</v>
      </c>
      <c r="C36" s="92" t="s">
        <v>349</v>
      </c>
      <c r="D36" s="92" t="s">
        <v>67</v>
      </c>
      <c r="E36" s="92" t="s">
        <v>110</v>
      </c>
      <c r="F36" s="92" t="s">
        <v>111</v>
      </c>
      <c r="G36" s="92" t="s">
        <v>250</v>
      </c>
      <c r="H36" s="92" t="s">
        <v>251</v>
      </c>
      <c r="I36" s="93">
        <v>51134.4</v>
      </c>
      <c r="J36" s="93"/>
      <c r="K36" s="93"/>
      <c r="L36" s="93"/>
      <c r="M36" s="93"/>
      <c r="N36" s="93">
        <v>51134.4</v>
      </c>
      <c r="O36" s="93"/>
      <c r="P36" s="93"/>
      <c r="Q36" s="93"/>
      <c r="R36" s="93"/>
      <c r="S36" s="93"/>
      <c r="T36" s="93"/>
      <c r="U36" s="93"/>
      <c r="V36" s="93"/>
      <c r="W36" s="93"/>
    </row>
    <row r="37" ht="21.75" customHeight="1" spans="1:23">
      <c r="A37" s="92" t="s">
        <v>315</v>
      </c>
      <c r="B37" s="92" t="s">
        <v>348</v>
      </c>
      <c r="C37" s="92" t="s">
        <v>349</v>
      </c>
      <c r="D37" s="92" t="s">
        <v>67</v>
      </c>
      <c r="E37" s="92" t="s">
        <v>110</v>
      </c>
      <c r="F37" s="92" t="s">
        <v>111</v>
      </c>
      <c r="G37" s="92" t="s">
        <v>250</v>
      </c>
      <c r="H37" s="92" t="s">
        <v>251</v>
      </c>
      <c r="I37" s="93">
        <v>20000</v>
      </c>
      <c r="J37" s="93"/>
      <c r="K37" s="93"/>
      <c r="L37" s="93"/>
      <c r="M37" s="93"/>
      <c r="N37" s="93">
        <v>20000</v>
      </c>
      <c r="O37" s="93"/>
      <c r="P37" s="93"/>
      <c r="Q37" s="93"/>
      <c r="R37" s="93"/>
      <c r="S37" s="93"/>
      <c r="T37" s="93"/>
      <c r="U37" s="93"/>
      <c r="V37" s="93"/>
      <c r="W37" s="93"/>
    </row>
    <row r="38" ht="21.75" customHeight="1" spans="1:23">
      <c r="A38" s="92" t="s">
        <v>315</v>
      </c>
      <c r="B38" s="92" t="s">
        <v>350</v>
      </c>
      <c r="C38" s="92" t="s">
        <v>351</v>
      </c>
      <c r="D38" s="92" t="s">
        <v>67</v>
      </c>
      <c r="E38" s="92" t="s">
        <v>146</v>
      </c>
      <c r="F38" s="92" t="s">
        <v>147</v>
      </c>
      <c r="G38" s="92" t="s">
        <v>352</v>
      </c>
      <c r="H38" s="92" t="s">
        <v>353</v>
      </c>
      <c r="I38" s="93">
        <v>16500</v>
      </c>
      <c r="J38" s="93"/>
      <c r="K38" s="93"/>
      <c r="L38" s="93"/>
      <c r="M38" s="93"/>
      <c r="N38" s="93">
        <v>16500</v>
      </c>
      <c r="O38" s="93"/>
      <c r="P38" s="93"/>
      <c r="Q38" s="93"/>
      <c r="R38" s="93"/>
      <c r="S38" s="93"/>
      <c r="T38" s="93"/>
      <c r="U38" s="93"/>
      <c r="V38" s="93"/>
      <c r="W38" s="93"/>
    </row>
    <row r="39" ht="21.75" customHeight="1" spans="1:23">
      <c r="A39" s="92" t="s">
        <v>315</v>
      </c>
      <c r="B39" s="92" t="s">
        <v>350</v>
      </c>
      <c r="C39" s="92" t="s">
        <v>351</v>
      </c>
      <c r="D39" s="92" t="s">
        <v>67</v>
      </c>
      <c r="E39" s="92" t="s">
        <v>146</v>
      </c>
      <c r="F39" s="92" t="s">
        <v>147</v>
      </c>
      <c r="G39" s="92" t="s">
        <v>352</v>
      </c>
      <c r="H39" s="92" t="s">
        <v>353</v>
      </c>
      <c r="I39" s="93">
        <v>49300</v>
      </c>
      <c r="J39" s="93"/>
      <c r="K39" s="93"/>
      <c r="L39" s="93"/>
      <c r="M39" s="93"/>
      <c r="N39" s="93">
        <v>49300</v>
      </c>
      <c r="O39" s="93"/>
      <c r="P39" s="93"/>
      <c r="Q39" s="93"/>
      <c r="R39" s="93"/>
      <c r="S39" s="93"/>
      <c r="T39" s="93"/>
      <c r="U39" s="93"/>
      <c r="V39" s="93"/>
      <c r="W39" s="93"/>
    </row>
    <row r="40" ht="21.75" customHeight="1" spans="1:23">
      <c r="A40" s="92" t="s">
        <v>315</v>
      </c>
      <c r="B40" s="92" t="s">
        <v>354</v>
      </c>
      <c r="C40" s="92" t="s">
        <v>355</v>
      </c>
      <c r="D40" s="92" t="s">
        <v>67</v>
      </c>
      <c r="E40" s="92" t="s">
        <v>108</v>
      </c>
      <c r="F40" s="92" t="s">
        <v>109</v>
      </c>
      <c r="G40" s="92" t="s">
        <v>250</v>
      </c>
      <c r="H40" s="92" t="s">
        <v>251</v>
      </c>
      <c r="I40" s="93">
        <v>62300</v>
      </c>
      <c r="J40" s="93"/>
      <c r="K40" s="93"/>
      <c r="L40" s="93"/>
      <c r="M40" s="93"/>
      <c r="N40" s="93">
        <v>62300</v>
      </c>
      <c r="O40" s="93"/>
      <c r="P40" s="93"/>
      <c r="Q40" s="93"/>
      <c r="R40" s="93"/>
      <c r="S40" s="93"/>
      <c r="T40" s="93"/>
      <c r="U40" s="93"/>
      <c r="V40" s="93"/>
      <c r="W40" s="93"/>
    </row>
    <row r="41" ht="21.75" customHeight="1" spans="1:23">
      <c r="A41" s="92" t="s">
        <v>315</v>
      </c>
      <c r="B41" s="92" t="s">
        <v>354</v>
      </c>
      <c r="C41" s="92" t="s">
        <v>355</v>
      </c>
      <c r="D41" s="92" t="s">
        <v>67</v>
      </c>
      <c r="E41" s="92" t="s">
        <v>108</v>
      </c>
      <c r="F41" s="92" t="s">
        <v>109</v>
      </c>
      <c r="G41" s="92" t="s">
        <v>250</v>
      </c>
      <c r="H41" s="92" t="s">
        <v>251</v>
      </c>
      <c r="I41" s="93">
        <v>60000</v>
      </c>
      <c r="J41" s="93"/>
      <c r="K41" s="93"/>
      <c r="L41" s="93"/>
      <c r="M41" s="93"/>
      <c r="N41" s="93">
        <v>60000</v>
      </c>
      <c r="O41" s="93"/>
      <c r="P41" s="93"/>
      <c r="Q41" s="93"/>
      <c r="R41" s="93"/>
      <c r="S41" s="93"/>
      <c r="T41" s="93"/>
      <c r="U41" s="93"/>
      <c r="V41" s="93"/>
      <c r="W41" s="93"/>
    </row>
    <row r="42" ht="21.75" customHeight="1" spans="1:23">
      <c r="A42" s="92" t="s">
        <v>315</v>
      </c>
      <c r="B42" s="92" t="s">
        <v>356</v>
      </c>
      <c r="C42" s="92" t="s">
        <v>357</v>
      </c>
      <c r="D42" s="92" t="s">
        <v>67</v>
      </c>
      <c r="E42" s="92" t="s">
        <v>120</v>
      </c>
      <c r="F42" s="92" t="s">
        <v>121</v>
      </c>
      <c r="G42" s="92" t="s">
        <v>307</v>
      </c>
      <c r="H42" s="92" t="s">
        <v>308</v>
      </c>
      <c r="I42" s="93">
        <v>21000</v>
      </c>
      <c r="J42" s="93"/>
      <c r="K42" s="93"/>
      <c r="L42" s="93"/>
      <c r="M42" s="93"/>
      <c r="N42" s="93">
        <v>21000</v>
      </c>
      <c r="O42" s="93"/>
      <c r="P42" s="93"/>
      <c r="Q42" s="93"/>
      <c r="R42" s="93"/>
      <c r="S42" s="93"/>
      <c r="T42" s="93"/>
      <c r="U42" s="93"/>
      <c r="V42" s="93"/>
      <c r="W42" s="93"/>
    </row>
    <row r="43" ht="21.75" customHeight="1" spans="1:23">
      <c r="A43" s="92" t="s">
        <v>315</v>
      </c>
      <c r="B43" s="92" t="s">
        <v>358</v>
      </c>
      <c r="C43" s="92" t="s">
        <v>359</v>
      </c>
      <c r="D43" s="92" t="s">
        <v>67</v>
      </c>
      <c r="E43" s="92" t="s">
        <v>108</v>
      </c>
      <c r="F43" s="92" t="s">
        <v>109</v>
      </c>
      <c r="G43" s="92" t="s">
        <v>250</v>
      </c>
      <c r="H43" s="92" t="s">
        <v>251</v>
      </c>
      <c r="I43" s="93">
        <v>79000</v>
      </c>
      <c r="J43" s="93"/>
      <c r="K43" s="93"/>
      <c r="L43" s="93"/>
      <c r="M43" s="93"/>
      <c r="N43" s="93">
        <v>79000</v>
      </c>
      <c r="O43" s="93"/>
      <c r="P43" s="93"/>
      <c r="Q43" s="93"/>
      <c r="R43" s="93"/>
      <c r="S43" s="93"/>
      <c r="T43" s="93"/>
      <c r="U43" s="93"/>
      <c r="V43" s="93"/>
      <c r="W43" s="93"/>
    </row>
    <row r="44" ht="21.75" customHeight="1" spans="1:23">
      <c r="A44" s="92" t="s">
        <v>315</v>
      </c>
      <c r="B44" s="92" t="s">
        <v>360</v>
      </c>
      <c r="C44" s="92" t="s">
        <v>361</v>
      </c>
      <c r="D44" s="92" t="s">
        <v>67</v>
      </c>
      <c r="E44" s="92" t="s">
        <v>110</v>
      </c>
      <c r="F44" s="92" t="s">
        <v>111</v>
      </c>
      <c r="G44" s="92" t="s">
        <v>250</v>
      </c>
      <c r="H44" s="92" t="s">
        <v>251</v>
      </c>
      <c r="I44" s="93">
        <v>599300</v>
      </c>
      <c r="J44" s="93"/>
      <c r="K44" s="93"/>
      <c r="L44" s="93"/>
      <c r="M44" s="93"/>
      <c r="N44" s="93">
        <v>599300</v>
      </c>
      <c r="O44" s="93"/>
      <c r="P44" s="93"/>
      <c r="Q44" s="93"/>
      <c r="R44" s="93"/>
      <c r="S44" s="93"/>
      <c r="T44" s="93"/>
      <c r="U44" s="93"/>
      <c r="V44" s="93"/>
      <c r="W44" s="93"/>
    </row>
    <row r="45" ht="21.75" customHeight="1" spans="1:23">
      <c r="A45" s="92" t="s">
        <v>315</v>
      </c>
      <c r="B45" s="92" t="s">
        <v>362</v>
      </c>
      <c r="C45" s="92" t="s">
        <v>363</v>
      </c>
      <c r="D45" s="92" t="s">
        <v>67</v>
      </c>
      <c r="E45" s="92" t="s">
        <v>122</v>
      </c>
      <c r="F45" s="92" t="s">
        <v>123</v>
      </c>
      <c r="G45" s="92" t="s">
        <v>250</v>
      </c>
      <c r="H45" s="92" t="s">
        <v>251</v>
      </c>
      <c r="I45" s="93">
        <v>30426.92</v>
      </c>
      <c r="J45" s="93"/>
      <c r="K45" s="93"/>
      <c r="L45" s="93"/>
      <c r="M45" s="93"/>
      <c r="N45" s="93">
        <v>30426.92</v>
      </c>
      <c r="O45" s="93"/>
      <c r="P45" s="93"/>
      <c r="Q45" s="93"/>
      <c r="R45" s="93"/>
      <c r="S45" s="93"/>
      <c r="T45" s="93"/>
      <c r="U45" s="93"/>
      <c r="V45" s="93"/>
      <c r="W45" s="93"/>
    </row>
    <row r="46" ht="21.75" customHeight="1" spans="1:23">
      <c r="A46" s="92" t="s">
        <v>315</v>
      </c>
      <c r="B46" s="92" t="s">
        <v>364</v>
      </c>
      <c r="C46" s="92" t="s">
        <v>365</v>
      </c>
      <c r="D46" s="92" t="s">
        <v>67</v>
      </c>
      <c r="E46" s="92" t="s">
        <v>120</v>
      </c>
      <c r="F46" s="92" t="s">
        <v>121</v>
      </c>
      <c r="G46" s="92" t="s">
        <v>307</v>
      </c>
      <c r="H46" s="92" t="s">
        <v>308</v>
      </c>
      <c r="I46" s="93">
        <v>800</v>
      </c>
      <c r="J46" s="93"/>
      <c r="K46" s="93"/>
      <c r="L46" s="93"/>
      <c r="M46" s="93"/>
      <c r="N46" s="93">
        <v>800</v>
      </c>
      <c r="O46" s="93"/>
      <c r="P46" s="93"/>
      <c r="Q46" s="93"/>
      <c r="R46" s="93"/>
      <c r="S46" s="93"/>
      <c r="T46" s="93"/>
      <c r="U46" s="93"/>
      <c r="V46" s="93"/>
      <c r="W46" s="93"/>
    </row>
    <row r="47" ht="21.75" customHeight="1" spans="1:23">
      <c r="A47" s="92" t="s">
        <v>315</v>
      </c>
      <c r="B47" s="92" t="s">
        <v>364</v>
      </c>
      <c r="C47" s="92" t="s">
        <v>365</v>
      </c>
      <c r="D47" s="92" t="s">
        <v>67</v>
      </c>
      <c r="E47" s="92" t="s">
        <v>116</v>
      </c>
      <c r="F47" s="92" t="s">
        <v>117</v>
      </c>
      <c r="G47" s="92" t="s">
        <v>250</v>
      </c>
      <c r="H47" s="92" t="s">
        <v>251</v>
      </c>
      <c r="I47" s="93">
        <v>12500</v>
      </c>
      <c r="J47" s="93"/>
      <c r="K47" s="93"/>
      <c r="L47" s="93"/>
      <c r="M47" s="93"/>
      <c r="N47" s="93">
        <v>12500</v>
      </c>
      <c r="O47" s="93"/>
      <c r="P47" s="93"/>
      <c r="Q47" s="93"/>
      <c r="R47" s="93"/>
      <c r="S47" s="93"/>
      <c r="T47" s="93"/>
      <c r="U47" s="93"/>
      <c r="V47" s="93"/>
      <c r="W47" s="93"/>
    </row>
    <row r="48" ht="21.75" customHeight="1" spans="1:23">
      <c r="A48" s="92" t="s">
        <v>315</v>
      </c>
      <c r="B48" s="92" t="s">
        <v>366</v>
      </c>
      <c r="C48" s="92" t="s">
        <v>367</v>
      </c>
      <c r="D48" s="92" t="s">
        <v>67</v>
      </c>
      <c r="E48" s="92" t="s">
        <v>108</v>
      </c>
      <c r="F48" s="92" t="s">
        <v>109</v>
      </c>
      <c r="G48" s="92" t="s">
        <v>250</v>
      </c>
      <c r="H48" s="92" t="s">
        <v>251</v>
      </c>
      <c r="I48" s="93">
        <v>5200</v>
      </c>
      <c r="J48" s="93"/>
      <c r="K48" s="93"/>
      <c r="L48" s="93"/>
      <c r="M48" s="93"/>
      <c r="N48" s="93">
        <v>5200</v>
      </c>
      <c r="O48" s="93"/>
      <c r="P48" s="93"/>
      <c r="Q48" s="93"/>
      <c r="R48" s="93"/>
      <c r="S48" s="93"/>
      <c r="T48" s="93"/>
      <c r="U48" s="93"/>
      <c r="V48" s="93"/>
      <c r="W48" s="93"/>
    </row>
    <row r="49" ht="21.75" customHeight="1" spans="1:23">
      <c r="A49" s="92" t="s">
        <v>315</v>
      </c>
      <c r="B49" s="92" t="s">
        <v>368</v>
      </c>
      <c r="C49" s="92" t="s">
        <v>369</v>
      </c>
      <c r="D49" s="92" t="s">
        <v>67</v>
      </c>
      <c r="E49" s="92" t="s">
        <v>110</v>
      </c>
      <c r="F49" s="92" t="s">
        <v>111</v>
      </c>
      <c r="G49" s="92" t="s">
        <v>250</v>
      </c>
      <c r="H49" s="92" t="s">
        <v>251</v>
      </c>
      <c r="I49" s="93">
        <v>216000</v>
      </c>
      <c r="J49" s="93">
        <v>216000</v>
      </c>
      <c r="K49" s="93">
        <v>216000</v>
      </c>
      <c r="L49" s="93"/>
      <c r="M49" s="93"/>
      <c r="N49" s="93"/>
      <c r="O49" s="93"/>
      <c r="P49" s="93"/>
      <c r="Q49" s="93"/>
      <c r="R49" s="93"/>
      <c r="S49" s="93"/>
      <c r="T49" s="93"/>
      <c r="U49" s="93"/>
      <c r="V49" s="93"/>
      <c r="W49" s="93"/>
    </row>
    <row r="50" ht="21.75" customHeight="1" spans="1:23">
      <c r="A50" s="92" t="s">
        <v>315</v>
      </c>
      <c r="B50" s="92" t="s">
        <v>370</v>
      </c>
      <c r="C50" s="92" t="s">
        <v>371</v>
      </c>
      <c r="D50" s="92" t="s">
        <v>67</v>
      </c>
      <c r="E50" s="92" t="s">
        <v>110</v>
      </c>
      <c r="F50" s="92" t="s">
        <v>111</v>
      </c>
      <c r="G50" s="92" t="s">
        <v>250</v>
      </c>
      <c r="H50" s="92" t="s">
        <v>251</v>
      </c>
      <c r="I50" s="93">
        <v>750000</v>
      </c>
      <c r="J50" s="93">
        <v>750000</v>
      </c>
      <c r="K50" s="93">
        <v>750000</v>
      </c>
      <c r="L50" s="93"/>
      <c r="M50" s="93"/>
      <c r="N50" s="93"/>
      <c r="O50" s="93"/>
      <c r="P50" s="93"/>
      <c r="Q50" s="93"/>
      <c r="R50" s="93"/>
      <c r="S50" s="93"/>
      <c r="T50" s="93"/>
      <c r="U50" s="93"/>
      <c r="V50" s="93"/>
      <c r="W50" s="93"/>
    </row>
    <row r="51" ht="21.75" customHeight="1" spans="1:23">
      <c r="A51" s="92" t="s">
        <v>315</v>
      </c>
      <c r="B51" s="92" t="s">
        <v>372</v>
      </c>
      <c r="C51" s="92" t="s">
        <v>373</v>
      </c>
      <c r="D51" s="92" t="s">
        <v>67</v>
      </c>
      <c r="E51" s="92" t="s">
        <v>106</v>
      </c>
      <c r="F51" s="92" t="s">
        <v>107</v>
      </c>
      <c r="G51" s="92" t="s">
        <v>344</v>
      </c>
      <c r="H51" s="92" t="s">
        <v>345</v>
      </c>
      <c r="I51" s="93">
        <v>320000</v>
      </c>
      <c r="J51" s="93">
        <v>320000</v>
      </c>
      <c r="K51" s="93">
        <v>320000</v>
      </c>
      <c r="L51" s="93"/>
      <c r="M51" s="93"/>
      <c r="N51" s="93"/>
      <c r="O51" s="93"/>
      <c r="P51" s="93"/>
      <c r="Q51" s="93"/>
      <c r="R51" s="93"/>
      <c r="S51" s="93"/>
      <c r="T51" s="93"/>
      <c r="U51" s="93"/>
      <c r="V51" s="93"/>
      <c r="W51" s="93"/>
    </row>
    <row r="52" ht="21.75" customHeight="1" spans="1:23">
      <c r="A52" s="92" t="s">
        <v>315</v>
      </c>
      <c r="B52" s="92" t="s">
        <v>374</v>
      </c>
      <c r="C52" s="92" t="s">
        <v>375</v>
      </c>
      <c r="D52" s="92" t="s">
        <v>67</v>
      </c>
      <c r="E52" s="92" t="s">
        <v>146</v>
      </c>
      <c r="F52" s="92" t="s">
        <v>147</v>
      </c>
      <c r="G52" s="92" t="s">
        <v>352</v>
      </c>
      <c r="H52" s="92" t="s">
        <v>353</v>
      </c>
      <c r="I52" s="93">
        <v>1380000</v>
      </c>
      <c r="J52" s="93">
        <v>1380000</v>
      </c>
      <c r="K52" s="93">
        <v>1380000</v>
      </c>
      <c r="L52" s="93"/>
      <c r="M52" s="93"/>
      <c r="N52" s="93"/>
      <c r="O52" s="93"/>
      <c r="P52" s="93"/>
      <c r="Q52" s="93"/>
      <c r="R52" s="93"/>
      <c r="S52" s="93"/>
      <c r="T52" s="93"/>
      <c r="U52" s="93"/>
      <c r="V52" s="93"/>
      <c r="W52" s="93"/>
    </row>
    <row r="53" ht="21.75" customHeight="1" spans="1:23">
      <c r="A53" s="92" t="s">
        <v>315</v>
      </c>
      <c r="B53" s="92" t="s">
        <v>376</v>
      </c>
      <c r="C53" s="92" t="s">
        <v>377</v>
      </c>
      <c r="D53" s="92" t="s">
        <v>67</v>
      </c>
      <c r="E53" s="92" t="s">
        <v>108</v>
      </c>
      <c r="F53" s="92" t="s">
        <v>109</v>
      </c>
      <c r="G53" s="92" t="s">
        <v>250</v>
      </c>
      <c r="H53" s="92" t="s">
        <v>251</v>
      </c>
      <c r="I53" s="93">
        <v>1800000</v>
      </c>
      <c r="J53" s="93">
        <v>1800000</v>
      </c>
      <c r="K53" s="93">
        <v>1800000</v>
      </c>
      <c r="L53" s="93"/>
      <c r="M53" s="93"/>
      <c r="N53" s="93"/>
      <c r="O53" s="93"/>
      <c r="P53" s="93"/>
      <c r="Q53" s="93"/>
      <c r="R53" s="93"/>
      <c r="S53" s="93"/>
      <c r="T53" s="93"/>
      <c r="U53" s="93"/>
      <c r="V53" s="93"/>
      <c r="W53" s="93"/>
    </row>
    <row r="54" ht="21.75" customHeight="1" spans="1:23">
      <c r="A54" s="92" t="s">
        <v>315</v>
      </c>
      <c r="B54" s="92" t="s">
        <v>378</v>
      </c>
      <c r="C54" s="92" t="s">
        <v>379</v>
      </c>
      <c r="D54" s="92" t="s">
        <v>67</v>
      </c>
      <c r="E54" s="92" t="s">
        <v>114</v>
      </c>
      <c r="F54" s="92" t="s">
        <v>115</v>
      </c>
      <c r="G54" s="92" t="s">
        <v>250</v>
      </c>
      <c r="H54" s="92" t="s">
        <v>251</v>
      </c>
      <c r="I54" s="93">
        <v>509400</v>
      </c>
      <c r="J54" s="93">
        <v>509400</v>
      </c>
      <c r="K54" s="93">
        <v>509400</v>
      </c>
      <c r="L54" s="93"/>
      <c r="M54" s="93"/>
      <c r="N54" s="93"/>
      <c r="O54" s="93"/>
      <c r="P54" s="93"/>
      <c r="Q54" s="93"/>
      <c r="R54" s="93"/>
      <c r="S54" s="93"/>
      <c r="T54" s="93"/>
      <c r="U54" s="93"/>
      <c r="V54" s="93"/>
      <c r="W54" s="93"/>
    </row>
    <row r="55" ht="21.75" customHeight="1" spans="1:23">
      <c r="A55" s="92" t="s">
        <v>315</v>
      </c>
      <c r="B55" s="92" t="s">
        <v>380</v>
      </c>
      <c r="C55" s="92" t="s">
        <v>381</v>
      </c>
      <c r="D55" s="92" t="s">
        <v>67</v>
      </c>
      <c r="E55" s="92" t="s">
        <v>114</v>
      </c>
      <c r="F55" s="92" t="s">
        <v>115</v>
      </c>
      <c r="G55" s="92" t="s">
        <v>250</v>
      </c>
      <c r="H55" s="92" t="s">
        <v>251</v>
      </c>
      <c r="I55" s="93">
        <v>153600</v>
      </c>
      <c r="J55" s="93">
        <v>153600</v>
      </c>
      <c r="K55" s="93">
        <v>153600</v>
      </c>
      <c r="L55" s="93"/>
      <c r="M55" s="93"/>
      <c r="N55" s="93"/>
      <c r="O55" s="93"/>
      <c r="P55" s="93"/>
      <c r="Q55" s="93"/>
      <c r="R55" s="93"/>
      <c r="S55" s="93"/>
      <c r="T55" s="93"/>
      <c r="U55" s="93"/>
      <c r="V55" s="93"/>
      <c r="W55" s="93"/>
    </row>
    <row r="56" ht="21.75" customHeight="1" spans="1:23">
      <c r="A56" s="92" t="s">
        <v>315</v>
      </c>
      <c r="B56" s="92" t="s">
        <v>382</v>
      </c>
      <c r="C56" s="92" t="s">
        <v>383</v>
      </c>
      <c r="D56" s="92" t="s">
        <v>67</v>
      </c>
      <c r="E56" s="92" t="s">
        <v>110</v>
      </c>
      <c r="F56" s="92" t="s">
        <v>111</v>
      </c>
      <c r="G56" s="92" t="s">
        <v>250</v>
      </c>
      <c r="H56" s="92" t="s">
        <v>251</v>
      </c>
      <c r="I56" s="93">
        <v>169200</v>
      </c>
      <c r="J56" s="93">
        <v>169200</v>
      </c>
      <c r="K56" s="93">
        <v>169200</v>
      </c>
      <c r="L56" s="93"/>
      <c r="M56" s="93"/>
      <c r="N56" s="93"/>
      <c r="O56" s="93"/>
      <c r="P56" s="93"/>
      <c r="Q56" s="93"/>
      <c r="R56" s="93"/>
      <c r="S56" s="93"/>
      <c r="T56" s="93"/>
      <c r="U56" s="93"/>
      <c r="V56" s="93"/>
      <c r="W56" s="93"/>
    </row>
    <row r="57" ht="21.75" customHeight="1" spans="1:23">
      <c r="A57" s="92" t="s">
        <v>315</v>
      </c>
      <c r="B57" s="92" t="s">
        <v>382</v>
      </c>
      <c r="C57" s="92" t="s">
        <v>383</v>
      </c>
      <c r="D57" s="92" t="s">
        <v>67</v>
      </c>
      <c r="E57" s="92" t="s">
        <v>146</v>
      </c>
      <c r="F57" s="92" t="s">
        <v>147</v>
      </c>
      <c r="G57" s="92" t="s">
        <v>352</v>
      </c>
      <c r="H57" s="92" t="s">
        <v>353</v>
      </c>
      <c r="I57" s="93">
        <v>130800</v>
      </c>
      <c r="J57" s="93">
        <v>130800</v>
      </c>
      <c r="K57" s="93">
        <v>130800</v>
      </c>
      <c r="L57" s="93"/>
      <c r="M57" s="93"/>
      <c r="N57" s="93"/>
      <c r="O57" s="93"/>
      <c r="P57" s="93"/>
      <c r="Q57" s="93"/>
      <c r="R57" s="93"/>
      <c r="S57" s="93"/>
      <c r="T57" s="93"/>
      <c r="U57" s="93"/>
      <c r="V57" s="93"/>
      <c r="W57" s="93"/>
    </row>
    <row r="58" ht="21.75" customHeight="1" spans="1:23">
      <c r="A58" s="92" t="s">
        <v>315</v>
      </c>
      <c r="B58" s="92" t="s">
        <v>384</v>
      </c>
      <c r="C58" s="92" t="s">
        <v>385</v>
      </c>
      <c r="D58" s="92" t="s">
        <v>67</v>
      </c>
      <c r="E58" s="92" t="s">
        <v>146</v>
      </c>
      <c r="F58" s="92" t="s">
        <v>147</v>
      </c>
      <c r="G58" s="92" t="s">
        <v>352</v>
      </c>
      <c r="H58" s="92" t="s">
        <v>353</v>
      </c>
      <c r="I58" s="93">
        <v>310000</v>
      </c>
      <c r="J58" s="93">
        <v>310000</v>
      </c>
      <c r="K58" s="93">
        <v>310000</v>
      </c>
      <c r="L58" s="93"/>
      <c r="M58" s="93"/>
      <c r="N58" s="93"/>
      <c r="O58" s="93"/>
      <c r="P58" s="93"/>
      <c r="Q58" s="93"/>
      <c r="R58" s="93"/>
      <c r="S58" s="93"/>
      <c r="T58" s="93"/>
      <c r="U58" s="93"/>
      <c r="V58" s="93"/>
      <c r="W58" s="93"/>
    </row>
    <row r="59" ht="21.75" customHeight="1" spans="1:23">
      <c r="A59" s="92" t="s">
        <v>315</v>
      </c>
      <c r="B59" s="92" t="s">
        <v>386</v>
      </c>
      <c r="C59" s="92" t="s">
        <v>387</v>
      </c>
      <c r="D59" s="92" t="s">
        <v>67</v>
      </c>
      <c r="E59" s="92" t="s">
        <v>114</v>
      </c>
      <c r="F59" s="92" t="s">
        <v>115</v>
      </c>
      <c r="G59" s="92" t="s">
        <v>250</v>
      </c>
      <c r="H59" s="92" t="s">
        <v>251</v>
      </c>
      <c r="I59" s="93">
        <v>1300000</v>
      </c>
      <c r="J59" s="93">
        <v>1300000</v>
      </c>
      <c r="K59" s="93">
        <v>1300000</v>
      </c>
      <c r="L59" s="93"/>
      <c r="M59" s="93"/>
      <c r="N59" s="93"/>
      <c r="O59" s="93"/>
      <c r="P59" s="93"/>
      <c r="Q59" s="93"/>
      <c r="R59" s="93"/>
      <c r="S59" s="93"/>
      <c r="T59" s="93"/>
      <c r="U59" s="93"/>
      <c r="V59" s="93"/>
      <c r="W59" s="93"/>
    </row>
    <row r="60" ht="21.75" customHeight="1" spans="1:23">
      <c r="A60" s="92" t="s">
        <v>315</v>
      </c>
      <c r="B60" s="92" t="s">
        <v>388</v>
      </c>
      <c r="C60" s="92" t="s">
        <v>389</v>
      </c>
      <c r="D60" s="92" t="s">
        <v>67</v>
      </c>
      <c r="E60" s="92" t="s">
        <v>128</v>
      </c>
      <c r="F60" s="92" t="s">
        <v>129</v>
      </c>
      <c r="G60" s="92" t="s">
        <v>328</v>
      </c>
      <c r="H60" s="92" t="s">
        <v>329</v>
      </c>
      <c r="I60" s="93">
        <v>630000</v>
      </c>
      <c r="J60" s="93">
        <v>630000</v>
      </c>
      <c r="K60" s="93">
        <v>630000</v>
      </c>
      <c r="L60" s="93"/>
      <c r="M60" s="93"/>
      <c r="N60" s="93"/>
      <c r="O60" s="93"/>
      <c r="P60" s="93"/>
      <c r="Q60" s="93"/>
      <c r="R60" s="93"/>
      <c r="S60" s="93"/>
      <c r="T60" s="93"/>
      <c r="U60" s="93"/>
      <c r="V60" s="93"/>
      <c r="W60" s="93"/>
    </row>
    <row r="61" ht="21.75" customHeight="1" spans="1:23">
      <c r="A61" s="92" t="s">
        <v>315</v>
      </c>
      <c r="B61" s="92" t="s">
        <v>390</v>
      </c>
      <c r="C61" s="92" t="s">
        <v>391</v>
      </c>
      <c r="D61" s="92" t="s">
        <v>67</v>
      </c>
      <c r="E61" s="92" t="s">
        <v>110</v>
      </c>
      <c r="F61" s="92" t="s">
        <v>111</v>
      </c>
      <c r="G61" s="92" t="s">
        <v>250</v>
      </c>
      <c r="H61" s="92" t="s">
        <v>251</v>
      </c>
      <c r="I61" s="93">
        <v>108000</v>
      </c>
      <c r="J61" s="93">
        <v>108000</v>
      </c>
      <c r="K61" s="93">
        <v>108000</v>
      </c>
      <c r="L61" s="93"/>
      <c r="M61" s="93"/>
      <c r="N61" s="93"/>
      <c r="O61" s="93"/>
      <c r="P61" s="93"/>
      <c r="Q61" s="93"/>
      <c r="R61" s="93"/>
      <c r="S61" s="93"/>
      <c r="T61" s="93"/>
      <c r="U61" s="93"/>
      <c r="V61" s="93"/>
      <c r="W61" s="93"/>
    </row>
    <row r="62" ht="21.75" customHeight="1" spans="1:23">
      <c r="A62" s="92" t="s">
        <v>315</v>
      </c>
      <c r="B62" s="92" t="s">
        <v>392</v>
      </c>
      <c r="C62" s="92" t="s">
        <v>393</v>
      </c>
      <c r="D62" s="92" t="s">
        <v>67</v>
      </c>
      <c r="E62" s="92" t="s">
        <v>116</v>
      </c>
      <c r="F62" s="92" t="s">
        <v>117</v>
      </c>
      <c r="G62" s="92" t="s">
        <v>250</v>
      </c>
      <c r="H62" s="92" t="s">
        <v>251</v>
      </c>
      <c r="I62" s="93">
        <v>40000</v>
      </c>
      <c r="J62" s="93">
        <v>40000</v>
      </c>
      <c r="K62" s="93">
        <v>40000</v>
      </c>
      <c r="L62" s="93"/>
      <c r="M62" s="93"/>
      <c r="N62" s="93"/>
      <c r="O62" s="93"/>
      <c r="P62" s="93"/>
      <c r="Q62" s="93"/>
      <c r="R62" s="93"/>
      <c r="S62" s="93"/>
      <c r="T62" s="93"/>
      <c r="U62" s="93"/>
      <c r="V62" s="93"/>
      <c r="W62" s="93"/>
    </row>
    <row r="63" ht="21.75" customHeight="1" spans="1:23">
      <c r="A63" s="92" t="s">
        <v>315</v>
      </c>
      <c r="B63" s="92" t="s">
        <v>394</v>
      </c>
      <c r="C63" s="92" t="s">
        <v>395</v>
      </c>
      <c r="D63" s="92" t="s">
        <v>67</v>
      </c>
      <c r="E63" s="92" t="s">
        <v>122</v>
      </c>
      <c r="F63" s="92" t="s">
        <v>123</v>
      </c>
      <c r="G63" s="92" t="s">
        <v>307</v>
      </c>
      <c r="H63" s="92" t="s">
        <v>308</v>
      </c>
      <c r="I63" s="93">
        <v>21027.2</v>
      </c>
      <c r="J63" s="93">
        <v>21027.2</v>
      </c>
      <c r="K63" s="93">
        <v>21027.2</v>
      </c>
      <c r="L63" s="93"/>
      <c r="M63" s="93"/>
      <c r="N63" s="93"/>
      <c r="O63" s="93"/>
      <c r="P63" s="93"/>
      <c r="Q63" s="93"/>
      <c r="R63" s="93"/>
      <c r="S63" s="93"/>
      <c r="T63" s="93"/>
      <c r="U63" s="93"/>
      <c r="V63" s="93"/>
      <c r="W63" s="93"/>
    </row>
    <row r="64" ht="21.75" customHeight="1" spans="1:23">
      <c r="A64" s="92" t="s">
        <v>315</v>
      </c>
      <c r="B64" s="92" t="s">
        <v>394</v>
      </c>
      <c r="C64" s="92" t="s">
        <v>395</v>
      </c>
      <c r="D64" s="92" t="s">
        <v>67</v>
      </c>
      <c r="E64" s="92" t="s">
        <v>122</v>
      </c>
      <c r="F64" s="92" t="s">
        <v>123</v>
      </c>
      <c r="G64" s="92" t="s">
        <v>334</v>
      </c>
      <c r="H64" s="92" t="s">
        <v>335</v>
      </c>
      <c r="I64" s="93">
        <v>6114.8</v>
      </c>
      <c r="J64" s="93">
        <v>6114.8</v>
      </c>
      <c r="K64" s="93">
        <v>6114.8</v>
      </c>
      <c r="L64" s="93"/>
      <c r="M64" s="93"/>
      <c r="N64" s="93"/>
      <c r="O64" s="93"/>
      <c r="P64" s="93"/>
      <c r="Q64" s="93"/>
      <c r="R64" s="93"/>
      <c r="S64" s="93"/>
      <c r="T64" s="93"/>
      <c r="U64" s="93"/>
      <c r="V64" s="93"/>
      <c r="W64" s="93"/>
    </row>
    <row r="65" ht="21.75" customHeight="1" spans="1:23">
      <c r="A65" s="92" t="s">
        <v>315</v>
      </c>
      <c r="B65" s="92" t="s">
        <v>396</v>
      </c>
      <c r="C65" s="92" t="s">
        <v>397</v>
      </c>
      <c r="D65" s="92" t="s">
        <v>67</v>
      </c>
      <c r="E65" s="92" t="s">
        <v>122</v>
      </c>
      <c r="F65" s="92" t="s">
        <v>123</v>
      </c>
      <c r="G65" s="92" t="s">
        <v>238</v>
      </c>
      <c r="H65" s="92" t="s">
        <v>239</v>
      </c>
      <c r="I65" s="93">
        <v>2285.2</v>
      </c>
      <c r="J65" s="93">
        <v>2285.2</v>
      </c>
      <c r="K65" s="93">
        <v>2285.2</v>
      </c>
      <c r="L65" s="93"/>
      <c r="M65" s="93"/>
      <c r="N65" s="93"/>
      <c r="O65" s="93"/>
      <c r="P65" s="93"/>
      <c r="Q65" s="93"/>
      <c r="R65" s="93"/>
      <c r="S65" s="93"/>
      <c r="T65" s="93"/>
      <c r="U65" s="93"/>
      <c r="V65" s="93"/>
      <c r="W65" s="93"/>
    </row>
    <row r="66" ht="21.75" customHeight="1" spans="1:23">
      <c r="A66" s="92" t="s">
        <v>315</v>
      </c>
      <c r="B66" s="92" t="s">
        <v>398</v>
      </c>
      <c r="C66" s="92" t="s">
        <v>399</v>
      </c>
      <c r="D66" s="92" t="s">
        <v>67</v>
      </c>
      <c r="E66" s="92" t="s">
        <v>118</v>
      </c>
      <c r="F66" s="92" t="s">
        <v>119</v>
      </c>
      <c r="G66" s="92" t="s">
        <v>246</v>
      </c>
      <c r="H66" s="92" t="s">
        <v>247</v>
      </c>
      <c r="I66" s="93">
        <v>2440</v>
      </c>
      <c r="J66" s="93">
        <v>2440</v>
      </c>
      <c r="K66" s="93">
        <v>2440</v>
      </c>
      <c r="L66" s="93"/>
      <c r="M66" s="93"/>
      <c r="N66" s="93"/>
      <c r="O66" s="93"/>
      <c r="P66" s="93"/>
      <c r="Q66" s="93"/>
      <c r="R66" s="93"/>
      <c r="S66" s="93"/>
      <c r="T66" s="93"/>
      <c r="U66" s="93"/>
      <c r="V66" s="93"/>
      <c r="W66" s="93"/>
    </row>
    <row r="67" ht="21.75" customHeight="1" spans="1:23">
      <c r="A67" s="92" t="s">
        <v>315</v>
      </c>
      <c r="B67" s="92" t="s">
        <v>398</v>
      </c>
      <c r="C67" s="92" t="s">
        <v>399</v>
      </c>
      <c r="D67" s="92" t="s">
        <v>67</v>
      </c>
      <c r="E67" s="92" t="s">
        <v>118</v>
      </c>
      <c r="F67" s="92" t="s">
        <v>119</v>
      </c>
      <c r="G67" s="92" t="s">
        <v>332</v>
      </c>
      <c r="H67" s="92" t="s">
        <v>333</v>
      </c>
      <c r="I67" s="93">
        <v>4200</v>
      </c>
      <c r="J67" s="93">
        <v>4200</v>
      </c>
      <c r="K67" s="93">
        <v>4200</v>
      </c>
      <c r="L67" s="93"/>
      <c r="M67" s="93"/>
      <c r="N67" s="93"/>
      <c r="O67" s="93"/>
      <c r="P67" s="93"/>
      <c r="Q67" s="93"/>
      <c r="R67" s="93"/>
      <c r="S67" s="93"/>
      <c r="T67" s="93"/>
      <c r="U67" s="93"/>
      <c r="V67" s="93"/>
      <c r="W67" s="93"/>
    </row>
    <row r="68" ht="21.75" customHeight="1" spans="1:23">
      <c r="A68" s="92" t="s">
        <v>315</v>
      </c>
      <c r="B68" s="92" t="s">
        <v>398</v>
      </c>
      <c r="C68" s="92" t="s">
        <v>399</v>
      </c>
      <c r="D68" s="92" t="s">
        <v>67</v>
      </c>
      <c r="E68" s="92" t="s">
        <v>118</v>
      </c>
      <c r="F68" s="92" t="s">
        <v>119</v>
      </c>
      <c r="G68" s="92" t="s">
        <v>254</v>
      </c>
      <c r="H68" s="92" t="s">
        <v>253</v>
      </c>
      <c r="I68" s="93">
        <v>10867.85</v>
      </c>
      <c r="J68" s="93">
        <v>10867.85</v>
      </c>
      <c r="K68" s="93">
        <v>10867.85</v>
      </c>
      <c r="L68" s="93"/>
      <c r="M68" s="93"/>
      <c r="N68" s="93"/>
      <c r="O68" s="93"/>
      <c r="P68" s="93"/>
      <c r="Q68" s="93"/>
      <c r="R68" s="93"/>
      <c r="S68" s="93"/>
      <c r="T68" s="93"/>
      <c r="U68" s="93"/>
      <c r="V68" s="93"/>
      <c r="W68" s="93"/>
    </row>
    <row r="69" ht="21.75" customHeight="1" spans="1:23">
      <c r="A69" s="92" t="s">
        <v>315</v>
      </c>
      <c r="B69" s="92" t="s">
        <v>400</v>
      </c>
      <c r="C69" s="92" t="s">
        <v>401</v>
      </c>
      <c r="D69" s="92" t="s">
        <v>67</v>
      </c>
      <c r="E69" s="92" t="s">
        <v>120</v>
      </c>
      <c r="F69" s="92" t="s">
        <v>121</v>
      </c>
      <c r="G69" s="92" t="s">
        <v>307</v>
      </c>
      <c r="H69" s="92" t="s">
        <v>308</v>
      </c>
      <c r="I69" s="93">
        <v>3334</v>
      </c>
      <c r="J69" s="93">
        <v>3334</v>
      </c>
      <c r="K69" s="93">
        <v>3334</v>
      </c>
      <c r="L69" s="93"/>
      <c r="M69" s="93"/>
      <c r="N69" s="93"/>
      <c r="O69" s="93"/>
      <c r="P69" s="93"/>
      <c r="Q69" s="93"/>
      <c r="R69" s="93"/>
      <c r="S69" s="93"/>
      <c r="T69" s="93"/>
      <c r="U69" s="93"/>
      <c r="V69" s="93"/>
      <c r="W69" s="93"/>
    </row>
    <row r="70" ht="21.75" customHeight="1" spans="1:23">
      <c r="A70" s="92" t="s">
        <v>402</v>
      </c>
      <c r="B70" s="92" t="s">
        <v>403</v>
      </c>
      <c r="C70" s="92" t="s">
        <v>404</v>
      </c>
      <c r="D70" s="92" t="s">
        <v>67</v>
      </c>
      <c r="E70" s="92" t="s">
        <v>97</v>
      </c>
      <c r="F70" s="92" t="s">
        <v>96</v>
      </c>
      <c r="G70" s="92" t="s">
        <v>250</v>
      </c>
      <c r="H70" s="92" t="s">
        <v>251</v>
      </c>
      <c r="I70" s="93">
        <v>350000</v>
      </c>
      <c r="J70" s="93">
        <v>350000</v>
      </c>
      <c r="K70" s="93">
        <v>350000</v>
      </c>
      <c r="L70" s="93"/>
      <c r="M70" s="93"/>
      <c r="N70" s="93"/>
      <c r="O70" s="93"/>
      <c r="P70" s="93"/>
      <c r="Q70" s="93"/>
      <c r="R70" s="93"/>
      <c r="S70" s="93"/>
      <c r="T70" s="93"/>
      <c r="U70" s="93"/>
      <c r="V70" s="93"/>
      <c r="W70" s="93"/>
    </row>
    <row r="71" ht="21.75" customHeight="1" spans="1:23">
      <c r="A71" s="92" t="s">
        <v>402</v>
      </c>
      <c r="B71" s="92" t="s">
        <v>405</v>
      </c>
      <c r="C71" s="92" t="s">
        <v>406</v>
      </c>
      <c r="D71" s="92" t="s">
        <v>67</v>
      </c>
      <c r="E71" s="92" t="s">
        <v>110</v>
      </c>
      <c r="F71" s="92" t="s">
        <v>111</v>
      </c>
      <c r="G71" s="92" t="s">
        <v>250</v>
      </c>
      <c r="H71" s="92" t="s">
        <v>251</v>
      </c>
      <c r="I71" s="93">
        <v>51500</v>
      </c>
      <c r="J71" s="93">
        <v>51500</v>
      </c>
      <c r="K71" s="93">
        <v>51500</v>
      </c>
      <c r="L71" s="93"/>
      <c r="M71" s="93"/>
      <c r="N71" s="93"/>
      <c r="O71" s="93"/>
      <c r="P71" s="93"/>
      <c r="Q71" s="93"/>
      <c r="R71" s="93"/>
      <c r="S71" s="93"/>
      <c r="T71" s="93"/>
      <c r="U71" s="93"/>
      <c r="V71" s="93"/>
      <c r="W71" s="93"/>
    </row>
    <row r="72" ht="21.75" customHeight="1" spans="1:23">
      <c r="A72" s="92" t="s">
        <v>402</v>
      </c>
      <c r="B72" s="92" t="s">
        <v>407</v>
      </c>
      <c r="C72" s="92" t="s">
        <v>408</v>
      </c>
      <c r="D72" s="92" t="s">
        <v>67</v>
      </c>
      <c r="E72" s="92" t="s">
        <v>130</v>
      </c>
      <c r="F72" s="92" t="s">
        <v>131</v>
      </c>
      <c r="G72" s="92" t="s">
        <v>334</v>
      </c>
      <c r="H72" s="92" t="s">
        <v>335</v>
      </c>
      <c r="I72" s="93">
        <v>40000</v>
      </c>
      <c r="J72" s="93">
        <v>40000</v>
      </c>
      <c r="K72" s="93">
        <v>40000</v>
      </c>
      <c r="L72" s="93"/>
      <c r="M72" s="93"/>
      <c r="N72" s="93"/>
      <c r="O72" s="93"/>
      <c r="P72" s="93"/>
      <c r="Q72" s="93"/>
      <c r="R72" s="93"/>
      <c r="S72" s="93"/>
      <c r="T72" s="93"/>
      <c r="U72" s="93"/>
      <c r="V72" s="93"/>
      <c r="W72" s="93"/>
    </row>
    <row r="73" ht="21.75" customHeight="1" spans="1:23">
      <c r="A73" s="92" t="s">
        <v>402</v>
      </c>
      <c r="B73" s="92" t="s">
        <v>409</v>
      </c>
      <c r="C73" s="92" t="s">
        <v>410</v>
      </c>
      <c r="D73" s="92" t="s">
        <v>67</v>
      </c>
      <c r="E73" s="92" t="s">
        <v>128</v>
      </c>
      <c r="F73" s="92" t="s">
        <v>129</v>
      </c>
      <c r="G73" s="92" t="s">
        <v>238</v>
      </c>
      <c r="H73" s="92" t="s">
        <v>239</v>
      </c>
      <c r="I73" s="93">
        <v>630000</v>
      </c>
      <c r="J73" s="93">
        <v>630000</v>
      </c>
      <c r="K73" s="93">
        <v>630000</v>
      </c>
      <c r="L73" s="93"/>
      <c r="M73" s="93"/>
      <c r="N73" s="93"/>
      <c r="O73" s="93"/>
      <c r="P73" s="93"/>
      <c r="Q73" s="93"/>
      <c r="R73" s="93"/>
      <c r="S73" s="93"/>
      <c r="T73" s="93"/>
      <c r="U73" s="93"/>
      <c r="V73" s="93"/>
      <c r="W73" s="93"/>
    </row>
    <row r="74" ht="21.75" customHeight="1" spans="1:23">
      <c r="A74" s="92" t="s">
        <v>402</v>
      </c>
      <c r="B74" s="92" t="s">
        <v>411</v>
      </c>
      <c r="C74" s="92" t="s">
        <v>412</v>
      </c>
      <c r="D74" s="92" t="s">
        <v>67</v>
      </c>
      <c r="E74" s="92" t="s">
        <v>122</v>
      </c>
      <c r="F74" s="92" t="s">
        <v>123</v>
      </c>
      <c r="G74" s="92" t="s">
        <v>307</v>
      </c>
      <c r="H74" s="92" t="s">
        <v>308</v>
      </c>
      <c r="I74" s="93">
        <v>4532.6</v>
      </c>
      <c r="J74" s="93">
        <v>4532.6</v>
      </c>
      <c r="K74" s="93">
        <v>4532.6</v>
      </c>
      <c r="L74" s="93"/>
      <c r="M74" s="93"/>
      <c r="N74" s="93"/>
      <c r="O74" s="93"/>
      <c r="P74" s="93"/>
      <c r="Q74" s="93"/>
      <c r="R74" s="93"/>
      <c r="S74" s="93"/>
      <c r="T74" s="93"/>
      <c r="U74" s="93"/>
      <c r="V74" s="93"/>
      <c r="W74" s="93"/>
    </row>
    <row r="75" ht="21.75" customHeight="1" spans="1:23">
      <c r="A75" s="92" t="s">
        <v>402</v>
      </c>
      <c r="B75" s="92" t="s">
        <v>413</v>
      </c>
      <c r="C75" s="92" t="s">
        <v>414</v>
      </c>
      <c r="D75" s="92" t="s">
        <v>67</v>
      </c>
      <c r="E75" s="92" t="s">
        <v>130</v>
      </c>
      <c r="F75" s="92" t="s">
        <v>131</v>
      </c>
      <c r="G75" s="92" t="s">
        <v>336</v>
      </c>
      <c r="H75" s="92" t="s">
        <v>337</v>
      </c>
      <c r="I75" s="93">
        <v>2100</v>
      </c>
      <c r="J75" s="93">
        <v>2100</v>
      </c>
      <c r="K75" s="93">
        <v>2100</v>
      </c>
      <c r="L75" s="93"/>
      <c r="M75" s="93"/>
      <c r="N75" s="93"/>
      <c r="O75" s="93"/>
      <c r="P75" s="93"/>
      <c r="Q75" s="93"/>
      <c r="R75" s="93"/>
      <c r="S75" s="93"/>
      <c r="T75" s="93"/>
      <c r="U75" s="93"/>
      <c r="V75" s="93"/>
      <c r="W75" s="93"/>
    </row>
    <row r="76" ht="18.75" customHeight="1" spans="1:23">
      <c r="A76" s="69" t="s">
        <v>196</v>
      </c>
      <c r="B76" s="69"/>
      <c r="C76" s="69"/>
      <c r="D76" s="69"/>
      <c r="E76" s="69"/>
      <c r="F76" s="69"/>
      <c r="G76" s="69"/>
      <c r="H76" s="69"/>
      <c r="I76" s="93">
        <v>11763214.61</v>
      </c>
      <c r="J76" s="93">
        <v>9017179.57</v>
      </c>
      <c r="K76" s="93">
        <v>9017179.57</v>
      </c>
      <c r="L76" s="93"/>
      <c r="M76" s="93"/>
      <c r="N76" s="93">
        <v>2746035.04</v>
      </c>
      <c r="O76" s="93"/>
      <c r="P76" s="93"/>
      <c r="Q76" s="93"/>
      <c r="R76" s="93"/>
      <c r="S76" s="93"/>
      <c r="T76" s="93"/>
      <c r="U76" s="93"/>
      <c r="V76" s="93"/>
      <c r="W76" s="93"/>
    </row>
  </sheetData>
  <mergeCells count="28">
    <mergeCell ref="A2:W2"/>
    <mergeCell ref="A3:H3"/>
    <mergeCell ref="J4:M4"/>
    <mergeCell ref="N4:P4"/>
    <mergeCell ref="R4:W4"/>
    <mergeCell ref="A76:H7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1"/>
  <sheetViews>
    <sheetView showZeros="0" workbookViewId="0">
      <selection activeCell="C8" sqref="C8"/>
    </sheetView>
  </sheetViews>
  <sheetFormatPr defaultColWidth="20.625" defaultRowHeight="12" customHeight="1"/>
  <cols>
    <col min="1" max="16384" width="20.625" style="84" customWidth="1"/>
  </cols>
  <sheetData>
    <row r="1" ht="18" customHeight="1" spans="10:10">
      <c r="J1" s="90" t="s">
        <v>415</v>
      </c>
    </row>
    <row r="2" ht="39.75" customHeight="1" spans="1:10">
      <c r="A2" s="85" t="str">
        <f>"2025"&amp;"年项目支出绩效目标表（本次下达）"</f>
        <v>2025年项目支出绩效目标表（本次下达）</v>
      </c>
      <c r="B2" s="85"/>
      <c r="C2" s="85"/>
      <c r="D2" s="85"/>
      <c r="E2" s="85"/>
      <c r="F2" s="85"/>
      <c r="G2" s="85"/>
      <c r="H2" s="85"/>
      <c r="I2" s="85"/>
      <c r="J2" s="85"/>
    </row>
    <row r="3" ht="17.25" customHeight="1" spans="1:8">
      <c r="A3" s="86" t="str">
        <f>"单位名称："&amp;"富民县退役军人事务局"</f>
        <v>单位名称：富民县退役军人事务局</v>
      </c>
      <c r="B3" s="86"/>
      <c r="C3" s="86"/>
      <c r="D3" s="86"/>
      <c r="E3" s="86"/>
      <c r="F3" s="86"/>
      <c r="G3" s="86"/>
      <c r="H3" s="86"/>
    </row>
    <row r="4" ht="44.25" customHeight="1" spans="1:10">
      <c r="A4" s="87" t="s">
        <v>208</v>
      </c>
      <c r="B4" s="87" t="s">
        <v>416</v>
      </c>
      <c r="C4" s="87" t="s">
        <v>417</v>
      </c>
      <c r="D4" s="87" t="s">
        <v>418</v>
      </c>
      <c r="E4" s="87" t="s">
        <v>419</v>
      </c>
      <c r="F4" s="87" t="s">
        <v>420</v>
      </c>
      <c r="G4" s="87" t="s">
        <v>421</v>
      </c>
      <c r="H4" s="87" t="s">
        <v>422</v>
      </c>
      <c r="I4" s="87" t="s">
        <v>423</v>
      </c>
      <c r="J4" s="87" t="s">
        <v>424</v>
      </c>
    </row>
    <row r="5" ht="18.75" customHeight="1" spans="1:10">
      <c r="A5" s="87">
        <v>1</v>
      </c>
      <c r="B5" s="87">
        <v>2</v>
      </c>
      <c r="C5" s="87">
        <v>3</v>
      </c>
      <c r="D5" s="87">
        <v>4</v>
      </c>
      <c r="E5" s="87">
        <v>5</v>
      </c>
      <c r="F5" s="87">
        <v>6</v>
      </c>
      <c r="G5" s="87">
        <v>7</v>
      </c>
      <c r="H5" s="87">
        <v>8</v>
      </c>
      <c r="I5" s="87">
        <v>9</v>
      </c>
      <c r="J5" s="87">
        <v>10</v>
      </c>
    </row>
    <row r="6" ht="42" customHeight="1" outlineLevel="1" spans="1:10">
      <c r="A6" s="88" t="s">
        <v>67</v>
      </c>
      <c r="B6" s="88"/>
      <c r="C6" s="88"/>
      <c r="D6" s="88"/>
      <c r="E6" s="88"/>
      <c r="F6" s="88"/>
      <c r="G6" s="88"/>
      <c r="H6" s="88"/>
      <c r="I6" s="88"/>
      <c r="J6" s="88"/>
    </row>
    <row r="7" ht="42" customHeight="1" outlineLevel="1" spans="1:10">
      <c r="A7" s="89" t="s">
        <v>67</v>
      </c>
      <c r="B7" s="88"/>
      <c r="C7" s="88"/>
      <c r="D7" s="88"/>
      <c r="E7" s="88"/>
      <c r="F7" s="88"/>
      <c r="G7" s="88"/>
      <c r="H7" s="88"/>
      <c r="I7" s="88"/>
      <c r="J7" s="88"/>
    </row>
    <row r="8" ht="42" customHeight="1" outlineLevel="1" spans="1:10">
      <c r="A8" s="88" t="s">
        <v>412</v>
      </c>
      <c r="B8" s="88" t="s">
        <v>425</v>
      </c>
      <c r="C8" s="88" t="s">
        <v>426</v>
      </c>
      <c r="D8" s="88" t="s">
        <v>427</v>
      </c>
      <c r="E8" s="88" t="s">
        <v>428</v>
      </c>
      <c r="F8" s="88" t="s">
        <v>429</v>
      </c>
      <c r="G8" s="88" t="s">
        <v>90</v>
      </c>
      <c r="H8" s="88" t="s">
        <v>430</v>
      </c>
      <c r="I8" s="88" t="s">
        <v>431</v>
      </c>
      <c r="J8" s="88" t="s">
        <v>428</v>
      </c>
    </row>
    <row r="9" ht="42" customHeight="1" outlineLevel="1" spans="1:10">
      <c r="A9" s="88" t="s">
        <v>412</v>
      </c>
      <c r="B9" s="88" t="s">
        <v>425</v>
      </c>
      <c r="C9" s="88" t="s">
        <v>426</v>
      </c>
      <c r="D9" s="88" t="s">
        <v>432</v>
      </c>
      <c r="E9" s="88" t="s">
        <v>433</v>
      </c>
      <c r="F9" s="88" t="s">
        <v>429</v>
      </c>
      <c r="G9" s="88" t="s">
        <v>434</v>
      </c>
      <c r="H9" s="88" t="s">
        <v>435</v>
      </c>
      <c r="I9" s="88" t="s">
        <v>431</v>
      </c>
      <c r="J9" s="88" t="s">
        <v>433</v>
      </c>
    </row>
    <row r="10" ht="42" customHeight="1" outlineLevel="1" spans="1:10">
      <c r="A10" s="88" t="s">
        <v>412</v>
      </c>
      <c r="B10" s="88" t="s">
        <v>425</v>
      </c>
      <c r="C10" s="88" t="s">
        <v>436</v>
      </c>
      <c r="D10" s="88" t="s">
        <v>437</v>
      </c>
      <c r="E10" s="88" t="s">
        <v>438</v>
      </c>
      <c r="F10" s="88" t="s">
        <v>429</v>
      </c>
      <c r="G10" s="88" t="s">
        <v>439</v>
      </c>
      <c r="H10" s="88" t="s">
        <v>440</v>
      </c>
      <c r="I10" s="88" t="s">
        <v>431</v>
      </c>
      <c r="J10" s="88" t="s">
        <v>438</v>
      </c>
    </row>
    <row r="11" ht="42" customHeight="1" outlineLevel="1" spans="1:10">
      <c r="A11" s="88" t="s">
        <v>412</v>
      </c>
      <c r="B11" s="88" t="s">
        <v>425</v>
      </c>
      <c r="C11" s="88" t="s">
        <v>441</v>
      </c>
      <c r="D11" s="88" t="s">
        <v>442</v>
      </c>
      <c r="E11" s="88" t="s">
        <v>443</v>
      </c>
      <c r="F11" s="88" t="s">
        <v>444</v>
      </c>
      <c r="G11" s="88" t="s">
        <v>445</v>
      </c>
      <c r="H11" s="88" t="s">
        <v>435</v>
      </c>
      <c r="I11" s="88" t="s">
        <v>431</v>
      </c>
      <c r="J11" s="88" t="s">
        <v>443</v>
      </c>
    </row>
    <row r="12" ht="42" customHeight="1" outlineLevel="1" spans="1:10">
      <c r="A12" s="88" t="s">
        <v>379</v>
      </c>
      <c r="B12" s="88" t="s">
        <v>446</v>
      </c>
      <c r="C12" s="88" t="s">
        <v>426</v>
      </c>
      <c r="D12" s="88" t="s">
        <v>427</v>
      </c>
      <c r="E12" s="88" t="s">
        <v>447</v>
      </c>
      <c r="F12" s="88" t="s">
        <v>429</v>
      </c>
      <c r="G12" s="88" t="s">
        <v>434</v>
      </c>
      <c r="H12" s="88" t="s">
        <v>435</v>
      </c>
      <c r="I12" s="88" t="s">
        <v>431</v>
      </c>
      <c r="J12" s="88" t="s">
        <v>447</v>
      </c>
    </row>
    <row r="13" ht="42" customHeight="1" outlineLevel="1" spans="1:10">
      <c r="A13" s="88" t="s">
        <v>379</v>
      </c>
      <c r="B13" s="88" t="s">
        <v>446</v>
      </c>
      <c r="C13" s="88" t="s">
        <v>426</v>
      </c>
      <c r="D13" s="88" t="s">
        <v>448</v>
      </c>
      <c r="E13" s="88" t="s">
        <v>449</v>
      </c>
      <c r="F13" s="88" t="s">
        <v>429</v>
      </c>
      <c r="G13" s="88" t="s">
        <v>450</v>
      </c>
      <c r="H13" s="88" t="s">
        <v>435</v>
      </c>
      <c r="I13" s="88" t="s">
        <v>431</v>
      </c>
      <c r="J13" s="88" t="s">
        <v>449</v>
      </c>
    </row>
    <row r="14" ht="42" customHeight="1" outlineLevel="1" spans="1:10">
      <c r="A14" s="88" t="s">
        <v>379</v>
      </c>
      <c r="B14" s="88" t="s">
        <v>446</v>
      </c>
      <c r="C14" s="88" t="s">
        <v>426</v>
      </c>
      <c r="D14" s="88" t="s">
        <v>448</v>
      </c>
      <c r="E14" s="88" t="s">
        <v>451</v>
      </c>
      <c r="F14" s="88" t="s">
        <v>429</v>
      </c>
      <c r="G14" s="88" t="s">
        <v>434</v>
      </c>
      <c r="H14" s="88" t="s">
        <v>435</v>
      </c>
      <c r="I14" s="88" t="s">
        <v>431</v>
      </c>
      <c r="J14" s="88" t="s">
        <v>451</v>
      </c>
    </row>
    <row r="15" ht="42" customHeight="1" outlineLevel="1" spans="1:10">
      <c r="A15" s="88" t="s">
        <v>379</v>
      </c>
      <c r="B15" s="88" t="s">
        <v>446</v>
      </c>
      <c r="C15" s="88" t="s">
        <v>426</v>
      </c>
      <c r="D15" s="88" t="s">
        <v>432</v>
      </c>
      <c r="E15" s="88" t="s">
        <v>452</v>
      </c>
      <c r="F15" s="88" t="s">
        <v>429</v>
      </c>
      <c r="G15" s="88" t="s">
        <v>434</v>
      </c>
      <c r="H15" s="88" t="s">
        <v>435</v>
      </c>
      <c r="I15" s="88" t="s">
        <v>431</v>
      </c>
      <c r="J15" s="88" t="s">
        <v>452</v>
      </c>
    </row>
    <row r="16" ht="42" customHeight="1" outlineLevel="1" spans="1:10">
      <c r="A16" s="88" t="s">
        <v>379</v>
      </c>
      <c r="B16" s="88" t="s">
        <v>446</v>
      </c>
      <c r="C16" s="88" t="s">
        <v>426</v>
      </c>
      <c r="D16" s="88" t="s">
        <v>453</v>
      </c>
      <c r="E16" s="88" t="s">
        <v>454</v>
      </c>
      <c r="F16" s="88" t="s">
        <v>429</v>
      </c>
      <c r="G16" s="88" t="s">
        <v>455</v>
      </c>
      <c r="H16" s="88" t="s">
        <v>456</v>
      </c>
      <c r="I16" s="88" t="s">
        <v>431</v>
      </c>
      <c r="J16" s="88" t="s">
        <v>457</v>
      </c>
    </row>
    <row r="17" ht="42" customHeight="1" outlineLevel="1" spans="1:10">
      <c r="A17" s="88" t="s">
        <v>379</v>
      </c>
      <c r="B17" s="88" t="s">
        <v>446</v>
      </c>
      <c r="C17" s="88" t="s">
        <v>436</v>
      </c>
      <c r="D17" s="88" t="s">
        <v>437</v>
      </c>
      <c r="E17" s="88" t="s">
        <v>458</v>
      </c>
      <c r="F17" s="88" t="s">
        <v>459</v>
      </c>
      <c r="G17" s="88" t="s">
        <v>83</v>
      </c>
      <c r="H17" s="88" t="s">
        <v>435</v>
      </c>
      <c r="I17" s="88" t="s">
        <v>460</v>
      </c>
      <c r="J17" s="88" t="s">
        <v>461</v>
      </c>
    </row>
    <row r="18" ht="42" customHeight="1" outlineLevel="1" spans="1:10">
      <c r="A18" s="88" t="s">
        <v>379</v>
      </c>
      <c r="B18" s="88" t="s">
        <v>446</v>
      </c>
      <c r="C18" s="88" t="s">
        <v>441</v>
      </c>
      <c r="D18" s="88" t="s">
        <v>442</v>
      </c>
      <c r="E18" s="88" t="s">
        <v>462</v>
      </c>
      <c r="F18" s="88" t="s">
        <v>429</v>
      </c>
      <c r="G18" s="88" t="s">
        <v>463</v>
      </c>
      <c r="H18" s="88" t="s">
        <v>435</v>
      </c>
      <c r="I18" s="88" t="s">
        <v>460</v>
      </c>
      <c r="J18" s="88" t="s">
        <v>464</v>
      </c>
    </row>
    <row r="19" ht="42" customHeight="1" outlineLevel="1" spans="1:10">
      <c r="A19" s="88" t="s">
        <v>373</v>
      </c>
      <c r="B19" s="88" t="s">
        <v>465</v>
      </c>
      <c r="C19" s="88" t="s">
        <v>426</v>
      </c>
      <c r="D19" s="88" t="s">
        <v>427</v>
      </c>
      <c r="E19" s="88" t="s">
        <v>466</v>
      </c>
      <c r="F19" s="88" t="s">
        <v>429</v>
      </c>
      <c r="G19" s="88" t="s">
        <v>467</v>
      </c>
      <c r="H19" s="88" t="s">
        <v>468</v>
      </c>
      <c r="I19" s="88" t="s">
        <v>431</v>
      </c>
      <c r="J19" s="88" t="s">
        <v>466</v>
      </c>
    </row>
    <row r="20" ht="42" customHeight="1" outlineLevel="1" spans="1:10">
      <c r="A20" s="88" t="s">
        <v>373</v>
      </c>
      <c r="B20" s="88" t="s">
        <v>465</v>
      </c>
      <c r="C20" s="88" t="s">
        <v>426</v>
      </c>
      <c r="D20" s="88" t="s">
        <v>448</v>
      </c>
      <c r="E20" s="88" t="s">
        <v>449</v>
      </c>
      <c r="F20" s="88" t="s">
        <v>429</v>
      </c>
      <c r="G20" s="88" t="s">
        <v>434</v>
      </c>
      <c r="H20" s="88" t="s">
        <v>435</v>
      </c>
      <c r="I20" s="88" t="s">
        <v>431</v>
      </c>
      <c r="J20" s="88" t="s">
        <v>449</v>
      </c>
    </row>
    <row r="21" ht="42" customHeight="1" outlineLevel="1" spans="1:10">
      <c r="A21" s="88" t="s">
        <v>373</v>
      </c>
      <c r="B21" s="88" t="s">
        <v>465</v>
      </c>
      <c r="C21" s="88" t="s">
        <v>426</v>
      </c>
      <c r="D21" s="88" t="s">
        <v>448</v>
      </c>
      <c r="E21" s="88" t="s">
        <v>469</v>
      </c>
      <c r="F21" s="88" t="s">
        <v>429</v>
      </c>
      <c r="G21" s="88" t="s">
        <v>434</v>
      </c>
      <c r="H21" s="88" t="s">
        <v>435</v>
      </c>
      <c r="I21" s="88" t="s">
        <v>431</v>
      </c>
      <c r="J21" s="88" t="s">
        <v>469</v>
      </c>
    </row>
    <row r="22" ht="42" customHeight="1" outlineLevel="1" spans="1:10">
      <c r="A22" s="88" t="s">
        <v>373</v>
      </c>
      <c r="B22" s="88" t="s">
        <v>465</v>
      </c>
      <c r="C22" s="88" t="s">
        <v>426</v>
      </c>
      <c r="D22" s="88" t="s">
        <v>432</v>
      </c>
      <c r="E22" s="88" t="s">
        <v>470</v>
      </c>
      <c r="F22" s="88" t="s">
        <v>429</v>
      </c>
      <c r="G22" s="88" t="s">
        <v>434</v>
      </c>
      <c r="H22" s="88" t="s">
        <v>435</v>
      </c>
      <c r="I22" s="88" t="s">
        <v>431</v>
      </c>
      <c r="J22" s="88" t="s">
        <v>470</v>
      </c>
    </row>
    <row r="23" ht="42" customHeight="1" outlineLevel="1" spans="1:10">
      <c r="A23" s="88" t="s">
        <v>373</v>
      </c>
      <c r="B23" s="88" t="s">
        <v>465</v>
      </c>
      <c r="C23" s="88" t="s">
        <v>426</v>
      </c>
      <c r="D23" s="88" t="s">
        <v>453</v>
      </c>
      <c r="E23" s="88" t="s">
        <v>454</v>
      </c>
      <c r="F23" s="88" t="s">
        <v>429</v>
      </c>
      <c r="G23" s="88" t="s">
        <v>90</v>
      </c>
      <c r="H23" s="88" t="s">
        <v>471</v>
      </c>
      <c r="I23" s="88" t="s">
        <v>431</v>
      </c>
      <c r="J23" s="88" t="s">
        <v>472</v>
      </c>
    </row>
    <row r="24" ht="42" customHeight="1" outlineLevel="1" spans="1:10">
      <c r="A24" s="88" t="s">
        <v>373</v>
      </c>
      <c r="B24" s="88" t="s">
        <v>465</v>
      </c>
      <c r="C24" s="88" t="s">
        <v>436</v>
      </c>
      <c r="D24" s="88" t="s">
        <v>437</v>
      </c>
      <c r="E24" s="88" t="s">
        <v>473</v>
      </c>
      <c r="F24" s="88" t="s">
        <v>429</v>
      </c>
      <c r="G24" s="88" t="s">
        <v>474</v>
      </c>
      <c r="H24" s="88" t="s">
        <v>440</v>
      </c>
      <c r="I24" s="88" t="s">
        <v>460</v>
      </c>
      <c r="J24" s="88" t="s">
        <v>475</v>
      </c>
    </row>
    <row r="25" ht="42" customHeight="1" outlineLevel="1" spans="1:10">
      <c r="A25" s="88" t="s">
        <v>373</v>
      </c>
      <c r="B25" s="88" t="s">
        <v>465</v>
      </c>
      <c r="C25" s="88" t="s">
        <v>441</v>
      </c>
      <c r="D25" s="88" t="s">
        <v>442</v>
      </c>
      <c r="E25" s="88" t="s">
        <v>476</v>
      </c>
      <c r="F25" s="88" t="s">
        <v>444</v>
      </c>
      <c r="G25" s="88" t="s">
        <v>463</v>
      </c>
      <c r="H25" s="88" t="s">
        <v>440</v>
      </c>
      <c r="I25" s="88" t="s">
        <v>460</v>
      </c>
      <c r="J25" s="88" t="s">
        <v>477</v>
      </c>
    </row>
    <row r="26" ht="42" customHeight="1" outlineLevel="1" spans="1:10">
      <c r="A26" s="88" t="s">
        <v>414</v>
      </c>
      <c r="B26" s="88" t="s">
        <v>478</v>
      </c>
      <c r="C26" s="88" t="s">
        <v>426</v>
      </c>
      <c r="D26" s="88" t="s">
        <v>448</v>
      </c>
      <c r="E26" s="88" t="s">
        <v>479</v>
      </c>
      <c r="F26" s="88" t="s">
        <v>429</v>
      </c>
      <c r="G26" s="88" t="s">
        <v>434</v>
      </c>
      <c r="H26" s="88" t="s">
        <v>435</v>
      </c>
      <c r="I26" s="88" t="s">
        <v>431</v>
      </c>
      <c r="J26" s="88" t="s">
        <v>480</v>
      </c>
    </row>
    <row r="27" ht="42" customHeight="1" outlineLevel="1" spans="1:10">
      <c r="A27" s="88" t="s">
        <v>414</v>
      </c>
      <c r="B27" s="88" t="s">
        <v>478</v>
      </c>
      <c r="C27" s="88" t="s">
        <v>436</v>
      </c>
      <c r="D27" s="88" t="s">
        <v>481</v>
      </c>
      <c r="E27" s="88" t="s">
        <v>482</v>
      </c>
      <c r="F27" s="88" t="s">
        <v>429</v>
      </c>
      <c r="G27" s="88" t="s">
        <v>483</v>
      </c>
      <c r="H27" s="88" t="s">
        <v>484</v>
      </c>
      <c r="I27" s="88" t="s">
        <v>431</v>
      </c>
      <c r="J27" s="88" t="s">
        <v>485</v>
      </c>
    </row>
    <row r="28" ht="42" customHeight="1" outlineLevel="1" spans="1:10">
      <c r="A28" s="88" t="s">
        <v>414</v>
      </c>
      <c r="B28" s="88" t="s">
        <v>478</v>
      </c>
      <c r="C28" s="88" t="s">
        <v>441</v>
      </c>
      <c r="D28" s="88" t="s">
        <v>442</v>
      </c>
      <c r="E28" s="88" t="s">
        <v>486</v>
      </c>
      <c r="F28" s="88" t="s">
        <v>444</v>
      </c>
      <c r="G28" s="88" t="s">
        <v>487</v>
      </c>
      <c r="H28" s="88" t="s">
        <v>435</v>
      </c>
      <c r="I28" s="88" t="s">
        <v>431</v>
      </c>
      <c r="J28" s="88" t="s">
        <v>488</v>
      </c>
    </row>
    <row r="29" ht="42" customHeight="1" outlineLevel="1" spans="1:10">
      <c r="A29" s="88" t="s">
        <v>404</v>
      </c>
      <c r="B29" s="88" t="s">
        <v>489</v>
      </c>
      <c r="C29" s="88" t="s">
        <v>426</v>
      </c>
      <c r="D29" s="88" t="s">
        <v>427</v>
      </c>
      <c r="E29" s="88" t="s">
        <v>490</v>
      </c>
      <c r="F29" s="88" t="s">
        <v>429</v>
      </c>
      <c r="G29" s="88" t="s">
        <v>491</v>
      </c>
      <c r="H29" s="88" t="s">
        <v>492</v>
      </c>
      <c r="I29" s="88" t="s">
        <v>431</v>
      </c>
      <c r="J29" s="88" t="s">
        <v>493</v>
      </c>
    </row>
    <row r="30" ht="42" customHeight="1" outlineLevel="1" spans="1:10">
      <c r="A30" s="88" t="s">
        <v>404</v>
      </c>
      <c r="B30" s="88" t="s">
        <v>489</v>
      </c>
      <c r="C30" s="88" t="s">
        <v>426</v>
      </c>
      <c r="D30" s="88" t="s">
        <v>448</v>
      </c>
      <c r="E30" s="88" t="s">
        <v>449</v>
      </c>
      <c r="F30" s="88" t="s">
        <v>429</v>
      </c>
      <c r="G30" s="88" t="s">
        <v>434</v>
      </c>
      <c r="H30" s="88" t="s">
        <v>435</v>
      </c>
      <c r="I30" s="88" t="s">
        <v>431</v>
      </c>
      <c r="J30" s="88" t="s">
        <v>494</v>
      </c>
    </row>
    <row r="31" ht="42" customHeight="1" outlineLevel="1" spans="1:10">
      <c r="A31" s="88" t="s">
        <v>404</v>
      </c>
      <c r="B31" s="88" t="s">
        <v>489</v>
      </c>
      <c r="C31" s="88" t="s">
        <v>426</v>
      </c>
      <c r="D31" s="88" t="s">
        <v>432</v>
      </c>
      <c r="E31" s="88" t="s">
        <v>495</v>
      </c>
      <c r="F31" s="88" t="s">
        <v>429</v>
      </c>
      <c r="G31" s="88" t="s">
        <v>434</v>
      </c>
      <c r="H31" s="88" t="s">
        <v>435</v>
      </c>
      <c r="I31" s="88" t="s">
        <v>431</v>
      </c>
      <c r="J31" s="88" t="s">
        <v>496</v>
      </c>
    </row>
    <row r="32" ht="42" customHeight="1" outlineLevel="1" spans="1:10">
      <c r="A32" s="88" t="s">
        <v>404</v>
      </c>
      <c r="B32" s="88" t="s">
        <v>489</v>
      </c>
      <c r="C32" s="88" t="s">
        <v>426</v>
      </c>
      <c r="D32" s="88" t="s">
        <v>453</v>
      </c>
      <c r="E32" s="88" t="s">
        <v>454</v>
      </c>
      <c r="F32" s="88" t="s">
        <v>429</v>
      </c>
      <c r="G32" s="88" t="s">
        <v>497</v>
      </c>
      <c r="H32" s="88" t="s">
        <v>484</v>
      </c>
      <c r="I32" s="88" t="s">
        <v>431</v>
      </c>
      <c r="J32" s="88" t="s">
        <v>498</v>
      </c>
    </row>
    <row r="33" ht="42" customHeight="1" outlineLevel="1" spans="1:10">
      <c r="A33" s="88" t="s">
        <v>404</v>
      </c>
      <c r="B33" s="88" t="s">
        <v>489</v>
      </c>
      <c r="C33" s="88" t="s">
        <v>436</v>
      </c>
      <c r="D33" s="88" t="s">
        <v>437</v>
      </c>
      <c r="E33" s="88" t="s">
        <v>499</v>
      </c>
      <c r="F33" s="88" t="s">
        <v>429</v>
      </c>
      <c r="G33" s="88" t="s">
        <v>491</v>
      </c>
      <c r="H33" s="88" t="s">
        <v>484</v>
      </c>
      <c r="I33" s="88" t="s">
        <v>460</v>
      </c>
      <c r="J33" s="88" t="s">
        <v>498</v>
      </c>
    </row>
    <row r="34" ht="42" customHeight="1" outlineLevel="1" spans="1:10">
      <c r="A34" s="88" t="s">
        <v>404</v>
      </c>
      <c r="B34" s="88" t="s">
        <v>489</v>
      </c>
      <c r="C34" s="88" t="s">
        <v>441</v>
      </c>
      <c r="D34" s="88" t="s">
        <v>442</v>
      </c>
      <c r="E34" s="88" t="s">
        <v>500</v>
      </c>
      <c r="F34" s="88" t="s">
        <v>444</v>
      </c>
      <c r="G34" s="88" t="s">
        <v>463</v>
      </c>
      <c r="H34" s="88" t="s">
        <v>435</v>
      </c>
      <c r="I34" s="88" t="s">
        <v>460</v>
      </c>
      <c r="J34" s="88" t="s">
        <v>501</v>
      </c>
    </row>
    <row r="35" ht="42" customHeight="1" outlineLevel="1" spans="1:10">
      <c r="A35" s="88" t="s">
        <v>391</v>
      </c>
      <c r="B35" s="88" t="s">
        <v>502</v>
      </c>
      <c r="C35" s="88" t="s">
        <v>426</v>
      </c>
      <c r="D35" s="88" t="s">
        <v>427</v>
      </c>
      <c r="E35" s="88" t="s">
        <v>503</v>
      </c>
      <c r="F35" s="88" t="s">
        <v>429</v>
      </c>
      <c r="G35" s="88" t="s">
        <v>87</v>
      </c>
      <c r="H35" s="88" t="s">
        <v>430</v>
      </c>
      <c r="I35" s="88" t="s">
        <v>431</v>
      </c>
      <c r="J35" s="88" t="s">
        <v>503</v>
      </c>
    </row>
    <row r="36" ht="42" customHeight="1" outlineLevel="1" spans="1:10">
      <c r="A36" s="88" t="s">
        <v>391</v>
      </c>
      <c r="B36" s="88" t="s">
        <v>502</v>
      </c>
      <c r="C36" s="88" t="s">
        <v>426</v>
      </c>
      <c r="D36" s="88" t="s">
        <v>448</v>
      </c>
      <c r="E36" s="88" t="s">
        <v>449</v>
      </c>
      <c r="F36" s="88" t="s">
        <v>429</v>
      </c>
      <c r="G36" s="88" t="s">
        <v>434</v>
      </c>
      <c r="H36" s="88" t="s">
        <v>435</v>
      </c>
      <c r="I36" s="88" t="s">
        <v>431</v>
      </c>
      <c r="J36" s="88" t="s">
        <v>503</v>
      </c>
    </row>
    <row r="37" ht="42" customHeight="1" outlineLevel="1" spans="1:10">
      <c r="A37" s="88" t="s">
        <v>391</v>
      </c>
      <c r="B37" s="88" t="s">
        <v>502</v>
      </c>
      <c r="C37" s="88" t="s">
        <v>426</v>
      </c>
      <c r="D37" s="88" t="s">
        <v>448</v>
      </c>
      <c r="E37" s="88" t="s">
        <v>504</v>
      </c>
      <c r="F37" s="88" t="s">
        <v>429</v>
      </c>
      <c r="G37" s="88" t="s">
        <v>434</v>
      </c>
      <c r="H37" s="88" t="s">
        <v>435</v>
      </c>
      <c r="I37" s="88" t="s">
        <v>431</v>
      </c>
      <c r="J37" s="88" t="s">
        <v>504</v>
      </c>
    </row>
    <row r="38" ht="42" customHeight="1" outlineLevel="1" spans="1:10">
      <c r="A38" s="88" t="s">
        <v>391</v>
      </c>
      <c r="B38" s="88" t="s">
        <v>502</v>
      </c>
      <c r="C38" s="88" t="s">
        <v>426</v>
      </c>
      <c r="D38" s="88" t="s">
        <v>432</v>
      </c>
      <c r="E38" s="88" t="s">
        <v>505</v>
      </c>
      <c r="F38" s="88" t="s">
        <v>429</v>
      </c>
      <c r="G38" s="88" t="s">
        <v>434</v>
      </c>
      <c r="H38" s="88" t="s">
        <v>435</v>
      </c>
      <c r="I38" s="88" t="s">
        <v>431</v>
      </c>
      <c r="J38" s="88" t="s">
        <v>505</v>
      </c>
    </row>
    <row r="39" ht="42" customHeight="1" outlineLevel="1" spans="1:10">
      <c r="A39" s="88" t="s">
        <v>391</v>
      </c>
      <c r="B39" s="88" t="s">
        <v>502</v>
      </c>
      <c r="C39" s="88" t="s">
        <v>426</v>
      </c>
      <c r="D39" s="88" t="s">
        <v>453</v>
      </c>
      <c r="E39" s="88" t="s">
        <v>454</v>
      </c>
      <c r="F39" s="88" t="s">
        <v>429</v>
      </c>
      <c r="G39" s="88" t="s">
        <v>506</v>
      </c>
      <c r="H39" s="88" t="s">
        <v>484</v>
      </c>
      <c r="I39" s="88" t="s">
        <v>431</v>
      </c>
      <c r="J39" s="88" t="s">
        <v>507</v>
      </c>
    </row>
    <row r="40" ht="42" customHeight="1" outlineLevel="1" spans="1:10">
      <c r="A40" s="88" t="s">
        <v>391</v>
      </c>
      <c r="B40" s="88" t="s">
        <v>502</v>
      </c>
      <c r="C40" s="88" t="s">
        <v>436</v>
      </c>
      <c r="D40" s="88" t="s">
        <v>437</v>
      </c>
      <c r="E40" s="88" t="s">
        <v>508</v>
      </c>
      <c r="F40" s="88" t="s">
        <v>429</v>
      </c>
      <c r="G40" s="88" t="s">
        <v>509</v>
      </c>
      <c r="H40" s="88" t="s">
        <v>440</v>
      </c>
      <c r="I40" s="88" t="s">
        <v>460</v>
      </c>
      <c r="J40" s="88" t="s">
        <v>508</v>
      </c>
    </row>
    <row r="41" ht="42" customHeight="1" outlineLevel="1" spans="1:10">
      <c r="A41" s="88" t="s">
        <v>391</v>
      </c>
      <c r="B41" s="88" t="s">
        <v>502</v>
      </c>
      <c r="C41" s="88" t="s">
        <v>441</v>
      </c>
      <c r="D41" s="88" t="s">
        <v>442</v>
      </c>
      <c r="E41" s="88" t="s">
        <v>510</v>
      </c>
      <c r="F41" s="88" t="s">
        <v>444</v>
      </c>
      <c r="G41" s="88" t="s">
        <v>463</v>
      </c>
      <c r="H41" s="88" t="s">
        <v>435</v>
      </c>
      <c r="I41" s="88" t="s">
        <v>460</v>
      </c>
      <c r="J41" s="88" t="s">
        <v>511</v>
      </c>
    </row>
    <row r="42" ht="42" customHeight="1" outlineLevel="1" spans="1:10">
      <c r="A42" s="88" t="s">
        <v>401</v>
      </c>
      <c r="B42" s="88" t="s">
        <v>512</v>
      </c>
      <c r="C42" s="88" t="s">
        <v>426</v>
      </c>
      <c r="D42" s="88" t="s">
        <v>427</v>
      </c>
      <c r="E42" s="88" t="s">
        <v>513</v>
      </c>
      <c r="F42" s="88" t="s">
        <v>444</v>
      </c>
      <c r="G42" s="88" t="s">
        <v>514</v>
      </c>
      <c r="H42" s="88" t="s">
        <v>430</v>
      </c>
      <c r="I42" s="88" t="s">
        <v>431</v>
      </c>
      <c r="J42" s="88" t="s">
        <v>513</v>
      </c>
    </row>
    <row r="43" ht="42" customHeight="1" outlineLevel="1" spans="1:10">
      <c r="A43" s="88" t="s">
        <v>401</v>
      </c>
      <c r="B43" s="88" t="s">
        <v>512</v>
      </c>
      <c r="C43" s="88" t="s">
        <v>436</v>
      </c>
      <c r="D43" s="88" t="s">
        <v>437</v>
      </c>
      <c r="E43" s="88" t="s">
        <v>515</v>
      </c>
      <c r="F43" s="88" t="s">
        <v>444</v>
      </c>
      <c r="G43" s="88" t="s">
        <v>463</v>
      </c>
      <c r="H43" s="88" t="s">
        <v>435</v>
      </c>
      <c r="I43" s="88" t="s">
        <v>431</v>
      </c>
      <c r="J43" s="88" t="s">
        <v>515</v>
      </c>
    </row>
    <row r="44" ht="42" customHeight="1" outlineLevel="1" spans="1:10">
      <c r="A44" s="88" t="s">
        <v>401</v>
      </c>
      <c r="B44" s="88" t="s">
        <v>512</v>
      </c>
      <c r="C44" s="88" t="s">
        <v>441</v>
      </c>
      <c r="D44" s="88" t="s">
        <v>442</v>
      </c>
      <c r="E44" s="88" t="s">
        <v>516</v>
      </c>
      <c r="F44" s="88" t="s">
        <v>444</v>
      </c>
      <c r="G44" s="88" t="s">
        <v>463</v>
      </c>
      <c r="H44" s="88" t="s">
        <v>435</v>
      </c>
      <c r="I44" s="88" t="s">
        <v>431</v>
      </c>
      <c r="J44" s="88" t="s">
        <v>516</v>
      </c>
    </row>
    <row r="45" ht="42" customHeight="1" outlineLevel="1" spans="1:10">
      <c r="A45" s="88" t="s">
        <v>306</v>
      </c>
      <c r="B45" s="88" t="s">
        <v>517</v>
      </c>
      <c r="C45" s="88" t="s">
        <v>426</v>
      </c>
      <c r="D45" s="88" t="s">
        <v>427</v>
      </c>
      <c r="E45" s="88" t="s">
        <v>518</v>
      </c>
      <c r="F45" s="88" t="s">
        <v>429</v>
      </c>
      <c r="G45" s="88" t="s">
        <v>434</v>
      </c>
      <c r="H45" s="88" t="s">
        <v>435</v>
      </c>
      <c r="I45" s="88" t="s">
        <v>431</v>
      </c>
      <c r="J45" s="88" t="s">
        <v>518</v>
      </c>
    </row>
    <row r="46" ht="42" customHeight="1" outlineLevel="1" spans="1:10">
      <c r="A46" s="88" t="s">
        <v>306</v>
      </c>
      <c r="B46" s="88" t="s">
        <v>517</v>
      </c>
      <c r="C46" s="88" t="s">
        <v>426</v>
      </c>
      <c r="D46" s="88" t="s">
        <v>448</v>
      </c>
      <c r="E46" s="88" t="s">
        <v>519</v>
      </c>
      <c r="F46" s="88" t="s">
        <v>444</v>
      </c>
      <c r="G46" s="88" t="s">
        <v>463</v>
      </c>
      <c r="H46" s="88" t="s">
        <v>435</v>
      </c>
      <c r="I46" s="88" t="s">
        <v>431</v>
      </c>
      <c r="J46" s="88" t="s">
        <v>519</v>
      </c>
    </row>
    <row r="47" ht="42" customHeight="1" outlineLevel="1" spans="1:10">
      <c r="A47" s="88" t="s">
        <v>306</v>
      </c>
      <c r="B47" s="88" t="s">
        <v>517</v>
      </c>
      <c r="C47" s="88" t="s">
        <v>436</v>
      </c>
      <c r="D47" s="88" t="s">
        <v>437</v>
      </c>
      <c r="E47" s="88" t="s">
        <v>515</v>
      </c>
      <c r="F47" s="88" t="s">
        <v>444</v>
      </c>
      <c r="G47" s="88" t="s">
        <v>463</v>
      </c>
      <c r="H47" s="88" t="s">
        <v>435</v>
      </c>
      <c r="I47" s="88" t="s">
        <v>431</v>
      </c>
      <c r="J47" s="88" t="s">
        <v>515</v>
      </c>
    </row>
    <row r="48" ht="42" customHeight="1" outlineLevel="1" spans="1:10">
      <c r="A48" s="88" t="s">
        <v>306</v>
      </c>
      <c r="B48" s="88" t="s">
        <v>517</v>
      </c>
      <c r="C48" s="88" t="s">
        <v>441</v>
      </c>
      <c r="D48" s="88" t="s">
        <v>442</v>
      </c>
      <c r="E48" s="88" t="s">
        <v>516</v>
      </c>
      <c r="F48" s="88" t="s">
        <v>444</v>
      </c>
      <c r="G48" s="88" t="s">
        <v>463</v>
      </c>
      <c r="H48" s="88" t="s">
        <v>435</v>
      </c>
      <c r="I48" s="88" t="s">
        <v>431</v>
      </c>
      <c r="J48" s="88" t="s">
        <v>516</v>
      </c>
    </row>
    <row r="49" ht="42" customHeight="1" outlineLevel="1" spans="1:10">
      <c r="A49" s="88" t="s">
        <v>393</v>
      </c>
      <c r="B49" s="88" t="s">
        <v>520</v>
      </c>
      <c r="C49" s="88" t="s">
        <v>426</v>
      </c>
      <c r="D49" s="88" t="s">
        <v>427</v>
      </c>
      <c r="E49" s="88" t="s">
        <v>521</v>
      </c>
      <c r="F49" s="88" t="s">
        <v>429</v>
      </c>
      <c r="G49" s="88" t="s">
        <v>491</v>
      </c>
      <c r="H49" s="88" t="s">
        <v>430</v>
      </c>
      <c r="I49" s="88" t="s">
        <v>431</v>
      </c>
      <c r="J49" s="88" t="s">
        <v>521</v>
      </c>
    </row>
    <row r="50" ht="42" customHeight="1" outlineLevel="1" spans="1:10">
      <c r="A50" s="88" t="s">
        <v>393</v>
      </c>
      <c r="B50" s="88" t="s">
        <v>520</v>
      </c>
      <c r="C50" s="88" t="s">
        <v>426</v>
      </c>
      <c r="D50" s="88" t="s">
        <v>448</v>
      </c>
      <c r="E50" s="88" t="s">
        <v>449</v>
      </c>
      <c r="F50" s="88" t="s">
        <v>429</v>
      </c>
      <c r="G50" s="88" t="s">
        <v>434</v>
      </c>
      <c r="H50" s="88" t="s">
        <v>435</v>
      </c>
      <c r="I50" s="88" t="s">
        <v>431</v>
      </c>
      <c r="J50" s="88" t="s">
        <v>449</v>
      </c>
    </row>
    <row r="51" ht="42" customHeight="1" outlineLevel="1" spans="1:10">
      <c r="A51" s="88" t="s">
        <v>393</v>
      </c>
      <c r="B51" s="88" t="s">
        <v>520</v>
      </c>
      <c r="C51" s="88" t="s">
        <v>426</v>
      </c>
      <c r="D51" s="88" t="s">
        <v>432</v>
      </c>
      <c r="E51" s="88" t="s">
        <v>522</v>
      </c>
      <c r="F51" s="88" t="s">
        <v>429</v>
      </c>
      <c r="G51" s="88" t="s">
        <v>523</v>
      </c>
      <c r="H51" s="88" t="s">
        <v>440</v>
      </c>
      <c r="I51" s="88" t="s">
        <v>431</v>
      </c>
      <c r="J51" s="88" t="s">
        <v>521</v>
      </c>
    </row>
    <row r="52" ht="42" customHeight="1" outlineLevel="1" spans="1:10">
      <c r="A52" s="88" t="s">
        <v>393</v>
      </c>
      <c r="B52" s="88" t="s">
        <v>520</v>
      </c>
      <c r="C52" s="88" t="s">
        <v>426</v>
      </c>
      <c r="D52" s="88" t="s">
        <v>453</v>
      </c>
      <c r="E52" s="88" t="s">
        <v>454</v>
      </c>
      <c r="F52" s="88" t="s">
        <v>429</v>
      </c>
      <c r="G52" s="88" t="s">
        <v>524</v>
      </c>
      <c r="H52" s="88" t="s">
        <v>484</v>
      </c>
      <c r="I52" s="88" t="s">
        <v>431</v>
      </c>
      <c r="J52" s="88" t="s">
        <v>521</v>
      </c>
    </row>
    <row r="53" ht="42" customHeight="1" outlineLevel="1" spans="1:10">
      <c r="A53" s="88" t="s">
        <v>393</v>
      </c>
      <c r="B53" s="88" t="s">
        <v>520</v>
      </c>
      <c r="C53" s="88" t="s">
        <v>436</v>
      </c>
      <c r="D53" s="88" t="s">
        <v>437</v>
      </c>
      <c r="E53" s="88" t="s">
        <v>525</v>
      </c>
      <c r="F53" s="88" t="s">
        <v>429</v>
      </c>
      <c r="G53" s="88" t="s">
        <v>434</v>
      </c>
      <c r="H53" s="88" t="s">
        <v>435</v>
      </c>
      <c r="I53" s="88" t="s">
        <v>460</v>
      </c>
      <c r="J53" s="88" t="s">
        <v>521</v>
      </c>
    </row>
    <row r="54" ht="42" customHeight="1" outlineLevel="1" spans="1:10">
      <c r="A54" s="88" t="s">
        <v>393</v>
      </c>
      <c r="B54" s="88" t="s">
        <v>520</v>
      </c>
      <c r="C54" s="88" t="s">
        <v>441</v>
      </c>
      <c r="D54" s="88" t="s">
        <v>442</v>
      </c>
      <c r="E54" s="88" t="s">
        <v>526</v>
      </c>
      <c r="F54" s="88" t="s">
        <v>444</v>
      </c>
      <c r="G54" s="88" t="s">
        <v>463</v>
      </c>
      <c r="H54" s="88" t="s">
        <v>435</v>
      </c>
      <c r="I54" s="88" t="s">
        <v>460</v>
      </c>
      <c r="J54" s="88" t="s">
        <v>521</v>
      </c>
    </row>
    <row r="55" ht="42" customHeight="1" outlineLevel="1" spans="1:10">
      <c r="A55" s="88" t="s">
        <v>369</v>
      </c>
      <c r="B55" s="88" t="s">
        <v>527</v>
      </c>
      <c r="C55" s="88" t="s">
        <v>426</v>
      </c>
      <c r="D55" s="88" t="s">
        <v>427</v>
      </c>
      <c r="E55" s="88" t="s">
        <v>447</v>
      </c>
      <c r="F55" s="88" t="s">
        <v>429</v>
      </c>
      <c r="G55" s="88" t="s">
        <v>434</v>
      </c>
      <c r="H55" s="88" t="s">
        <v>435</v>
      </c>
      <c r="I55" s="88" t="s">
        <v>431</v>
      </c>
      <c r="J55" s="88" t="s">
        <v>528</v>
      </c>
    </row>
    <row r="56" ht="42" customHeight="1" outlineLevel="1" spans="1:10">
      <c r="A56" s="88" t="s">
        <v>369</v>
      </c>
      <c r="B56" s="88" t="s">
        <v>527</v>
      </c>
      <c r="C56" s="88" t="s">
        <v>426</v>
      </c>
      <c r="D56" s="88" t="s">
        <v>427</v>
      </c>
      <c r="E56" s="88" t="s">
        <v>529</v>
      </c>
      <c r="F56" s="88" t="s">
        <v>444</v>
      </c>
      <c r="G56" s="88" t="s">
        <v>90</v>
      </c>
      <c r="H56" s="88" t="s">
        <v>530</v>
      </c>
      <c r="I56" s="88" t="s">
        <v>431</v>
      </c>
      <c r="J56" s="88" t="s">
        <v>529</v>
      </c>
    </row>
    <row r="57" ht="42" customHeight="1" outlineLevel="1" spans="1:10">
      <c r="A57" s="88" t="s">
        <v>369</v>
      </c>
      <c r="B57" s="88" t="s">
        <v>527</v>
      </c>
      <c r="C57" s="88" t="s">
        <v>426</v>
      </c>
      <c r="D57" s="88" t="s">
        <v>448</v>
      </c>
      <c r="E57" s="88" t="s">
        <v>531</v>
      </c>
      <c r="F57" s="88" t="s">
        <v>429</v>
      </c>
      <c r="G57" s="88" t="s">
        <v>434</v>
      </c>
      <c r="H57" s="88" t="s">
        <v>435</v>
      </c>
      <c r="I57" s="88" t="s">
        <v>431</v>
      </c>
      <c r="J57" s="88" t="s">
        <v>531</v>
      </c>
    </row>
    <row r="58" ht="42" customHeight="1" outlineLevel="1" spans="1:10">
      <c r="A58" s="88" t="s">
        <v>369</v>
      </c>
      <c r="B58" s="88" t="s">
        <v>527</v>
      </c>
      <c r="C58" s="88" t="s">
        <v>426</v>
      </c>
      <c r="D58" s="88" t="s">
        <v>448</v>
      </c>
      <c r="E58" s="88" t="s">
        <v>532</v>
      </c>
      <c r="F58" s="88" t="s">
        <v>429</v>
      </c>
      <c r="G58" s="88" t="s">
        <v>434</v>
      </c>
      <c r="H58" s="88" t="s">
        <v>435</v>
      </c>
      <c r="I58" s="88" t="s">
        <v>431</v>
      </c>
      <c r="J58" s="88" t="s">
        <v>532</v>
      </c>
    </row>
    <row r="59" ht="42" customHeight="1" outlineLevel="1" spans="1:10">
      <c r="A59" s="88" t="s">
        <v>369</v>
      </c>
      <c r="B59" s="88" t="s">
        <v>527</v>
      </c>
      <c r="C59" s="88" t="s">
        <v>426</v>
      </c>
      <c r="D59" s="88" t="s">
        <v>432</v>
      </c>
      <c r="E59" s="88" t="s">
        <v>533</v>
      </c>
      <c r="F59" s="88" t="s">
        <v>429</v>
      </c>
      <c r="G59" s="88" t="s">
        <v>491</v>
      </c>
      <c r="H59" s="88" t="s">
        <v>530</v>
      </c>
      <c r="I59" s="88" t="s">
        <v>431</v>
      </c>
      <c r="J59" s="88" t="s">
        <v>533</v>
      </c>
    </row>
    <row r="60" ht="42" customHeight="1" outlineLevel="1" spans="1:10">
      <c r="A60" s="88" t="s">
        <v>369</v>
      </c>
      <c r="B60" s="88" t="s">
        <v>527</v>
      </c>
      <c r="C60" s="88" t="s">
        <v>426</v>
      </c>
      <c r="D60" s="88" t="s">
        <v>453</v>
      </c>
      <c r="E60" s="88" t="s">
        <v>454</v>
      </c>
      <c r="F60" s="88" t="s">
        <v>459</v>
      </c>
      <c r="G60" s="88" t="s">
        <v>534</v>
      </c>
      <c r="H60" s="88" t="s">
        <v>535</v>
      </c>
      <c r="I60" s="88" t="s">
        <v>431</v>
      </c>
      <c r="J60" s="88" t="s">
        <v>507</v>
      </c>
    </row>
    <row r="61" ht="42" customHeight="1" outlineLevel="1" spans="1:10">
      <c r="A61" s="88" t="s">
        <v>369</v>
      </c>
      <c r="B61" s="88" t="s">
        <v>527</v>
      </c>
      <c r="C61" s="88" t="s">
        <v>436</v>
      </c>
      <c r="D61" s="88" t="s">
        <v>437</v>
      </c>
      <c r="E61" s="88" t="s">
        <v>536</v>
      </c>
      <c r="F61" s="88" t="s">
        <v>444</v>
      </c>
      <c r="G61" s="88" t="s">
        <v>537</v>
      </c>
      <c r="H61" s="88" t="s">
        <v>440</v>
      </c>
      <c r="I61" s="88" t="s">
        <v>460</v>
      </c>
      <c r="J61" s="88" t="s">
        <v>538</v>
      </c>
    </row>
    <row r="62" ht="42" customHeight="1" outlineLevel="1" spans="1:10">
      <c r="A62" s="88" t="s">
        <v>369</v>
      </c>
      <c r="B62" s="88" t="s">
        <v>527</v>
      </c>
      <c r="C62" s="88" t="s">
        <v>441</v>
      </c>
      <c r="D62" s="88" t="s">
        <v>442</v>
      </c>
      <c r="E62" s="88" t="s">
        <v>539</v>
      </c>
      <c r="F62" s="88" t="s">
        <v>444</v>
      </c>
      <c r="G62" s="88" t="s">
        <v>463</v>
      </c>
      <c r="H62" s="88" t="s">
        <v>435</v>
      </c>
      <c r="I62" s="88" t="s">
        <v>460</v>
      </c>
      <c r="J62" s="88" t="s">
        <v>540</v>
      </c>
    </row>
    <row r="63" ht="42" customHeight="1" outlineLevel="1" spans="1:10">
      <c r="A63" s="88" t="s">
        <v>406</v>
      </c>
      <c r="B63" s="88" t="s">
        <v>541</v>
      </c>
      <c r="C63" s="88" t="s">
        <v>426</v>
      </c>
      <c r="D63" s="88" t="s">
        <v>427</v>
      </c>
      <c r="E63" s="88" t="s">
        <v>542</v>
      </c>
      <c r="F63" s="88" t="s">
        <v>429</v>
      </c>
      <c r="G63" s="88" t="s">
        <v>81</v>
      </c>
      <c r="H63" s="88" t="s">
        <v>430</v>
      </c>
      <c r="I63" s="88" t="s">
        <v>431</v>
      </c>
      <c r="J63" s="88" t="s">
        <v>542</v>
      </c>
    </row>
    <row r="64" ht="42" customHeight="1" outlineLevel="1" spans="1:10">
      <c r="A64" s="88" t="s">
        <v>406</v>
      </c>
      <c r="B64" s="88" t="s">
        <v>541</v>
      </c>
      <c r="C64" s="88" t="s">
        <v>426</v>
      </c>
      <c r="D64" s="88" t="s">
        <v>448</v>
      </c>
      <c r="E64" s="88" t="s">
        <v>449</v>
      </c>
      <c r="F64" s="88" t="s">
        <v>429</v>
      </c>
      <c r="G64" s="88" t="s">
        <v>434</v>
      </c>
      <c r="H64" s="88" t="s">
        <v>435</v>
      </c>
      <c r="I64" s="88" t="s">
        <v>431</v>
      </c>
      <c r="J64" s="88" t="s">
        <v>449</v>
      </c>
    </row>
    <row r="65" ht="42" customHeight="1" outlineLevel="1" spans="1:10">
      <c r="A65" s="88" t="s">
        <v>406</v>
      </c>
      <c r="B65" s="88" t="s">
        <v>541</v>
      </c>
      <c r="C65" s="88" t="s">
        <v>426</v>
      </c>
      <c r="D65" s="88" t="s">
        <v>448</v>
      </c>
      <c r="E65" s="88" t="s">
        <v>543</v>
      </c>
      <c r="F65" s="88" t="s">
        <v>429</v>
      </c>
      <c r="G65" s="88" t="s">
        <v>434</v>
      </c>
      <c r="H65" s="88" t="s">
        <v>435</v>
      </c>
      <c r="I65" s="88" t="s">
        <v>431</v>
      </c>
      <c r="J65" s="88" t="s">
        <v>543</v>
      </c>
    </row>
    <row r="66" ht="42" customHeight="1" outlineLevel="1" spans="1:10">
      <c r="A66" s="88" t="s">
        <v>406</v>
      </c>
      <c r="B66" s="88" t="s">
        <v>541</v>
      </c>
      <c r="C66" s="88" t="s">
        <v>426</v>
      </c>
      <c r="D66" s="88" t="s">
        <v>432</v>
      </c>
      <c r="E66" s="88" t="s">
        <v>544</v>
      </c>
      <c r="F66" s="88" t="s">
        <v>429</v>
      </c>
      <c r="G66" s="88" t="s">
        <v>434</v>
      </c>
      <c r="H66" s="88" t="s">
        <v>435</v>
      </c>
      <c r="I66" s="88" t="s">
        <v>431</v>
      </c>
      <c r="J66" s="88" t="s">
        <v>544</v>
      </c>
    </row>
    <row r="67" ht="42" customHeight="1" outlineLevel="1" spans="1:10">
      <c r="A67" s="88" t="s">
        <v>406</v>
      </c>
      <c r="B67" s="88" t="s">
        <v>541</v>
      </c>
      <c r="C67" s="88" t="s">
        <v>426</v>
      </c>
      <c r="D67" s="88" t="s">
        <v>453</v>
      </c>
      <c r="E67" s="88" t="s">
        <v>454</v>
      </c>
      <c r="F67" s="88" t="s">
        <v>429</v>
      </c>
      <c r="G67" s="88" t="s">
        <v>545</v>
      </c>
      <c r="H67" s="88" t="s">
        <v>484</v>
      </c>
      <c r="I67" s="88" t="s">
        <v>431</v>
      </c>
      <c r="J67" s="88" t="s">
        <v>507</v>
      </c>
    </row>
    <row r="68" ht="42" customHeight="1" outlineLevel="1" spans="1:10">
      <c r="A68" s="88" t="s">
        <v>406</v>
      </c>
      <c r="B68" s="88" t="s">
        <v>541</v>
      </c>
      <c r="C68" s="88" t="s">
        <v>436</v>
      </c>
      <c r="D68" s="88" t="s">
        <v>437</v>
      </c>
      <c r="E68" s="88" t="s">
        <v>546</v>
      </c>
      <c r="F68" s="88" t="s">
        <v>429</v>
      </c>
      <c r="G68" s="88" t="s">
        <v>474</v>
      </c>
      <c r="H68" s="88" t="s">
        <v>484</v>
      </c>
      <c r="I68" s="88" t="s">
        <v>460</v>
      </c>
      <c r="J68" s="88" t="s">
        <v>546</v>
      </c>
    </row>
    <row r="69" ht="42" customHeight="1" outlineLevel="1" spans="1:10">
      <c r="A69" s="88" t="s">
        <v>406</v>
      </c>
      <c r="B69" s="88" t="s">
        <v>541</v>
      </c>
      <c r="C69" s="88" t="s">
        <v>441</v>
      </c>
      <c r="D69" s="88" t="s">
        <v>442</v>
      </c>
      <c r="E69" s="88" t="s">
        <v>547</v>
      </c>
      <c r="F69" s="88" t="s">
        <v>429</v>
      </c>
      <c r="G69" s="88" t="s">
        <v>463</v>
      </c>
      <c r="H69" s="88" t="s">
        <v>435</v>
      </c>
      <c r="I69" s="88" t="s">
        <v>460</v>
      </c>
      <c r="J69" s="88" t="s">
        <v>547</v>
      </c>
    </row>
    <row r="70" ht="42" customHeight="1" outlineLevel="1" spans="1:10">
      <c r="A70" s="88" t="s">
        <v>310</v>
      </c>
      <c r="B70" s="88" t="s">
        <v>548</v>
      </c>
      <c r="C70" s="88" t="s">
        <v>426</v>
      </c>
      <c r="D70" s="88" t="s">
        <v>448</v>
      </c>
      <c r="E70" s="88" t="s">
        <v>549</v>
      </c>
      <c r="F70" s="88" t="s">
        <v>444</v>
      </c>
      <c r="G70" s="88" t="s">
        <v>445</v>
      </c>
      <c r="H70" s="88" t="s">
        <v>435</v>
      </c>
      <c r="I70" s="88" t="s">
        <v>431</v>
      </c>
      <c r="J70" s="88" t="s">
        <v>549</v>
      </c>
    </row>
    <row r="71" ht="42" customHeight="1" outlineLevel="1" spans="1:10">
      <c r="A71" s="88" t="s">
        <v>310</v>
      </c>
      <c r="B71" s="88" t="s">
        <v>548</v>
      </c>
      <c r="C71" s="88" t="s">
        <v>436</v>
      </c>
      <c r="D71" s="88" t="s">
        <v>437</v>
      </c>
      <c r="E71" s="88" t="s">
        <v>550</v>
      </c>
      <c r="F71" s="88" t="s">
        <v>429</v>
      </c>
      <c r="G71" s="88" t="s">
        <v>551</v>
      </c>
      <c r="H71" s="88" t="s">
        <v>440</v>
      </c>
      <c r="I71" s="88" t="s">
        <v>431</v>
      </c>
      <c r="J71" s="88" t="s">
        <v>550</v>
      </c>
    </row>
    <row r="72" ht="42" customHeight="1" outlineLevel="1" spans="1:10">
      <c r="A72" s="88" t="s">
        <v>310</v>
      </c>
      <c r="B72" s="88" t="s">
        <v>548</v>
      </c>
      <c r="C72" s="88" t="s">
        <v>441</v>
      </c>
      <c r="D72" s="88" t="s">
        <v>442</v>
      </c>
      <c r="E72" s="88" t="s">
        <v>552</v>
      </c>
      <c r="F72" s="88" t="s">
        <v>444</v>
      </c>
      <c r="G72" s="88" t="s">
        <v>553</v>
      </c>
      <c r="H72" s="88" t="s">
        <v>435</v>
      </c>
      <c r="I72" s="88" t="s">
        <v>431</v>
      </c>
      <c r="J72" s="88" t="s">
        <v>552</v>
      </c>
    </row>
    <row r="73" ht="42" customHeight="1" outlineLevel="1" spans="1:10">
      <c r="A73" s="88" t="s">
        <v>395</v>
      </c>
      <c r="B73" s="88" t="s">
        <v>554</v>
      </c>
      <c r="C73" s="88" t="s">
        <v>426</v>
      </c>
      <c r="D73" s="88" t="s">
        <v>427</v>
      </c>
      <c r="E73" s="88" t="s">
        <v>555</v>
      </c>
      <c r="F73" s="88" t="s">
        <v>444</v>
      </c>
      <c r="G73" s="88" t="s">
        <v>463</v>
      </c>
      <c r="H73" s="88" t="s">
        <v>435</v>
      </c>
      <c r="I73" s="88" t="s">
        <v>431</v>
      </c>
      <c r="J73" s="88" t="s">
        <v>555</v>
      </c>
    </row>
    <row r="74" ht="42" customHeight="1" outlineLevel="1" spans="1:10">
      <c r="A74" s="88" t="s">
        <v>395</v>
      </c>
      <c r="B74" s="88" t="s">
        <v>554</v>
      </c>
      <c r="C74" s="88" t="s">
        <v>426</v>
      </c>
      <c r="D74" s="88" t="s">
        <v>448</v>
      </c>
      <c r="E74" s="88" t="s">
        <v>556</v>
      </c>
      <c r="F74" s="88" t="s">
        <v>429</v>
      </c>
      <c r="G74" s="88" t="s">
        <v>434</v>
      </c>
      <c r="H74" s="88" t="s">
        <v>435</v>
      </c>
      <c r="I74" s="88" t="s">
        <v>431</v>
      </c>
      <c r="J74" s="88" t="s">
        <v>556</v>
      </c>
    </row>
    <row r="75" ht="42" customHeight="1" outlineLevel="1" spans="1:10">
      <c r="A75" s="88" t="s">
        <v>395</v>
      </c>
      <c r="B75" s="88" t="s">
        <v>554</v>
      </c>
      <c r="C75" s="88" t="s">
        <v>426</v>
      </c>
      <c r="D75" s="88" t="s">
        <v>432</v>
      </c>
      <c r="E75" s="88" t="s">
        <v>557</v>
      </c>
      <c r="F75" s="88" t="s">
        <v>429</v>
      </c>
      <c r="G75" s="88" t="s">
        <v>434</v>
      </c>
      <c r="H75" s="88" t="s">
        <v>435</v>
      </c>
      <c r="I75" s="88" t="s">
        <v>431</v>
      </c>
      <c r="J75" s="88" t="s">
        <v>558</v>
      </c>
    </row>
    <row r="76" ht="42" customHeight="1" outlineLevel="1" spans="1:10">
      <c r="A76" s="88" t="s">
        <v>395</v>
      </c>
      <c r="B76" s="88" t="s">
        <v>554</v>
      </c>
      <c r="C76" s="88" t="s">
        <v>436</v>
      </c>
      <c r="D76" s="88" t="s">
        <v>437</v>
      </c>
      <c r="E76" s="88" t="s">
        <v>559</v>
      </c>
      <c r="F76" s="88" t="s">
        <v>429</v>
      </c>
      <c r="G76" s="88" t="s">
        <v>434</v>
      </c>
      <c r="H76" s="88" t="s">
        <v>435</v>
      </c>
      <c r="I76" s="88" t="s">
        <v>431</v>
      </c>
      <c r="J76" s="88" t="s">
        <v>559</v>
      </c>
    </row>
    <row r="77" ht="42" customHeight="1" outlineLevel="1" spans="1:10">
      <c r="A77" s="88" t="s">
        <v>395</v>
      </c>
      <c r="B77" s="88" t="s">
        <v>554</v>
      </c>
      <c r="C77" s="88" t="s">
        <v>441</v>
      </c>
      <c r="D77" s="88" t="s">
        <v>442</v>
      </c>
      <c r="E77" s="88" t="s">
        <v>560</v>
      </c>
      <c r="F77" s="88" t="s">
        <v>444</v>
      </c>
      <c r="G77" s="88" t="s">
        <v>445</v>
      </c>
      <c r="H77" s="88" t="s">
        <v>435</v>
      </c>
      <c r="I77" s="88" t="s">
        <v>431</v>
      </c>
      <c r="J77" s="88" t="s">
        <v>561</v>
      </c>
    </row>
    <row r="78" ht="42" customHeight="1" outlineLevel="1" spans="1:10">
      <c r="A78" s="88" t="s">
        <v>387</v>
      </c>
      <c r="B78" s="88" t="s">
        <v>562</v>
      </c>
      <c r="C78" s="88" t="s">
        <v>426</v>
      </c>
      <c r="D78" s="88" t="s">
        <v>427</v>
      </c>
      <c r="E78" s="88" t="s">
        <v>563</v>
      </c>
      <c r="F78" s="88" t="s">
        <v>429</v>
      </c>
      <c r="G78" s="88" t="s">
        <v>84</v>
      </c>
      <c r="H78" s="88" t="s">
        <v>564</v>
      </c>
      <c r="I78" s="88" t="s">
        <v>431</v>
      </c>
      <c r="J78" s="88" t="s">
        <v>563</v>
      </c>
    </row>
    <row r="79" ht="42" customHeight="1" outlineLevel="1" spans="1:10">
      <c r="A79" s="88" t="s">
        <v>387</v>
      </c>
      <c r="B79" s="88" t="s">
        <v>562</v>
      </c>
      <c r="C79" s="88" t="s">
        <v>426</v>
      </c>
      <c r="D79" s="88" t="s">
        <v>448</v>
      </c>
      <c r="E79" s="88" t="s">
        <v>449</v>
      </c>
      <c r="F79" s="88" t="s">
        <v>429</v>
      </c>
      <c r="G79" s="88" t="s">
        <v>434</v>
      </c>
      <c r="H79" s="88" t="s">
        <v>435</v>
      </c>
      <c r="I79" s="88" t="s">
        <v>431</v>
      </c>
      <c r="J79" s="88" t="s">
        <v>449</v>
      </c>
    </row>
    <row r="80" ht="42" customHeight="1" outlineLevel="1" spans="1:10">
      <c r="A80" s="88" t="s">
        <v>387</v>
      </c>
      <c r="B80" s="88" t="s">
        <v>562</v>
      </c>
      <c r="C80" s="88" t="s">
        <v>426</v>
      </c>
      <c r="D80" s="88" t="s">
        <v>432</v>
      </c>
      <c r="E80" s="88" t="s">
        <v>565</v>
      </c>
      <c r="F80" s="88" t="s">
        <v>429</v>
      </c>
      <c r="G80" s="88" t="s">
        <v>434</v>
      </c>
      <c r="H80" s="88" t="s">
        <v>435</v>
      </c>
      <c r="I80" s="88" t="s">
        <v>431</v>
      </c>
      <c r="J80" s="88" t="s">
        <v>565</v>
      </c>
    </row>
    <row r="81" ht="42" customHeight="1" outlineLevel="1" spans="1:10">
      <c r="A81" s="88" t="s">
        <v>387</v>
      </c>
      <c r="B81" s="88" t="s">
        <v>562</v>
      </c>
      <c r="C81" s="88" t="s">
        <v>426</v>
      </c>
      <c r="D81" s="88" t="s">
        <v>453</v>
      </c>
      <c r="E81" s="88" t="s">
        <v>454</v>
      </c>
      <c r="F81" s="88" t="s">
        <v>429</v>
      </c>
      <c r="G81" s="88" t="s">
        <v>566</v>
      </c>
      <c r="H81" s="88" t="s">
        <v>468</v>
      </c>
      <c r="I81" s="88" t="s">
        <v>431</v>
      </c>
      <c r="J81" s="88" t="s">
        <v>507</v>
      </c>
    </row>
    <row r="82" ht="42" customHeight="1" outlineLevel="1" spans="1:10">
      <c r="A82" s="88" t="s">
        <v>387</v>
      </c>
      <c r="B82" s="88" t="s">
        <v>562</v>
      </c>
      <c r="C82" s="88" t="s">
        <v>426</v>
      </c>
      <c r="D82" s="88" t="s">
        <v>453</v>
      </c>
      <c r="E82" s="88" t="s">
        <v>567</v>
      </c>
      <c r="F82" s="88" t="s">
        <v>429</v>
      </c>
      <c r="G82" s="88" t="s">
        <v>434</v>
      </c>
      <c r="H82" s="88" t="s">
        <v>435</v>
      </c>
      <c r="I82" s="88" t="s">
        <v>431</v>
      </c>
      <c r="J82" s="88" t="s">
        <v>568</v>
      </c>
    </row>
    <row r="83" ht="42" customHeight="1" outlineLevel="1" spans="1:10">
      <c r="A83" s="88" t="s">
        <v>387</v>
      </c>
      <c r="B83" s="88" t="s">
        <v>562</v>
      </c>
      <c r="C83" s="88" t="s">
        <v>436</v>
      </c>
      <c r="D83" s="88" t="s">
        <v>437</v>
      </c>
      <c r="E83" s="88" t="s">
        <v>569</v>
      </c>
      <c r="F83" s="88" t="s">
        <v>429</v>
      </c>
      <c r="G83" s="88" t="s">
        <v>570</v>
      </c>
      <c r="H83" s="88" t="s">
        <v>440</v>
      </c>
      <c r="I83" s="88" t="s">
        <v>460</v>
      </c>
      <c r="J83" s="88" t="s">
        <v>569</v>
      </c>
    </row>
    <row r="84" ht="42" customHeight="1" outlineLevel="1" spans="1:10">
      <c r="A84" s="88" t="s">
        <v>387</v>
      </c>
      <c r="B84" s="88" t="s">
        <v>562</v>
      </c>
      <c r="C84" s="88" t="s">
        <v>441</v>
      </c>
      <c r="D84" s="88" t="s">
        <v>442</v>
      </c>
      <c r="E84" s="88" t="s">
        <v>571</v>
      </c>
      <c r="F84" s="88" t="s">
        <v>444</v>
      </c>
      <c r="G84" s="88" t="s">
        <v>463</v>
      </c>
      <c r="H84" s="88" t="s">
        <v>435</v>
      </c>
      <c r="I84" s="88" t="s">
        <v>460</v>
      </c>
      <c r="J84" s="88" t="s">
        <v>572</v>
      </c>
    </row>
    <row r="85" ht="42" customHeight="1" outlineLevel="1" spans="1:10">
      <c r="A85" s="88" t="s">
        <v>399</v>
      </c>
      <c r="B85" s="88" t="s">
        <v>573</v>
      </c>
      <c r="C85" s="88" t="s">
        <v>426</v>
      </c>
      <c r="D85" s="88" t="s">
        <v>427</v>
      </c>
      <c r="E85" s="88" t="s">
        <v>574</v>
      </c>
      <c r="F85" s="88" t="s">
        <v>429</v>
      </c>
      <c r="G85" s="88" t="s">
        <v>514</v>
      </c>
      <c r="H85" s="88" t="s">
        <v>575</v>
      </c>
      <c r="I85" s="88" t="s">
        <v>431</v>
      </c>
      <c r="J85" s="88" t="s">
        <v>574</v>
      </c>
    </row>
    <row r="86" ht="42" customHeight="1" outlineLevel="1" spans="1:10">
      <c r="A86" s="88" t="s">
        <v>399</v>
      </c>
      <c r="B86" s="88" t="s">
        <v>573</v>
      </c>
      <c r="C86" s="88" t="s">
        <v>436</v>
      </c>
      <c r="D86" s="88" t="s">
        <v>437</v>
      </c>
      <c r="E86" s="88" t="s">
        <v>576</v>
      </c>
      <c r="F86" s="88" t="s">
        <v>429</v>
      </c>
      <c r="G86" s="88" t="s">
        <v>577</v>
      </c>
      <c r="H86" s="88" t="s">
        <v>440</v>
      </c>
      <c r="I86" s="88" t="s">
        <v>431</v>
      </c>
      <c r="J86" s="88" t="s">
        <v>576</v>
      </c>
    </row>
    <row r="87" ht="42" customHeight="1" outlineLevel="1" spans="1:10">
      <c r="A87" s="88" t="s">
        <v>399</v>
      </c>
      <c r="B87" s="88" t="s">
        <v>573</v>
      </c>
      <c r="C87" s="88" t="s">
        <v>441</v>
      </c>
      <c r="D87" s="88" t="s">
        <v>442</v>
      </c>
      <c r="E87" s="88" t="s">
        <v>578</v>
      </c>
      <c r="F87" s="88" t="s">
        <v>444</v>
      </c>
      <c r="G87" s="88" t="s">
        <v>463</v>
      </c>
      <c r="H87" s="88" t="s">
        <v>435</v>
      </c>
      <c r="I87" s="88" t="s">
        <v>431</v>
      </c>
      <c r="J87" s="88" t="s">
        <v>578</v>
      </c>
    </row>
    <row r="88" ht="42" customHeight="1" outlineLevel="1" spans="1:10">
      <c r="A88" s="88" t="s">
        <v>312</v>
      </c>
      <c r="B88" s="88" t="s">
        <v>554</v>
      </c>
      <c r="C88" s="88" t="s">
        <v>426</v>
      </c>
      <c r="D88" s="88" t="s">
        <v>427</v>
      </c>
      <c r="E88" s="88" t="s">
        <v>579</v>
      </c>
      <c r="F88" s="88" t="s">
        <v>429</v>
      </c>
      <c r="G88" s="88" t="s">
        <v>90</v>
      </c>
      <c r="H88" s="88" t="s">
        <v>430</v>
      </c>
      <c r="I88" s="88" t="s">
        <v>431</v>
      </c>
      <c r="J88" s="88" t="s">
        <v>579</v>
      </c>
    </row>
    <row r="89" ht="42" customHeight="1" outlineLevel="1" spans="1:10">
      <c r="A89" s="88" t="s">
        <v>312</v>
      </c>
      <c r="B89" s="88" t="s">
        <v>554</v>
      </c>
      <c r="C89" s="88" t="s">
        <v>436</v>
      </c>
      <c r="D89" s="88" t="s">
        <v>437</v>
      </c>
      <c r="E89" s="88" t="s">
        <v>580</v>
      </c>
      <c r="F89" s="88" t="s">
        <v>429</v>
      </c>
      <c r="G89" s="88" t="s">
        <v>434</v>
      </c>
      <c r="H89" s="88" t="s">
        <v>435</v>
      </c>
      <c r="I89" s="88" t="s">
        <v>431</v>
      </c>
      <c r="J89" s="88" t="s">
        <v>580</v>
      </c>
    </row>
    <row r="90" ht="42" customHeight="1" outlineLevel="1" spans="1:10">
      <c r="A90" s="88" t="s">
        <v>312</v>
      </c>
      <c r="B90" s="88" t="s">
        <v>554</v>
      </c>
      <c r="C90" s="88" t="s">
        <v>441</v>
      </c>
      <c r="D90" s="88" t="s">
        <v>442</v>
      </c>
      <c r="E90" s="88" t="s">
        <v>442</v>
      </c>
      <c r="F90" s="88" t="s">
        <v>444</v>
      </c>
      <c r="G90" s="88" t="s">
        <v>463</v>
      </c>
      <c r="H90" s="88" t="s">
        <v>435</v>
      </c>
      <c r="I90" s="88" t="s">
        <v>431</v>
      </c>
      <c r="J90" s="88" t="s">
        <v>442</v>
      </c>
    </row>
    <row r="91" ht="42" customHeight="1" outlineLevel="1" spans="1:10">
      <c r="A91" s="88" t="s">
        <v>375</v>
      </c>
      <c r="B91" s="88" t="s">
        <v>581</v>
      </c>
      <c r="C91" s="88" t="s">
        <v>426</v>
      </c>
      <c r="D91" s="88" t="s">
        <v>427</v>
      </c>
      <c r="E91" s="88" t="s">
        <v>582</v>
      </c>
      <c r="F91" s="88" t="s">
        <v>429</v>
      </c>
      <c r="G91" s="88" t="s">
        <v>467</v>
      </c>
      <c r="H91" s="88" t="s">
        <v>430</v>
      </c>
      <c r="I91" s="88" t="s">
        <v>431</v>
      </c>
      <c r="J91" s="88" t="s">
        <v>582</v>
      </c>
    </row>
    <row r="92" ht="42" customHeight="1" outlineLevel="1" spans="1:10">
      <c r="A92" s="88" t="s">
        <v>375</v>
      </c>
      <c r="B92" s="88" t="s">
        <v>581</v>
      </c>
      <c r="C92" s="88" t="s">
        <v>426</v>
      </c>
      <c r="D92" s="88" t="s">
        <v>448</v>
      </c>
      <c r="E92" s="88" t="s">
        <v>449</v>
      </c>
      <c r="F92" s="88" t="s">
        <v>429</v>
      </c>
      <c r="G92" s="88" t="s">
        <v>434</v>
      </c>
      <c r="H92" s="88" t="s">
        <v>435</v>
      </c>
      <c r="I92" s="88" t="s">
        <v>431</v>
      </c>
      <c r="J92" s="88" t="s">
        <v>449</v>
      </c>
    </row>
    <row r="93" ht="42" customHeight="1" outlineLevel="1" spans="1:10">
      <c r="A93" s="88" t="s">
        <v>375</v>
      </c>
      <c r="B93" s="88" t="s">
        <v>581</v>
      </c>
      <c r="C93" s="88" t="s">
        <v>426</v>
      </c>
      <c r="D93" s="88" t="s">
        <v>448</v>
      </c>
      <c r="E93" s="88" t="s">
        <v>583</v>
      </c>
      <c r="F93" s="88" t="s">
        <v>429</v>
      </c>
      <c r="G93" s="88" t="s">
        <v>434</v>
      </c>
      <c r="H93" s="88" t="s">
        <v>435</v>
      </c>
      <c r="I93" s="88" t="s">
        <v>431</v>
      </c>
      <c r="J93" s="88" t="s">
        <v>583</v>
      </c>
    </row>
    <row r="94" ht="42" customHeight="1" outlineLevel="1" spans="1:10">
      <c r="A94" s="88" t="s">
        <v>375</v>
      </c>
      <c r="B94" s="88" t="s">
        <v>581</v>
      </c>
      <c r="C94" s="88" t="s">
        <v>426</v>
      </c>
      <c r="D94" s="88" t="s">
        <v>432</v>
      </c>
      <c r="E94" s="88" t="s">
        <v>584</v>
      </c>
      <c r="F94" s="88" t="s">
        <v>429</v>
      </c>
      <c r="G94" s="88" t="s">
        <v>434</v>
      </c>
      <c r="H94" s="88" t="s">
        <v>435</v>
      </c>
      <c r="I94" s="88" t="s">
        <v>431</v>
      </c>
      <c r="J94" s="88" t="s">
        <v>584</v>
      </c>
    </row>
    <row r="95" ht="42" customHeight="1" outlineLevel="1" spans="1:10">
      <c r="A95" s="88" t="s">
        <v>375</v>
      </c>
      <c r="B95" s="88" t="s">
        <v>581</v>
      </c>
      <c r="C95" s="88" t="s">
        <v>426</v>
      </c>
      <c r="D95" s="88" t="s">
        <v>453</v>
      </c>
      <c r="E95" s="88" t="s">
        <v>454</v>
      </c>
      <c r="F95" s="88" t="s">
        <v>429</v>
      </c>
      <c r="G95" s="88" t="s">
        <v>585</v>
      </c>
      <c r="H95" s="88" t="s">
        <v>484</v>
      </c>
      <c r="I95" s="88" t="s">
        <v>431</v>
      </c>
      <c r="J95" s="88" t="s">
        <v>507</v>
      </c>
    </row>
    <row r="96" ht="42" customHeight="1" outlineLevel="1" spans="1:10">
      <c r="A96" s="88" t="s">
        <v>375</v>
      </c>
      <c r="B96" s="88" t="s">
        <v>581</v>
      </c>
      <c r="C96" s="88" t="s">
        <v>436</v>
      </c>
      <c r="D96" s="88" t="s">
        <v>437</v>
      </c>
      <c r="E96" s="88" t="s">
        <v>586</v>
      </c>
      <c r="F96" s="88" t="s">
        <v>429</v>
      </c>
      <c r="G96" s="88" t="s">
        <v>474</v>
      </c>
      <c r="H96" s="88" t="s">
        <v>440</v>
      </c>
      <c r="I96" s="88" t="s">
        <v>460</v>
      </c>
      <c r="J96" s="88" t="s">
        <v>474</v>
      </c>
    </row>
    <row r="97" ht="42" customHeight="1" outlineLevel="1" spans="1:10">
      <c r="A97" s="88" t="s">
        <v>375</v>
      </c>
      <c r="B97" s="88" t="s">
        <v>581</v>
      </c>
      <c r="C97" s="88" t="s">
        <v>441</v>
      </c>
      <c r="D97" s="88" t="s">
        <v>442</v>
      </c>
      <c r="E97" s="88" t="s">
        <v>476</v>
      </c>
      <c r="F97" s="88" t="s">
        <v>444</v>
      </c>
      <c r="G97" s="88" t="s">
        <v>487</v>
      </c>
      <c r="H97" s="88" t="s">
        <v>435</v>
      </c>
      <c r="I97" s="88" t="s">
        <v>460</v>
      </c>
      <c r="J97" s="88" t="s">
        <v>587</v>
      </c>
    </row>
    <row r="98" ht="42" customHeight="1" outlineLevel="1" spans="1:10">
      <c r="A98" s="88" t="s">
        <v>314</v>
      </c>
      <c r="B98" s="88" t="s">
        <v>588</v>
      </c>
      <c r="C98" s="88" t="s">
        <v>426</v>
      </c>
      <c r="D98" s="88" t="s">
        <v>427</v>
      </c>
      <c r="E98" s="88" t="s">
        <v>589</v>
      </c>
      <c r="F98" s="88" t="s">
        <v>444</v>
      </c>
      <c r="G98" s="88" t="s">
        <v>83</v>
      </c>
      <c r="H98" s="88" t="s">
        <v>430</v>
      </c>
      <c r="I98" s="88" t="s">
        <v>431</v>
      </c>
      <c r="J98" s="88" t="s">
        <v>589</v>
      </c>
    </row>
    <row r="99" ht="42" customHeight="1" outlineLevel="1" spans="1:10">
      <c r="A99" s="88" t="s">
        <v>314</v>
      </c>
      <c r="B99" s="88" t="s">
        <v>588</v>
      </c>
      <c r="C99" s="88" t="s">
        <v>436</v>
      </c>
      <c r="D99" s="88" t="s">
        <v>437</v>
      </c>
      <c r="E99" s="88" t="s">
        <v>550</v>
      </c>
      <c r="F99" s="88" t="s">
        <v>429</v>
      </c>
      <c r="G99" s="88" t="s">
        <v>590</v>
      </c>
      <c r="H99" s="88" t="s">
        <v>440</v>
      </c>
      <c r="I99" s="88" t="s">
        <v>431</v>
      </c>
      <c r="J99" s="88" t="s">
        <v>591</v>
      </c>
    </row>
    <row r="100" ht="42" customHeight="1" outlineLevel="1" spans="1:10">
      <c r="A100" s="88" t="s">
        <v>314</v>
      </c>
      <c r="B100" s="88" t="s">
        <v>588</v>
      </c>
      <c r="C100" s="88" t="s">
        <v>441</v>
      </c>
      <c r="D100" s="88" t="s">
        <v>442</v>
      </c>
      <c r="E100" s="88" t="s">
        <v>516</v>
      </c>
      <c r="F100" s="88" t="s">
        <v>444</v>
      </c>
      <c r="G100" s="88" t="s">
        <v>553</v>
      </c>
      <c r="H100" s="88" t="s">
        <v>435</v>
      </c>
      <c r="I100" s="88" t="s">
        <v>431</v>
      </c>
      <c r="J100" s="88" t="s">
        <v>516</v>
      </c>
    </row>
    <row r="101" ht="42" customHeight="1" outlineLevel="1" spans="1:10">
      <c r="A101" s="88" t="s">
        <v>377</v>
      </c>
      <c r="B101" s="88" t="s">
        <v>592</v>
      </c>
      <c r="C101" s="88" t="s">
        <v>426</v>
      </c>
      <c r="D101" s="88" t="s">
        <v>427</v>
      </c>
      <c r="E101" s="88" t="s">
        <v>593</v>
      </c>
      <c r="F101" s="88" t="s">
        <v>429</v>
      </c>
      <c r="G101" s="88" t="s">
        <v>594</v>
      </c>
      <c r="H101" s="88" t="s">
        <v>564</v>
      </c>
      <c r="I101" s="88" t="s">
        <v>431</v>
      </c>
      <c r="J101" s="88" t="s">
        <v>595</v>
      </c>
    </row>
    <row r="102" ht="42" customHeight="1" outlineLevel="1" spans="1:10">
      <c r="A102" s="88" t="s">
        <v>377</v>
      </c>
      <c r="B102" s="88" t="s">
        <v>592</v>
      </c>
      <c r="C102" s="88" t="s">
        <v>426</v>
      </c>
      <c r="D102" s="88" t="s">
        <v>448</v>
      </c>
      <c r="E102" s="88" t="s">
        <v>449</v>
      </c>
      <c r="F102" s="88" t="s">
        <v>429</v>
      </c>
      <c r="G102" s="88" t="s">
        <v>434</v>
      </c>
      <c r="H102" s="88" t="s">
        <v>435</v>
      </c>
      <c r="I102" s="88" t="s">
        <v>431</v>
      </c>
      <c r="J102" s="88" t="s">
        <v>449</v>
      </c>
    </row>
    <row r="103" ht="42" customHeight="1" outlineLevel="1" spans="1:10">
      <c r="A103" s="88" t="s">
        <v>377</v>
      </c>
      <c r="B103" s="88" t="s">
        <v>592</v>
      </c>
      <c r="C103" s="88" t="s">
        <v>426</v>
      </c>
      <c r="D103" s="88" t="s">
        <v>448</v>
      </c>
      <c r="E103" s="88" t="s">
        <v>596</v>
      </c>
      <c r="F103" s="88" t="s">
        <v>429</v>
      </c>
      <c r="G103" s="88" t="s">
        <v>434</v>
      </c>
      <c r="H103" s="88" t="s">
        <v>435</v>
      </c>
      <c r="I103" s="88" t="s">
        <v>431</v>
      </c>
      <c r="J103" s="88" t="s">
        <v>596</v>
      </c>
    </row>
    <row r="104" ht="42" customHeight="1" outlineLevel="1" spans="1:10">
      <c r="A104" s="88" t="s">
        <v>377</v>
      </c>
      <c r="B104" s="88" t="s">
        <v>592</v>
      </c>
      <c r="C104" s="88" t="s">
        <v>426</v>
      </c>
      <c r="D104" s="88" t="s">
        <v>432</v>
      </c>
      <c r="E104" s="88" t="s">
        <v>597</v>
      </c>
      <c r="F104" s="88" t="s">
        <v>429</v>
      </c>
      <c r="G104" s="88" t="s">
        <v>434</v>
      </c>
      <c r="H104" s="88" t="s">
        <v>435</v>
      </c>
      <c r="I104" s="88" t="s">
        <v>431</v>
      </c>
      <c r="J104" s="88" t="s">
        <v>597</v>
      </c>
    </row>
    <row r="105" ht="42" customHeight="1" outlineLevel="1" spans="1:10">
      <c r="A105" s="88" t="s">
        <v>377</v>
      </c>
      <c r="B105" s="88" t="s">
        <v>592</v>
      </c>
      <c r="C105" s="88" t="s">
        <v>426</v>
      </c>
      <c r="D105" s="88" t="s">
        <v>453</v>
      </c>
      <c r="E105" s="88" t="s">
        <v>454</v>
      </c>
      <c r="F105" s="88" t="s">
        <v>459</v>
      </c>
      <c r="G105" s="88" t="s">
        <v>598</v>
      </c>
      <c r="H105" s="88" t="s">
        <v>484</v>
      </c>
      <c r="I105" s="88" t="s">
        <v>431</v>
      </c>
      <c r="J105" s="88" t="s">
        <v>450</v>
      </c>
    </row>
    <row r="106" ht="42" customHeight="1" outlineLevel="1" spans="1:10">
      <c r="A106" s="88" t="s">
        <v>377</v>
      </c>
      <c r="B106" s="88" t="s">
        <v>592</v>
      </c>
      <c r="C106" s="88" t="s">
        <v>436</v>
      </c>
      <c r="D106" s="88" t="s">
        <v>437</v>
      </c>
      <c r="E106" s="88" t="s">
        <v>599</v>
      </c>
      <c r="F106" s="88" t="s">
        <v>429</v>
      </c>
      <c r="G106" s="88" t="s">
        <v>434</v>
      </c>
      <c r="H106" s="88" t="s">
        <v>435</v>
      </c>
      <c r="I106" s="88" t="s">
        <v>460</v>
      </c>
      <c r="J106" s="88" t="s">
        <v>599</v>
      </c>
    </row>
    <row r="107" ht="42" customHeight="1" outlineLevel="1" spans="1:10">
      <c r="A107" s="88" t="s">
        <v>377</v>
      </c>
      <c r="B107" s="88" t="s">
        <v>592</v>
      </c>
      <c r="C107" s="88" t="s">
        <v>441</v>
      </c>
      <c r="D107" s="88" t="s">
        <v>442</v>
      </c>
      <c r="E107" s="88" t="s">
        <v>600</v>
      </c>
      <c r="F107" s="88" t="s">
        <v>444</v>
      </c>
      <c r="G107" s="88" t="s">
        <v>463</v>
      </c>
      <c r="H107" s="88" t="s">
        <v>435</v>
      </c>
      <c r="I107" s="88" t="s">
        <v>460</v>
      </c>
      <c r="J107" s="88" t="s">
        <v>601</v>
      </c>
    </row>
    <row r="108" ht="42" customHeight="1" outlineLevel="1" spans="1:10">
      <c r="A108" s="88" t="s">
        <v>383</v>
      </c>
      <c r="B108" s="88" t="s">
        <v>602</v>
      </c>
      <c r="C108" s="88" t="s">
        <v>426</v>
      </c>
      <c r="D108" s="88" t="s">
        <v>427</v>
      </c>
      <c r="E108" s="88" t="s">
        <v>603</v>
      </c>
      <c r="F108" s="88" t="s">
        <v>429</v>
      </c>
      <c r="G108" s="88" t="s">
        <v>604</v>
      </c>
      <c r="H108" s="88" t="s">
        <v>430</v>
      </c>
      <c r="I108" s="88" t="s">
        <v>431</v>
      </c>
      <c r="J108" s="88" t="s">
        <v>603</v>
      </c>
    </row>
    <row r="109" ht="42" customHeight="1" outlineLevel="1" spans="1:10">
      <c r="A109" s="88" t="s">
        <v>383</v>
      </c>
      <c r="B109" s="88" t="s">
        <v>602</v>
      </c>
      <c r="C109" s="88" t="s">
        <v>426</v>
      </c>
      <c r="D109" s="88" t="s">
        <v>448</v>
      </c>
      <c r="E109" s="88" t="s">
        <v>605</v>
      </c>
      <c r="F109" s="88" t="s">
        <v>429</v>
      </c>
      <c r="G109" s="88" t="s">
        <v>434</v>
      </c>
      <c r="H109" s="88" t="s">
        <v>435</v>
      </c>
      <c r="I109" s="88" t="s">
        <v>431</v>
      </c>
      <c r="J109" s="88" t="s">
        <v>605</v>
      </c>
    </row>
    <row r="110" ht="42" customHeight="1" outlineLevel="1" spans="1:10">
      <c r="A110" s="88" t="s">
        <v>383</v>
      </c>
      <c r="B110" s="88" t="s">
        <v>602</v>
      </c>
      <c r="C110" s="88" t="s">
        <v>426</v>
      </c>
      <c r="D110" s="88" t="s">
        <v>432</v>
      </c>
      <c r="E110" s="88" t="s">
        <v>606</v>
      </c>
      <c r="F110" s="88" t="s">
        <v>429</v>
      </c>
      <c r="G110" s="88" t="s">
        <v>491</v>
      </c>
      <c r="H110" s="88" t="s">
        <v>440</v>
      </c>
      <c r="I110" s="88" t="s">
        <v>431</v>
      </c>
      <c r="J110" s="88" t="s">
        <v>607</v>
      </c>
    </row>
    <row r="111" ht="42" customHeight="1" outlineLevel="1" spans="1:10">
      <c r="A111" s="88" t="s">
        <v>383</v>
      </c>
      <c r="B111" s="88" t="s">
        <v>602</v>
      </c>
      <c r="C111" s="88" t="s">
        <v>426</v>
      </c>
      <c r="D111" s="88" t="s">
        <v>453</v>
      </c>
      <c r="E111" s="88" t="s">
        <v>454</v>
      </c>
      <c r="F111" s="88" t="s">
        <v>459</v>
      </c>
      <c r="G111" s="88" t="s">
        <v>608</v>
      </c>
      <c r="H111" s="88" t="s">
        <v>440</v>
      </c>
      <c r="I111" s="88" t="s">
        <v>431</v>
      </c>
      <c r="J111" s="88" t="s">
        <v>609</v>
      </c>
    </row>
    <row r="112" ht="42" customHeight="1" outlineLevel="1" spans="1:10">
      <c r="A112" s="88" t="s">
        <v>383</v>
      </c>
      <c r="B112" s="88" t="s">
        <v>602</v>
      </c>
      <c r="C112" s="88" t="s">
        <v>436</v>
      </c>
      <c r="D112" s="88" t="s">
        <v>437</v>
      </c>
      <c r="E112" s="88" t="s">
        <v>610</v>
      </c>
      <c r="F112" s="88" t="s">
        <v>429</v>
      </c>
      <c r="G112" s="88" t="s">
        <v>611</v>
      </c>
      <c r="H112" s="88" t="s">
        <v>440</v>
      </c>
      <c r="I112" s="88" t="s">
        <v>431</v>
      </c>
      <c r="J112" s="88" t="s">
        <v>610</v>
      </c>
    </row>
    <row r="113" ht="42" customHeight="1" outlineLevel="1" spans="1:10">
      <c r="A113" s="88" t="s">
        <v>383</v>
      </c>
      <c r="B113" s="88" t="s">
        <v>602</v>
      </c>
      <c r="C113" s="88" t="s">
        <v>436</v>
      </c>
      <c r="D113" s="88" t="s">
        <v>612</v>
      </c>
      <c r="E113" s="88" t="s">
        <v>613</v>
      </c>
      <c r="F113" s="88" t="s">
        <v>429</v>
      </c>
      <c r="G113" s="88" t="s">
        <v>570</v>
      </c>
      <c r="H113" s="88" t="s">
        <v>440</v>
      </c>
      <c r="I113" s="88" t="s">
        <v>460</v>
      </c>
      <c r="J113" s="88" t="s">
        <v>613</v>
      </c>
    </row>
    <row r="114" ht="42" customHeight="1" outlineLevel="1" spans="1:10">
      <c r="A114" s="88" t="s">
        <v>383</v>
      </c>
      <c r="B114" s="88" t="s">
        <v>602</v>
      </c>
      <c r="C114" s="88" t="s">
        <v>441</v>
      </c>
      <c r="D114" s="88" t="s">
        <v>442</v>
      </c>
      <c r="E114" s="88" t="s">
        <v>516</v>
      </c>
      <c r="F114" s="88" t="s">
        <v>444</v>
      </c>
      <c r="G114" s="88" t="s">
        <v>463</v>
      </c>
      <c r="H114" s="88" t="s">
        <v>435</v>
      </c>
      <c r="I114" s="88" t="s">
        <v>460</v>
      </c>
      <c r="J114" s="88" t="s">
        <v>516</v>
      </c>
    </row>
    <row r="115" ht="42" customHeight="1" outlineLevel="1" spans="1:10">
      <c r="A115" s="88" t="s">
        <v>408</v>
      </c>
      <c r="B115" s="88" t="s">
        <v>408</v>
      </c>
      <c r="C115" s="88" t="s">
        <v>426</v>
      </c>
      <c r="D115" s="88" t="s">
        <v>427</v>
      </c>
      <c r="E115" s="88" t="s">
        <v>614</v>
      </c>
      <c r="F115" s="88" t="s">
        <v>429</v>
      </c>
      <c r="G115" s="88" t="s">
        <v>195</v>
      </c>
      <c r="H115" s="88" t="s">
        <v>615</v>
      </c>
      <c r="I115" s="88" t="s">
        <v>431</v>
      </c>
      <c r="J115" s="88" t="s">
        <v>616</v>
      </c>
    </row>
    <row r="116" ht="42" customHeight="1" outlineLevel="1" spans="1:10">
      <c r="A116" s="88" t="s">
        <v>408</v>
      </c>
      <c r="B116" s="88" t="s">
        <v>408</v>
      </c>
      <c r="C116" s="88" t="s">
        <v>426</v>
      </c>
      <c r="D116" s="88" t="s">
        <v>448</v>
      </c>
      <c r="E116" s="88" t="s">
        <v>449</v>
      </c>
      <c r="F116" s="88" t="s">
        <v>429</v>
      </c>
      <c r="G116" s="88" t="s">
        <v>434</v>
      </c>
      <c r="H116" s="88" t="s">
        <v>435</v>
      </c>
      <c r="I116" s="88" t="s">
        <v>431</v>
      </c>
      <c r="J116" s="88" t="s">
        <v>617</v>
      </c>
    </row>
    <row r="117" ht="42" customHeight="1" outlineLevel="1" spans="1:10">
      <c r="A117" s="88" t="s">
        <v>408</v>
      </c>
      <c r="B117" s="88" t="s">
        <v>408</v>
      </c>
      <c r="C117" s="88" t="s">
        <v>426</v>
      </c>
      <c r="D117" s="88" t="s">
        <v>432</v>
      </c>
      <c r="E117" s="88" t="s">
        <v>618</v>
      </c>
      <c r="F117" s="88" t="s">
        <v>429</v>
      </c>
      <c r="G117" s="88" t="s">
        <v>434</v>
      </c>
      <c r="H117" s="88" t="s">
        <v>435</v>
      </c>
      <c r="I117" s="88" t="s">
        <v>431</v>
      </c>
      <c r="J117" s="88" t="s">
        <v>619</v>
      </c>
    </row>
    <row r="118" ht="42" customHeight="1" outlineLevel="1" spans="1:10">
      <c r="A118" s="88" t="s">
        <v>408</v>
      </c>
      <c r="B118" s="88" t="s">
        <v>408</v>
      </c>
      <c r="C118" s="88" t="s">
        <v>426</v>
      </c>
      <c r="D118" s="88" t="s">
        <v>453</v>
      </c>
      <c r="E118" s="88" t="s">
        <v>454</v>
      </c>
      <c r="F118" s="88" t="s">
        <v>429</v>
      </c>
      <c r="G118" s="88" t="s">
        <v>620</v>
      </c>
      <c r="H118" s="88" t="s">
        <v>484</v>
      </c>
      <c r="I118" s="88" t="s">
        <v>431</v>
      </c>
      <c r="J118" s="88" t="s">
        <v>620</v>
      </c>
    </row>
    <row r="119" ht="42" customHeight="1" outlineLevel="1" spans="1:10">
      <c r="A119" s="88" t="s">
        <v>408</v>
      </c>
      <c r="B119" s="88" t="s">
        <v>408</v>
      </c>
      <c r="C119" s="88" t="s">
        <v>436</v>
      </c>
      <c r="D119" s="88" t="s">
        <v>437</v>
      </c>
      <c r="E119" s="88" t="s">
        <v>621</v>
      </c>
      <c r="F119" s="88" t="s">
        <v>429</v>
      </c>
      <c r="G119" s="88" t="s">
        <v>491</v>
      </c>
      <c r="H119" s="88" t="s">
        <v>484</v>
      </c>
      <c r="I119" s="88" t="s">
        <v>460</v>
      </c>
      <c r="J119" s="88" t="s">
        <v>620</v>
      </c>
    </row>
    <row r="120" ht="42" customHeight="1" outlineLevel="1" spans="1:10">
      <c r="A120" s="88" t="s">
        <v>408</v>
      </c>
      <c r="B120" s="88" t="s">
        <v>408</v>
      </c>
      <c r="C120" s="88" t="s">
        <v>441</v>
      </c>
      <c r="D120" s="88" t="s">
        <v>442</v>
      </c>
      <c r="E120" s="88" t="s">
        <v>622</v>
      </c>
      <c r="F120" s="88" t="s">
        <v>444</v>
      </c>
      <c r="G120" s="88" t="s">
        <v>463</v>
      </c>
      <c r="H120" s="88" t="s">
        <v>435</v>
      </c>
      <c r="I120" s="88" t="s">
        <v>460</v>
      </c>
      <c r="J120" s="88" t="s">
        <v>623</v>
      </c>
    </row>
    <row r="121" ht="42" customHeight="1" outlineLevel="1" spans="1:10">
      <c r="A121" s="88" t="s">
        <v>371</v>
      </c>
      <c r="B121" s="88" t="s">
        <v>624</v>
      </c>
      <c r="C121" s="88" t="s">
        <v>426</v>
      </c>
      <c r="D121" s="88" t="s">
        <v>427</v>
      </c>
      <c r="E121" s="88" t="s">
        <v>625</v>
      </c>
      <c r="F121" s="88" t="s">
        <v>429</v>
      </c>
      <c r="G121" s="88" t="s">
        <v>467</v>
      </c>
      <c r="H121" s="88" t="s">
        <v>430</v>
      </c>
      <c r="I121" s="88" t="s">
        <v>431</v>
      </c>
      <c r="J121" s="88" t="s">
        <v>625</v>
      </c>
    </row>
    <row r="122" ht="42" customHeight="1" outlineLevel="1" spans="1:10">
      <c r="A122" s="88" t="s">
        <v>371</v>
      </c>
      <c r="B122" s="88" t="s">
        <v>624</v>
      </c>
      <c r="C122" s="88" t="s">
        <v>426</v>
      </c>
      <c r="D122" s="88" t="s">
        <v>448</v>
      </c>
      <c r="E122" s="88" t="s">
        <v>449</v>
      </c>
      <c r="F122" s="88" t="s">
        <v>429</v>
      </c>
      <c r="G122" s="88" t="s">
        <v>434</v>
      </c>
      <c r="H122" s="88" t="s">
        <v>435</v>
      </c>
      <c r="I122" s="88" t="s">
        <v>431</v>
      </c>
      <c r="J122" s="88" t="s">
        <v>449</v>
      </c>
    </row>
    <row r="123" ht="42" customHeight="1" outlineLevel="1" spans="1:10">
      <c r="A123" s="88" t="s">
        <v>371</v>
      </c>
      <c r="B123" s="88" t="s">
        <v>624</v>
      </c>
      <c r="C123" s="88" t="s">
        <v>426</v>
      </c>
      <c r="D123" s="88" t="s">
        <v>448</v>
      </c>
      <c r="E123" s="88" t="s">
        <v>543</v>
      </c>
      <c r="F123" s="88" t="s">
        <v>429</v>
      </c>
      <c r="G123" s="88" t="s">
        <v>434</v>
      </c>
      <c r="H123" s="88" t="s">
        <v>435</v>
      </c>
      <c r="I123" s="88" t="s">
        <v>431</v>
      </c>
      <c r="J123" s="88" t="s">
        <v>543</v>
      </c>
    </row>
    <row r="124" ht="42" customHeight="1" outlineLevel="1" spans="1:10">
      <c r="A124" s="88" t="s">
        <v>371</v>
      </c>
      <c r="B124" s="88" t="s">
        <v>624</v>
      </c>
      <c r="C124" s="88" t="s">
        <v>426</v>
      </c>
      <c r="D124" s="88" t="s">
        <v>432</v>
      </c>
      <c r="E124" s="88" t="s">
        <v>544</v>
      </c>
      <c r="F124" s="88" t="s">
        <v>429</v>
      </c>
      <c r="G124" s="88" t="s">
        <v>434</v>
      </c>
      <c r="H124" s="88" t="s">
        <v>435</v>
      </c>
      <c r="I124" s="88" t="s">
        <v>431</v>
      </c>
      <c r="J124" s="88" t="s">
        <v>544</v>
      </c>
    </row>
    <row r="125" ht="42" customHeight="1" outlineLevel="1" spans="1:10">
      <c r="A125" s="88" t="s">
        <v>371</v>
      </c>
      <c r="B125" s="88" t="s">
        <v>624</v>
      </c>
      <c r="C125" s="88" t="s">
        <v>426</v>
      </c>
      <c r="D125" s="88" t="s">
        <v>453</v>
      </c>
      <c r="E125" s="88" t="s">
        <v>454</v>
      </c>
      <c r="F125" s="88" t="s">
        <v>429</v>
      </c>
      <c r="G125" s="88" t="s">
        <v>626</v>
      </c>
      <c r="H125" s="88" t="s">
        <v>484</v>
      </c>
      <c r="I125" s="88" t="s">
        <v>431</v>
      </c>
      <c r="J125" s="88" t="s">
        <v>507</v>
      </c>
    </row>
    <row r="126" ht="42" customHeight="1" outlineLevel="1" spans="1:10">
      <c r="A126" s="88" t="s">
        <v>371</v>
      </c>
      <c r="B126" s="88" t="s">
        <v>624</v>
      </c>
      <c r="C126" s="88" t="s">
        <v>436</v>
      </c>
      <c r="D126" s="88" t="s">
        <v>437</v>
      </c>
      <c r="E126" s="88" t="s">
        <v>546</v>
      </c>
      <c r="F126" s="88" t="s">
        <v>429</v>
      </c>
      <c r="G126" s="88" t="s">
        <v>509</v>
      </c>
      <c r="H126" s="88" t="s">
        <v>440</v>
      </c>
      <c r="I126" s="88" t="s">
        <v>460</v>
      </c>
      <c r="J126" s="88" t="s">
        <v>546</v>
      </c>
    </row>
    <row r="127" ht="42" customHeight="1" outlineLevel="1" spans="1:10">
      <c r="A127" s="88" t="s">
        <v>371</v>
      </c>
      <c r="B127" s="88" t="s">
        <v>624</v>
      </c>
      <c r="C127" s="88" t="s">
        <v>441</v>
      </c>
      <c r="D127" s="88" t="s">
        <v>442</v>
      </c>
      <c r="E127" s="88" t="s">
        <v>547</v>
      </c>
      <c r="F127" s="88" t="s">
        <v>444</v>
      </c>
      <c r="G127" s="88" t="s">
        <v>463</v>
      </c>
      <c r="H127" s="88" t="s">
        <v>435</v>
      </c>
      <c r="I127" s="88" t="s">
        <v>460</v>
      </c>
      <c r="J127" s="88" t="s">
        <v>547</v>
      </c>
    </row>
    <row r="128" ht="42" customHeight="1" outlineLevel="1" spans="1:10">
      <c r="A128" s="88" t="s">
        <v>385</v>
      </c>
      <c r="B128" s="88" t="s">
        <v>627</v>
      </c>
      <c r="C128" s="88" t="s">
        <v>426</v>
      </c>
      <c r="D128" s="88" t="s">
        <v>427</v>
      </c>
      <c r="E128" s="88" t="s">
        <v>582</v>
      </c>
      <c r="F128" s="88" t="s">
        <v>429</v>
      </c>
      <c r="G128" s="88" t="s">
        <v>628</v>
      </c>
      <c r="H128" s="88" t="s">
        <v>430</v>
      </c>
      <c r="I128" s="88" t="s">
        <v>431</v>
      </c>
      <c r="J128" s="88" t="s">
        <v>629</v>
      </c>
    </row>
    <row r="129" ht="42" customHeight="1" outlineLevel="1" spans="1:10">
      <c r="A129" s="88" t="s">
        <v>385</v>
      </c>
      <c r="B129" s="88" t="s">
        <v>627</v>
      </c>
      <c r="C129" s="88" t="s">
        <v>426</v>
      </c>
      <c r="D129" s="88" t="s">
        <v>448</v>
      </c>
      <c r="E129" s="88" t="s">
        <v>449</v>
      </c>
      <c r="F129" s="88" t="s">
        <v>429</v>
      </c>
      <c r="G129" s="88" t="s">
        <v>434</v>
      </c>
      <c r="H129" s="88" t="s">
        <v>435</v>
      </c>
      <c r="I129" s="88" t="s">
        <v>431</v>
      </c>
      <c r="J129" s="88" t="s">
        <v>449</v>
      </c>
    </row>
    <row r="130" ht="42" customHeight="1" outlineLevel="1" spans="1:10">
      <c r="A130" s="88" t="s">
        <v>385</v>
      </c>
      <c r="B130" s="88" t="s">
        <v>627</v>
      </c>
      <c r="C130" s="88" t="s">
        <v>426</v>
      </c>
      <c r="D130" s="88" t="s">
        <v>448</v>
      </c>
      <c r="E130" s="88" t="s">
        <v>583</v>
      </c>
      <c r="F130" s="88" t="s">
        <v>429</v>
      </c>
      <c r="G130" s="88" t="s">
        <v>434</v>
      </c>
      <c r="H130" s="88" t="s">
        <v>435</v>
      </c>
      <c r="I130" s="88" t="s">
        <v>431</v>
      </c>
      <c r="J130" s="88" t="s">
        <v>583</v>
      </c>
    </row>
    <row r="131" ht="42" customHeight="1" outlineLevel="1" spans="1:10">
      <c r="A131" s="88" t="s">
        <v>385</v>
      </c>
      <c r="B131" s="88" t="s">
        <v>627</v>
      </c>
      <c r="C131" s="88" t="s">
        <v>426</v>
      </c>
      <c r="D131" s="88" t="s">
        <v>432</v>
      </c>
      <c r="E131" s="88" t="s">
        <v>630</v>
      </c>
      <c r="F131" s="88" t="s">
        <v>429</v>
      </c>
      <c r="G131" s="88" t="s">
        <v>434</v>
      </c>
      <c r="H131" s="88" t="s">
        <v>435</v>
      </c>
      <c r="I131" s="88" t="s">
        <v>431</v>
      </c>
      <c r="J131" s="88" t="s">
        <v>631</v>
      </c>
    </row>
    <row r="132" ht="42" customHeight="1" outlineLevel="1" spans="1:10">
      <c r="A132" s="88" t="s">
        <v>385</v>
      </c>
      <c r="B132" s="88" t="s">
        <v>627</v>
      </c>
      <c r="C132" s="88" t="s">
        <v>426</v>
      </c>
      <c r="D132" s="88" t="s">
        <v>453</v>
      </c>
      <c r="E132" s="88" t="s">
        <v>454</v>
      </c>
      <c r="F132" s="88" t="s">
        <v>429</v>
      </c>
      <c r="G132" s="88" t="s">
        <v>632</v>
      </c>
      <c r="H132" s="88" t="s">
        <v>440</v>
      </c>
      <c r="I132" s="88" t="s">
        <v>431</v>
      </c>
      <c r="J132" s="88" t="s">
        <v>457</v>
      </c>
    </row>
    <row r="133" ht="42" customHeight="1" outlineLevel="1" spans="1:10">
      <c r="A133" s="88" t="s">
        <v>385</v>
      </c>
      <c r="B133" s="88" t="s">
        <v>627</v>
      </c>
      <c r="C133" s="88" t="s">
        <v>426</v>
      </c>
      <c r="D133" s="88" t="s">
        <v>453</v>
      </c>
      <c r="E133" s="88" t="s">
        <v>567</v>
      </c>
      <c r="F133" s="88" t="s">
        <v>429</v>
      </c>
      <c r="G133" s="88" t="s">
        <v>434</v>
      </c>
      <c r="H133" s="88" t="s">
        <v>435</v>
      </c>
      <c r="I133" s="88" t="s">
        <v>431</v>
      </c>
      <c r="J133" s="88" t="s">
        <v>584</v>
      </c>
    </row>
    <row r="134" ht="42" customHeight="1" outlineLevel="1" spans="1:10">
      <c r="A134" s="88" t="s">
        <v>385</v>
      </c>
      <c r="B134" s="88" t="s">
        <v>627</v>
      </c>
      <c r="C134" s="88" t="s">
        <v>436</v>
      </c>
      <c r="D134" s="88" t="s">
        <v>437</v>
      </c>
      <c r="E134" s="88" t="s">
        <v>586</v>
      </c>
      <c r="F134" s="88" t="s">
        <v>429</v>
      </c>
      <c r="G134" s="88" t="s">
        <v>474</v>
      </c>
      <c r="H134" s="88" t="s">
        <v>440</v>
      </c>
      <c r="I134" s="88" t="s">
        <v>460</v>
      </c>
      <c r="J134" s="88" t="s">
        <v>586</v>
      </c>
    </row>
    <row r="135" ht="42" customHeight="1" outlineLevel="1" spans="1:10">
      <c r="A135" s="88" t="s">
        <v>385</v>
      </c>
      <c r="B135" s="88" t="s">
        <v>627</v>
      </c>
      <c r="C135" s="88" t="s">
        <v>441</v>
      </c>
      <c r="D135" s="88" t="s">
        <v>442</v>
      </c>
      <c r="E135" s="88" t="s">
        <v>633</v>
      </c>
      <c r="F135" s="88" t="s">
        <v>444</v>
      </c>
      <c r="G135" s="88" t="s">
        <v>463</v>
      </c>
      <c r="H135" s="88" t="s">
        <v>435</v>
      </c>
      <c r="I135" s="88" t="s">
        <v>460</v>
      </c>
      <c r="J135" s="88" t="s">
        <v>633</v>
      </c>
    </row>
    <row r="136" ht="42" customHeight="1" outlineLevel="1" spans="1:10">
      <c r="A136" s="88" t="s">
        <v>389</v>
      </c>
      <c r="B136" s="88" t="s">
        <v>634</v>
      </c>
      <c r="C136" s="88" t="s">
        <v>426</v>
      </c>
      <c r="D136" s="88" t="s">
        <v>427</v>
      </c>
      <c r="E136" s="88" t="s">
        <v>635</v>
      </c>
      <c r="F136" s="88" t="s">
        <v>429</v>
      </c>
      <c r="G136" s="88" t="s">
        <v>434</v>
      </c>
      <c r="H136" s="88" t="s">
        <v>435</v>
      </c>
      <c r="I136" s="88" t="s">
        <v>431</v>
      </c>
      <c r="J136" s="88" t="s">
        <v>636</v>
      </c>
    </row>
    <row r="137" ht="42" customHeight="1" outlineLevel="1" spans="1:10">
      <c r="A137" s="88" t="s">
        <v>389</v>
      </c>
      <c r="B137" s="88" t="s">
        <v>634</v>
      </c>
      <c r="C137" s="88" t="s">
        <v>426</v>
      </c>
      <c r="D137" s="88" t="s">
        <v>448</v>
      </c>
      <c r="E137" s="88" t="s">
        <v>449</v>
      </c>
      <c r="F137" s="88" t="s">
        <v>429</v>
      </c>
      <c r="G137" s="88" t="s">
        <v>434</v>
      </c>
      <c r="H137" s="88" t="s">
        <v>435</v>
      </c>
      <c r="I137" s="88" t="s">
        <v>431</v>
      </c>
      <c r="J137" s="88" t="s">
        <v>637</v>
      </c>
    </row>
    <row r="138" ht="42" customHeight="1" outlineLevel="1" spans="1:10">
      <c r="A138" s="88" t="s">
        <v>389</v>
      </c>
      <c r="B138" s="88" t="s">
        <v>634</v>
      </c>
      <c r="C138" s="88" t="s">
        <v>426</v>
      </c>
      <c r="D138" s="88" t="s">
        <v>448</v>
      </c>
      <c r="E138" s="88" t="s">
        <v>638</v>
      </c>
      <c r="F138" s="88" t="s">
        <v>429</v>
      </c>
      <c r="G138" s="88" t="s">
        <v>434</v>
      </c>
      <c r="H138" s="88" t="s">
        <v>435</v>
      </c>
      <c r="I138" s="88" t="s">
        <v>431</v>
      </c>
      <c r="J138" s="88" t="s">
        <v>639</v>
      </c>
    </row>
    <row r="139" ht="42" customHeight="1" outlineLevel="1" spans="1:10">
      <c r="A139" s="88" t="s">
        <v>389</v>
      </c>
      <c r="B139" s="88" t="s">
        <v>634</v>
      </c>
      <c r="C139" s="88" t="s">
        <v>426</v>
      </c>
      <c r="D139" s="88" t="s">
        <v>432</v>
      </c>
      <c r="E139" s="88" t="s">
        <v>640</v>
      </c>
      <c r="F139" s="88" t="s">
        <v>429</v>
      </c>
      <c r="G139" s="88" t="s">
        <v>434</v>
      </c>
      <c r="H139" s="88" t="s">
        <v>435</v>
      </c>
      <c r="I139" s="88" t="s">
        <v>431</v>
      </c>
      <c r="J139" s="88" t="s">
        <v>641</v>
      </c>
    </row>
    <row r="140" ht="42" customHeight="1" outlineLevel="1" spans="1:10">
      <c r="A140" s="88" t="s">
        <v>389</v>
      </c>
      <c r="B140" s="88" t="s">
        <v>634</v>
      </c>
      <c r="C140" s="88" t="s">
        <v>426</v>
      </c>
      <c r="D140" s="88" t="s">
        <v>453</v>
      </c>
      <c r="E140" s="88" t="s">
        <v>454</v>
      </c>
      <c r="F140" s="88" t="s">
        <v>429</v>
      </c>
      <c r="G140" s="88" t="s">
        <v>642</v>
      </c>
      <c r="H140" s="88" t="s">
        <v>484</v>
      </c>
      <c r="I140" s="88" t="s">
        <v>431</v>
      </c>
      <c r="J140" s="88" t="s">
        <v>643</v>
      </c>
    </row>
    <row r="141" ht="42" customHeight="1" outlineLevel="1" spans="1:10">
      <c r="A141" s="88" t="s">
        <v>389</v>
      </c>
      <c r="B141" s="88" t="s">
        <v>634</v>
      </c>
      <c r="C141" s="88" t="s">
        <v>436</v>
      </c>
      <c r="D141" s="88" t="s">
        <v>437</v>
      </c>
      <c r="E141" s="88" t="s">
        <v>644</v>
      </c>
      <c r="F141" s="88" t="s">
        <v>429</v>
      </c>
      <c r="G141" s="88" t="s">
        <v>474</v>
      </c>
      <c r="H141" s="88" t="s">
        <v>435</v>
      </c>
      <c r="I141" s="88" t="s">
        <v>460</v>
      </c>
      <c r="J141" s="88" t="s">
        <v>644</v>
      </c>
    </row>
    <row r="142" ht="42" customHeight="1" outlineLevel="1" spans="1:10">
      <c r="A142" s="88" t="s">
        <v>389</v>
      </c>
      <c r="B142" s="88" t="s">
        <v>634</v>
      </c>
      <c r="C142" s="88" t="s">
        <v>441</v>
      </c>
      <c r="D142" s="88" t="s">
        <v>442</v>
      </c>
      <c r="E142" s="88" t="s">
        <v>645</v>
      </c>
      <c r="F142" s="88" t="s">
        <v>444</v>
      </c>
      <c r="G142" s="88" t="s">
        <v>463</v>
      </c>
      <c r="H142" s="88" t="s">
        <v>435</v>
      </c>
      <c r="I142" s="88" t="s">
        <v>460</v>
      </c>
      <c r="J142" s="88" t="s">
        <v>646</v>
      </c>
    </row>
    <row r="143" ht="42" customHeight="1" outlineLevel="1" spans="1:10">
      <c r="A143" s="88" t="s">
        <v>397</v>
      </c>
      <c r="B143" s="88" t="s">
        <v>554</v>
      </c>
      <c r="C143" s="88" t="s">
        <v>426</v>
      </c>
      <c r="D143" s="88" t="s">
        <v>427</v>
      </c>
      <c r="E143" s="88" t="s">
        <v>555</v>
      </c>
      <c r="F143" s="88" t="s">
        <v>444</v>
      </c>
      <c r="G143" s="88" t="s">
        <v>463</v>
      </c>
      <c r="H143" s="88" t="s">
        <v>435</v>
      </c>
      <c r="I143" s="88" t="s">
        <v>431</v>
      </c>
      <c r="J143" s="88" t="s">
        <v>647</v>
      </c>
    </row>
    <row r="144" ht="42" customHeight="1" outlineLevel="1" spans="1:10">
      <c r="A144" s="88" t="s">
        <v>397</v>
      </c>
      <c r="B144" s="88" t="s">
        <v>554</v>
      </c>
      <c r="C144" s="88" t="s">
        <v>426</v>
      </c>
      <c r="D144" s="88" t="s">
        <v>448</v>
      </c>
      <c r="E144" s="88" t="s">
        <v>556</v>
      </c>
      <c r="F144" s="88" t="s">
        <v>429</v>
      </c>
      <c r="G144" s="88" t="s">
        <v>434</v>
      </c>
      <c r="H144" s="88" t="s">
        <v>435</v>
      </c>
      <c r="I144" s="88" t="s">
        <v>431</v>
      </c>
      <c r="J144" s="88" t="s">
        <v>556</v>
      </c>
    </row>
    <row r="145" ht="42" customHeight="1" outlineLevel="1" spans="1:10">
      <c r="A145" s="88" t="s">
        <v>397</v>
      </c>
      <c r="B145" s="88" t="s">
        <v>554</v>
      </c>
      <c r="C145" s="88" t="s">
        <v>426</v>
      </c>
      <c r="D145" s="88" t="s">
        <v>432</v>
      </c>
      <c r="E145" s="88" t="s">
        <v>557</v>
      </c>
      <c r="F145" s="88" t="s">
        <v>429</v>
      </c>
      <c r="G145" s="88" t="s">
        <v>434</v>
      </c>
      <c r="H145" s="88" t="s">
        <v>435</v>
      </c>
      <c r="I145" s="88" t="s">
        <v>431</v>
      </c>
      <c r="J145" s="88" t="s">
        <v>557</v>
      </c>
    </row>
    <row r="146" ht="42" customHeight="1" outlineLevel="1" spans="1:10">
      <c r="A146" s="88" t="s">
        <v>397</v>
      </c>
      <c r="B146" s="88" t="s">
        <v>554</v>
      </c>
      <c r="C146" s="88" t="s">
        <v>436</v>
      </c>
      <c r="D146" s="88" t="s">
        <v>437</v>
      </c>
      <c r="E146" s="88" t="s">
        <v>580</v>
      </c>
      <c r="F146" s="88" t="s">
        <v>429</v>
      </c>
      <c r="G146" s="88" t="s">
        <v>434</v>
      </c>
      <c r="H146" s="88" t="s">
        <v>435</v>
      </c>
      <c r="I146" s="88" t="s">
        <v>431</v>
      </c>
      <c r="J146" s="88" t="s">
        <v>559</v>
      </c>
    </row>
    <row r="147" ht="42" customHeight="1" outlineLevel="1" spans="1:10">
      <c r="A147" s="88" t="s">
        <v>397</v>
      </c>
      <c r="B147" s="88" t="s">
        <v>554</v>
      </c>
      <c r="C147" s="88" t="s">
        <v>441</v>
      </c>
      <c r="D147" s="88" t="s">
        <v>442</v>
      </c>
      <c r="E147" s="88" t="s">
        <v>560</v>
      </c>
      <c r="F147" s="88" t="s">
        <v>444</v>
      </c>
      <c r="G147" s="88" t="s">
        <v>445</v>
      </c>
      <c r="H147" s="88" t="s">
        <v>435</v>
      </c>
      <c r="I147" s="88" t="s">
        <v>431</v>
      </c>
      <c r="J147" s="88" t="s">
        <v>560</v>
      </c>
    </row>
    <row r="148" ht="42" customHeight="1" outlineLevel="1" spans="1:10">
      <c r="A148" s="88" t="s">
        <v>410</v>
      </c>
      <c r="B148" s="88" t="s">
        <v>648</v>
      </c>
      <c r="C148" s="88" t="s">
        <v>426</v>
      </c>
      <c r="D148" s="88" t="s">
        <v>427</v>
      </c>
      <c r="E148" s="88" t="s">
        <v>649</v>
      </c>
      <c r="F148" s="88" t="s">
        <v>429</v>
      </c>
      <c r="G148" s="88" t="s">
        <v>650</v>
      </c>
      <c r="H148" s="88" t="s">
        <v>651</v>
      </c>
      <c r="I148" s="88" t="s">
        <v>431</v>
      </c>
      <c r="J148" s="88" t="s">
        <v>652</v>
      </c>
    </row>
    <row r="149" ht="42" customHeight="1" outlineLevel="1" spans="1:10">
      <c r="A149" s="88" t="s">
        <v>410</v>
      </c>
      <c r="B149" s="88" t="s">
        <v>648</v>
      </c>
      <c r="C149" s="88" t="s">
        <v>426</v>
      </c>
      <c r="D149" s="88" t="s">
        <v>448</v>
      </c>
      <c r="E149" s="88" t="s">
        <v>449</v>
      </c>
      <c r="F149" s="88" t="s">
        <v>429</v>
      </c>
      <c r="G149" s="88" t="s">
        <v>434</v>
      </c>
      <c r="H149" s="88" t="s">
        <v>435</v>
      </c>
      <c r="I149" s="88" t="s">
        <v>431</v>
      </c>
      <c r="J149" s="88" t="s">
        <v>449</v>
      </c>
    </row>
    <row r="150" ht="42" customHeight="1" outlineLevel="1" spans="1:10">
      <c r="A150" s="88" t="s">
        <v>410</v>
      </c>
      <c r="B150" s="88" t="s">
        <v>648</v>
      </c>
      <c r="C150" s="88" t="s">
        <v>426</v>
      </c>
      <c r="D150" s="88" t="s">
        <v>448</v>
      </c>
      <c r="E150" s="88" t="s">
        <v>653</v>
      </c>
      <c r="F150" s="88" t="s">
        <v>429</v>
      </c>
      <c r="G150" s="88" t="s">
        <v>654</v>
      </c>
      <c r="H150" s="88" t="s">
        <v>484</v>
      </c>
      <c r="I150" s="88" t="s">
        <v>431</v>
      </c>
      <c r="J150" s="88" t="s">
        <v>653</v>
      </c>
    </row>
    <row r="151" ht="42" customHeight="1" outlineLevel="1" spans="1:10">
      <c r="A151" s="88" t="s">
        <v>410</v>
      </c>
      <c r="B151" s="88" t="s">
        <v>648</v>
      </c>
      <c r="C151" s="88" t="s">
        <v>426</v>
      </c>
      <c r="D151" s="88" t="s">
        <v>432</v>
      </c>
      <c r="E151" s="88" t="s">
        <v>630</v>
      </c>
      <c r="F151" s="88" t="s">
        <v>429</v>
      </c>
      <c r="G151" s="88" t="s">
        <v>434</v>
      </c>
      <c r="H151" s="88" t="s">
        <v>435</v>
      </c>
      <c r="I151" s="88" t="s">
        <v>431</v>
      </c>
      <c r="J151" s="88" t="s">
        <v>655</v>
      </c>
    </row>
    <row r="152" ht="42" customHeight="1" outlineLevel="1" spans="1:10">
      <c r="A152" s="88" t="s">
        <v>410</v>
      </c>
      <c r="B152" s="88" t="s">
        <v>648</v>
      </c>
      <c r="C152" s="88" t="s">
        <v>426</v>
      </c>
      <c r="D152" s="88" t="s">
        <v>453</v>
      </c>
      <c r="E152" s="88" t="s">
        <v>454</v>
      </c>
      <c r="F152" s="88" t="s">
        <v>459</v>
      </c>
      <c r="G152" s="88" t="s">
        <v>656</v>
      </c>
      <c r="H152" s="88" t="s">
        <v>484</v>
      </c>
      <c r="I152" s="88" t="s">
        <v>431</v>
      </c>
      <c r="J152" s="88" t="s">
        <v>657</v>
      </c>
    </row>
    <row r="153" ht="42" customHeight="1" outlineLevel="1" spans="1:10">
      <c r="A153" s="88" t="s">
        <v>410</v>
      </c>
      <c r="B153" s="88" t="s">
        <v>648</v>
      </c>
      <c r="C153" s="88" t="s">
        <v>436</v>
      </c>
      <c r="D153" s="88" t="s">
        <v>437</v>
      </c>
      <c r="E153" s="88" t="s">
        <v>658</v>
      </c>
      <c r="F153" s="88" t="s">
        <v>429</v>
      </c>
      <c r="G153" s="88" t="s">
        <v>474</v>
      </c>
      <c r="H153" s="88" t="s">
        <v>440</v>
      </c>
      <c r="I153" s="88" t="s">
        <v>460</v>
      </c>
      <c r="J153" s="88" t="s">
        <v>659</v>
      </c>
    </row>
    <row r="154" ht="42" customHeight="1" outlineLevel="1" spans="1:10">
      <c r="A154" s="88" t="s">
        <v>410</v>
      </c>
      <c r="B154" s="88" t="s">
        <v>648</v>
      </c>
      <c r="C154" s="88" t="s">
        <v>441</v>
      </c>
      <c r="D154" s="88" t="s">
        <v>442</v>
      </c>
      <c r="E154" s="88" t="s">
        <v>660</v>
      </c>
      <c r="F154" s="88" t="s">
        <v>444</v>
      </c>
      <c r="G154" s="88" t="s">
        <v>463</v>
      </c>
      <c r="H154" s="88" t="s">
        <v>435</v>
      </c>
      <c r="I154" s="88" t="s">
        <v>460</v>
      </c>
      <c r="J154" s="88" t="s">
        <v>661</v>
      </c>
    </row>
    <row r="155" ht="42" customHeight="1" outlineLevel="1" spans="1:10">
      <c r="A155" s="88" t="s">
        <v>381</v>
      </c>
      <c r="B155" s="88" t="s">
        <v>662</v>
      </c>
      <c r="C155" s="88" t="s">
        <v>426</v>
      </c>
      <c r="D155" s="88" t="s">
        <v>427</v>
      </c>
      <c r="E155" s="88" t="s">
        <v>663</v>
      </c>
      <c r="F155" s="88" t="s">
        <v>429</v>
      </c>
      <c r="G155" s="88" t="s">
        <v>604</v>
      </c>
      <c r="H155" s="88" t="s">
        <v>651</v>
      </c>
      <c r="I155" s="88" t="s">
        <v>431</v>
      </c>
      <c r="J155" s="88" t="s">
        <v>664</v>
      </c>
    </row>
    <row r="156" ht="42" customHeight="1" outlineLevel="1" spans="1:10">
      <c r="A156" s="88" t="s">
        <v>381</v>
      </c>
      <c r="B156" s="88" t="s">
        <v>662</v>
      </c>
      <c r="C156" s="88" t="s">
        <v>426</v>
      </c>
      <c r="D156" s="88" t="s">
        <v>448</v>
      </c>
      <c r="E156" s="88" t="s">
        <v>449</v>
      </c>
      <c r="F156" s="88" t="s">
        <v>429</v>
      </c>
      <c r="G156" s="88" t="s">
        <v>434</v>
      </c>
      <c r="H156" s="88" t="s">
        <v>435</v>
      </c>
      <c r="I156" s="88" t="s">
        <v>431</v>
      </c>
      <c r="J156" s="88" t="s">
        <v>449</v>
      </c>
    </row>
    <row r="157" ht="42" customHeight="1" outlineLevel="1" spans="1:10">
      <c r="A157" s="88" t="s">
        <v>381</v>
      </c>
      <c r="B157" s="88" t="s">
        <v>662</v>
      </c>
      <c r="C157" s="88" t="s">
        <v>426</v>
      </c>
      <c r="D157" s="88" t="s">
        <v>448</v>
      </c>
      <c r="E157" s="88" t="s">
        <v>665</v>
      </c>
      <c r="F157" s="88" t="s">
        <v>429</v>
      </c>
      <c r="G157" s="88" t="s">
        <v>434</v>
      </c>
      <c r="H157" s="88" t="s">
        <v>435</v>
      </c>
      <c r="I157" s="88" t="s">
        <v>431</v>
      </c>
      <c r="J157" s="88" t="s">
        <v>665</v>
      </c>
    </row>
    <row r="158" ht="42" customHeight="1" outlineLevel="1" spans="1:10">
      <c r="A158" s="88" t="s">
        <v>381</v>
      </c>
      <c r="B158" s="88" t="s">
        <v>662</v>
      </c>
      <c r="C158" s="88" t="s">
        <v>426</v>
      </c>
      <c r="D158" s="88" t="s">
        <v>432</v>
      </c>
      <c r="E158" s="88" t="s">
        <v>666</v>
      </c>
      <c r="F158" s="88" t="s">
        <v>429</v>
      </c>
      <c r="G158" s="88" t="s">
        <v>434</v>
      </c>
      <c r="H158" s="88" t="s">
        <v>440</v>
      </c>
      <c r="I158" s="88" t="s">
        <v>431</v>
      </c>
      <c r="J158" s="88" t="s">
        <v>666</v>
      </c>
    </row>
    <row r="159" ht="42" customHeight="1" outlineLevel="1" spans="1:10">
      <c r="A159" s="88" t="s">
        <v>381</v>
      </c>
      <c r="B159" s="88" t="s">
        <v>662</v>
      </c>
      <c r="C159" s="88" t="s">
        <v>426</v>
      </c>
      <c r="D159" s="88" t="s">
        <v>453</v>
      </c>
      <c r="E159" s="88" t="s">
        <v>454</v>
      </c>
      <c r="F159" s="88" t="s">
        <v>429</v>
      </c>
      <c r="G159" s="88" t="s">
        <v>667</v>
      </c>
      <c r="H159" s="88" t="s">
        <v>484</v>
      </c>
      <c r="I159" s="88" t="s">
        <v>431</v>
      </c>
      <c r="J159" s="88" t="s">
        <v>507</v>
      </c>
    </row>
    <row r="160" ht="42" customHeight="1" outlineLevel="1" spans="1:10">
      <c r="A160" s="88" t="s">
        <v>381</v>
      </c>
      <c r="B160" s="88" t="s">
        <v>662</v>
      </c>
      <c r="C160" s="88" t="s">
        <v>436</v>
      </c>
      <c r="D160" s="88" t="s">
        <v>437</v>
      </c>
      <c r="E160" s="88" t="s">
        <v>668</v>
      </c>
      <c r="F160" s="88" t="s">
        <v>429</v>
      </c>
      <c r="G160" s="88" t="s">
        <v>669</v>
      </c>
      <c r="H160" s="88" t="s">
        <v>440</v>
      </c>
      <c r="I160" s="88" t="s">
        <v>460</v>
      </c>
      <c r="J160" s="88" t="s">
        <v>668</v>
      </c>
    </row>
    <row r="161" ht="42" customHeight="1" outlineLevel="1" spans="1:10">
      <c r="A161" s="88" t="s">
        <v>381</v>
      </c>
      <c r="B161" s="88" t="s">
        <v>662</v>
      </c>
      <c r="C161" s="88" t="s">
        <v>441</v>
      </c>
      <c r="D161" s="88" t="s">
        <v>442</v>
      </c>
      <c r="E161" s="88" t="s">
        <v>670</v>
      </c>
      <c r="F161" s="88" t="s">
        <v>444</v>
      </c>
      <c r="G161" s="88" t="s">
        <v>463</v>
      </c>
      <c r="H161" s="88" t="s">
        <v>435</v>
      </c>
      <c r="I161" s="88" t="s">
        <v>460</v>
      </c>
      <c r="J161" s="88" t="s">
        <v>671</v>
      </c>
    </row>
  </sheetData>
  <mergeCells count="56">
    <mergeCell ref="A2:J2"/>
    <mergeCell ref="A3:H3"/>
    <mergeCell ref="A8:A11"/>
    <mergeCell ref="A12:A18"/>
    <mergeCell ref="A19:A25"/>
    <mergeCell ref="A26:A28"/>
    <mergeCell ref="A29:A34"/>
    <mergeCell ref="A35:A41"/>
    <mergeCell ref="A42:A44"/>
    <mergeCell ref="A45:A48"/>
    <mergeCell ref="A49:A54"/>
    <mergeCell ref="A55:A62"/>
    <mergeCell ref="A63:A69"/>
    <mergeCell ref="A70:A72"/>
    <mergeCell ref="A73:A77"/>
    <mergeCell ref="A78:A84"/>
    <mergeCell ref="A85:A87"/>
    <mergeCell ref="A88:A90"/>
    <mergeCell ref="A91:A97"/>
    <mergeCell ref="A98:A100"/>
    <mergeCell ref="A101:A107"/>
    <mergeCell ref="A108:A114"/>
    <mergeCell ref="A115:A120"/>
    <mergeCell ref="A121:A127"/>
    <mergeCell ref="A128:A135"/>
    <mergeCell ref="A136:A142"/>
    <mergeCell ref="A143:A147"/>
    <mergeCell ref="A148:A154"/>
    <mergeCell ref="A155:A161"/>
    <mergeCell ref="B8:B11"/>
    <mergeCell ref="B12:B18"/>
    <mergeCell ref="B19:B25"/>
    <mergeCell ref="B26:B28"/>
    <mergeCell ref="B29:B34"/>
    <mergeCell ref="B35:B41"/>
    <mergeCell ref="B42:B44"/>
    <mergeCell ref="B45:B48"/>
    <mergeCell ref="B49:B54"/>
    <mergeCell ref="B55:B62"/>
    <mergeCell ref="B63:B69"/>
    <mergeCell ref="B70:B72"/>
    <mergeCell ref="B73:B77"/>
    <mergeCell ref="B78:B84"/>
    <mergeCell ref="B85:B87"/>
    <mergeCell ref="B88:B90"/>
    <mergeCell ref="B91:B97"/>
    <mergeCell ref="B98:B100"/>
    <mergeCell ref="B101:B107"/>
    <mergeCell ref="B108:B114"/>
    <mergeCell ref="B115:B120"/>
    <mergeCell ref="B121:B127"/>
    <mergeCell ref="B128:B135"/>
    <mergeCell ref="B136:B142"/>
    <mergeCell ref="B143:B147"/>
    <mergeCell ref="B148:B154"/>
    <mergeCell ref="B155:B161"/>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lpstr>部门基本信息表14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tyjrj</cp:lastModifiedBy>
  <dcterms:created xsi:type="dcterms:W3CDTF">2025-02-14T05:05:00Z</dcterms:created>
  <dcterms:modified xsi:type="dcterms:W3CDTF">2025-02-19T06:49:13Z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E07FFC01FD6A40CFBAA81B5EDEECE9CF_12</vt:lpwstr>
  </property>
  <property fmtid="{D5CDD505-2E9C-101B-9397-08002B2CF9AE}" pid="3" name="KSOProductBuildVer">
    <vt:lpwstr>2052-11.8.6.8722</vt:lpwstr>
  </property>
</Properties>
</file>