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<sst xmlns="http://schemas.openxmlformats.org/spreadsheetml/2006/main" count="1390" uniqueCount="548">
  <si>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</si>
  <si>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</si>
  <si>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</si>
  <si>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</si>
  <si>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</si>
  <si>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</si>
  <si>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</si>
  <si>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</si>
  <si>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</si>
  <si>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</si>
  <si>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</si>
  <si>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</si>
  <si>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</si>
  <si>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</si>
  <si>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</si>
  <si>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</si>
  <si>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</si>
  <si>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</si>
  <si>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</si>
  <si>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</si>
  <si>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</si>
  <si>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</si>
  <si>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</si>
  <si>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</si>
  <si>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</si>
  <si>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</si>
  <si>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</si>
  <si>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</si>
  <si>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</si>
  <si>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</si>
  <si>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</si>
  <si>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</si>
  <si>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</si>
  <si>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</si>
  <si>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</si>
  <si>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</si>
  <si>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</si>
  <si>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</si>
  <si>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</si>
  <si>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</si>
  <si>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</si>
  <si>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</si>
  <si>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</si>
  <si>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</si>
  <si>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</si>
  <si>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</si>
  <si>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</si>
  <si>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</si>
  <si>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</si>
  <si>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</si>
  <si>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</si>
  <si>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</si>
  <si>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</si>
  <si>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</si>
  <si>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</si>
  <si>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</si>
  <si>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</si>
  <si>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</si>
  <si>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</si>
  <si>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</si>
  <si>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</si>
  <si>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</si>
  <si>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</si>
  <si>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</si>
  <si>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</si>
  <si>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</si>
  <si>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213</t>
  </si>
  <si>
    <t>富民县科学技术协会</t>
  </si>
  <si>
    <t>213001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</si>
  <si>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</si>
  <si>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</si>
  <si>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</si>
  <si>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</si>
  <si>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</si>
  <si>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</si>
  <si>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</si>
  <si>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</si>
  <si>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</si>
  <si>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</si>
  <si>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</si>
  <si>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</si>
  <si>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</si>
  <si>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</si>
  <si>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</si>
  <si>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</si>
  <si>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</si>
  <si>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</si>
  <si>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</si>
  <si>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</si>
  <si>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</si>
  <si>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</si>
  <si>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</si>
  <si>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</si>
  <si>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206</t>
  </si>
  <si>
    <t>科学技术支出</t>
  </si>
  <si>
    <t>20607</t>
  </si>
  <si>
    <t>科学技术普及</t>
  </si>
  <si>
    <t>2060701</t>
  </si>
  <si>
    <t>机构运行</t>
  </si>
  <si>
    <t>2060702</t>
  </si>
  <si>
    <t>科普活动</t>
  </si>
  <si>
    <t>2060705</t>
  </si>
  <si>
    <t>科技馆站</t>
  </si>
  <si>
    <t>2060799</t>
  </si>
  <si>
    <t>其他科学技术普及支出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</si>
  <si>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</si>
  <si>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</si>
  <si>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</si>
  <si>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</si>
  <si>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</si>
  <si>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</si>
  <si>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</si>
  <si>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</si>
  <si>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</si>
  <si>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</si>
  <si>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</si>
  <si>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</si>
  <si>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</si>
  <si>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</si>
  <si>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</si>
  <si>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</si>
  <si>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</si>
  <si>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</si>
  <si>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</si>
  <si>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</si>
  <si>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</si>
  <si>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</si>
  <si>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</si>
  <si>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</si>
  <si>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</si>
  <si>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</si>
  <si>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</si>
  <si>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</si>
  <si>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</si>
  <si>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</si>
  <si>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</si>
  <si>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</si>
  <si>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</si>
  <si>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</si>
  <si>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</si>
  <si>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</si>
  <si>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</si>
  <si>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</si>
  <si>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</si>
  <si>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</si>
  <si>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</si>
  <si>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</si>
  <si>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</si>
  <si>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</si>
  <si>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</si>
  <si>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</si>
  <si>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</si>
  <si>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</si>
  <si>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</si>
  <si>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</si>
  <si>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</si>
  <si>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</si>
  <si>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</si>
  <si>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</si>
  <si>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</si>
  <si>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</si>
  <si>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</si>
  <si>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</si>
  <si>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</si>
  <si>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</si>
  <si>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</si>
  <si>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</si>
  <si>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</si>
  <si>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</si>
  <si>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</si>
  <si>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</si>
  <si>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</si>
  <si>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</si>
  <si>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</si>
  <si>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</si>
  <si>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</si>
  <si>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</si>
  <si>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</si>
  <si>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</si>
  <si>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</si>
  <si>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</si>
  <si>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</si>
  <si>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</si>
  <si>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</si>
  <si>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</si>
  <si>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</si>
  <si>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</si>
  <si>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</si>
  <si>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</si>
  <si>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</si>
  <si>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</si>
  <si>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</si>
  <si>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</si>
  <si>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</si>
  <si>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</si>
  <si>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</si>
  <si>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</si>
  <si>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530124210000000000212</t>
  </si>
  <si>
    <t>30217</t>
  </si>
  <si>
    <t>530124210000000000214</t>
  </si>
  <si>
    <t>一般公用经费</t>
  </si>
  <si>
    <t>30201</t>
  </si>
  <si>
    <t>办公费</t>
  </si>
  <si>
    <t>30205</t>
  </si>
  <si>
    <t>水费</t>
  </si>
  <si>
    <t>30206</t>
  </si>
  <si>
    <t>电费</t>
  </si>
  <si>
    <t>30207</t>
  </si>
  <si>
    <t>邮电费</t>
  </si>
  <si>
    <t>30211</t>
  </si>
  <si>
    <t>差旅费</t>
  </si>
  <si>
    <t>530124210000000000947</t>
  </si>
  <si>
    <t>30113</t>
  </si>
  <si>
    <t>530124231100001349409</t>
  </si>
  <si>
    <t>工会经费</t>
  </si>
  <si>
    <t>30228</t>
  </si>
  <si>
    <t>530124231100001396115</t>
  </si>
  <si>
    <t>公务交通补贴</t>
  </si>
  <si>
    <t>30239</t>
  </si>
  <si>
    <t>其他交通费用</t>
  </si>
  <si>
    <t>530124231100001396117</t>
  </si>
  <si>
    <t>公共交通专项经费</t>
  </si>
  <si>
    <t>530124231100001396128</t>
  </si>
  <si>
    <t>工伤保险支出</t>
  </si>
  <si>
    <t>30112</t>
  </si>
  <si>
    <t>其他社会保障缴费</t>
  </si>
  <si>
    <t>530124231100001396131</t>
  </si>
  <si>
    <t>养老保险支出</t>
  </si>
  <si>
    <t>30108</t>
  </si>
  <si>
    <t>机关事业单位基本养老保险缴费</t>
  </si>
  <si>
    <t>530124231100001396132</t>
  </si>
  <si>
    <t>医疗保险支出</t>
  </si>
  <si>
    <t>30110</t>
  </si>
  <si>
    <t>职工基本医疗保险缴费</t>
  </si>
  <si>
    <t>30111</t>
  </si>
  <si>
    <t>公务员医疗补助缴费</t>
  </si>
  <si>
    <t>530124241100002431211</t>
  </si>
  <si>
    <t>公务员基础绩效奖</t>
  </si>
  <si>
    <t>30103</t>
  </si>
  <si>
    <t>奖金</t>
  </si>
  <si>
    <t>530124241100002431212</t>
  </si>
  <si>
    <t>行政人员支出工资</t>
  </si>
  <si>
    <t>30101</t>
  </si>
  <si>
    <t>基本工资</t>
  </si>
  <si>
    <t>530124241100002431253</t>
  </si>
  <si>
    <t>行政在职津贴补贴</t>
  </si>
  <si>
    <t>30102</t>
  </si>
  <si>
    <t>津贴补贴</t>
  </si>
  <si>
    <t>530124241100002431255</t>
  </si>
  <si>
    <t>劳务派遣人员经费</t>
  </si>
  <si>
    <t>30226</t>
  </si>
  <si>
    <t>劳务费</t>
  </si>
  <si>
    <t>530124251100003888548</t>
  </si>
  <si>
    <t>残疾人就业保障金</t>
  </si>
  <si>
    <t>30299</t>
  </si>
  <si>
    <t>其他商品和服务支出</t>
  </si>
  <si>
    <t>530124251100003888569</t>
  </si>
  <si>
    <t>公车购置及运维费</t>
  </si>
  <si>
    <t>30231</t>
  </si>
  <si>
    <t>公务用车运行维护费</t>
  </si>
  <si>
    <t>预算05-1表</t>
  </si>
  <si>
    <t>项目分类</t>
  </si>
  <si>
    <t>项目单位</t>
  </si>
  <si>
    <t>经济科目编码</t>
  </si>
  <si>
    <t>经济科目名称</t>
  </si>
  <si>
    <t>本年拨款</t>
  </si>
  <si>
    <t>其中：本次下达</t>
  </si>
  <si>
    <t>专项业务类</t>
  </si>
  <si>
    <t>530124251100003944391</t>
  </si>
  <si>
    <t>2024盘活结转结余昆财教〔2022〕205号2023年科技馆免费开放中央补助资金</t>
  </si>
  <si>
    <t>30227</t>
  </si>
  <si>
    <t>委托业务费</t>
  </si>
  <si>
    <t>31021</t>
  </si>
  <si>
    <t>文物和陈列品购置</t>
  </si>
  <si>
    <t>530124251100003944450</t>
  </si>
  <si>
    <t>2024盘活结转结余昆财教〔2022〕84号2023年科技馆免费开放第二批中央补助资金</t>
  </si>
  <si>
    <t>31002</t>
  </si>
  <si>
    <t>办公设备购置</t>
  </si>
  <si>
    <t>530124251100003944526</t>
  </si>
  <si>
    <t>2024盘活结转结余昆财教〔2024〕64号2024年基层科普行动计划资金</t>
  </si>
  <si>
    <t>31204</t>
  </si>
  <si>
    <t>费用补贴</t>
  </si>
  <si>
    <t>530124251100003944532</t>
  </si>
  <si>
    <t>2024盘活结转结余昆财教〔2023〕214号2024年科技馆免费开放中央补助资金</t>
  </si>
  <si>
    <t>530124251100003944537</t>
  </si>
  <si>
    <t>2024盘活结转结余昆财教〔2023〕54号2023年科技馆免费开放第二批中央补助资金</t>
  </si>
  <si>
    <t>530124251100003944546</t>
  </si>
  <si>
    <t>2024盘活结转结余昆财教〔2024〕4号2024年基层科普行动计划专项第一批资金</t>
  </si>
  <si>
    <t>530124251100003944752</t>
  </si>
  <si>
    <t>2024盘活结转结余昆财教〔2024〕8号2024年基层科普行动计划专项第二批资金</t>
  </si>
  <si>
    <t>530124251100003944807</t>
  </si>
  <si>
    <t>富民县科普大篷车“五进”活动</t>
  </si>
  <si>
    <t>事业发展类</t>
  </si>
  <si>
    <t>530124251100003944274</t>
  </si>
  <si>
    <t>富民县科学技术协会计算机设备购置经费</t>
  </si>
  <si>
    <t>530124251100003944497</t>
  </si>
  <si>
    <t>2024盘活结转结余昆财教〔2023〕17号2023年科普专项省对下第二批转移支付资金</t>
  </si>
  <si>
    <t>30216</t>
  </si>
  <si>
    <t>培训费</t>
  </si>
  <si>
    <t>530124251100003944738</t>
  </si>
  <si>
    <t>2024盘活结转结余昆财教〔2024〕87号省级科普示范县补助资金</t>
  </si>
  <si>
    <t>530124251100003944811</t>
  </si>
  <si>
    <t>富民县科学技术协会第七次代表大会经费</t>
  </si>
  <si>
    <t>30215</t>
  </si>
  <si>
    <t>会议费</t>
  </si>
  <si>
    <t>预算05-2表</t>
  </si>
  <si>
    <t>项目年度绩效目标</t>
  </si>
  <si>
    <t>一级指标</t>
  </si>
  <si>
    <t>二级指标</t>
  </si>
  <si>
    <t>三级指标</t>
  </si>
  <si>
    <t>指标性质</t>
  </si>
  <si>
    <t>指标值</t>
  </si>
  <si>
    <t>度量单位</t>
  </si>
  <si>
    <t>指标属性</t>
  </si>
  <si>
    <t>指标内容</t>
  </si>
  <si>
    <t>昆明市科学技术协会关于下达2024年省下科普专项转移支付资金第一批的通知省级科普示范县补助资金富政办通〔2024〕58号   关于印发富民县2025—2027年支出规划和2025年部门预算编制指导意见的通知2024盘活结转结余昆财教〔2024〕87号省级科普示范县补助资金</t>
  </si>
  <si>
    <t>产出指标</t>
  </si>
  <si>
    <t>质量指标</t>
  </si>
  <si>
    <t>项目任务目标完成及时率</t>
  </si>
  <si>
    <t>&gt;=</t>
  </si>
  <si>
    <t>90</t>
  </si>
  <si>
    <t>%</t>
  </si>
  <si>
    <t>定量指标</t>
  </si>
  <si>
    <t>反映项目任务目标完成及时率</t>
  </si>
  <si>
    <t>效益指标</t>
  </si>
  <si>
    <t>社会效益</t>
  </si>
  <si>
    <t>开展科学技术工作科普宣传活动覆盖率</t>
  </si>
  <si>
    <t>80</t>
  </si>
  <si>
    <t>反映开展科学技术工作科普宣传活动覆盖率</t>
  </si>
  <si>
    <t>满意度指标</t>
  </si>
  <si>
    <t>服务对象满意度</t>
  </si>
  <si>
    <t>定性指标</t>
  </si>
  <si>
    <t>反映服务对象满意度</t>
  </si>
  <si>
    <t>2024盘活结转结余昆财教〔2024〕4号2024年基层科普行动计划专项第一批资金2024年基层科普行动计划专项第一批资金(科普带头人补助)
富政办通〔2024〕58号   关于印发富民县2025—2027年支出规划和2025年部门预算编制指导意见的通知</t>
  </si>
  <si>
    <t>数量指标</t>
  </si>
  <si>
    <t>认定科普带头人</t>
  </si>
  <si>
    <t>=</t>
  </si>
  <si>
    <t>一</t>
  </si>
  <si>
    <t>人</t>
  </si>
  <si>
    <t>反映认定科普带头人的人数</t>
  </si>
  <si>
    <t>科普宣传活动覆盖率</t>
  </si>
  <si>
    <t>85</t>
  </si>
  <si>
    <t>反映科普宣传活动覆盖率</t>
  </si>
  <si>
    <t>科普公共服务受众满意度</t>
  </si>
  <si>
    <t>反映服务对象对科技推广工作整体满意度。
服务对象满意度=（对科研推广效果整体满意的人数/问卷调查人数）*100%。
参训人员满意度=（对培训整体满意的参训人数/参训总人数）*100%</t>
  </si>
  <si>
    <t>2024盘活结转结余昆财教〔2023〕214号2024年科技馆免费开放中央补助资金
富政办通〔2024〕58号   关于印发富民县2025—2027年支出规划和2025年部门预算编制指导意见的通知</t>
  </si>
  <si>
    <t>场馆开放面积</t>
  </si>
  <si>
    <t>1450</t>
  </si>
  <si>
    <t>平方米</t>
  </si>
  <si>
    <t>说明场馆开放面积</t>
  </si>
  <si>
    <t>免费开放天数</t>
  </si>
  <si>
    <t>250</t>
  </si>
  <si>
    <t>天</t>
  </si>
  <si>
    <t>反映科技馆免费开放天数</t>
  </si>
  <si>
    <t>接待对象满意度</t>
  </si>
  <si>
    <t>反映接待对象满意度</t>
  </si>
  <si>
    <t>为充分发挥财政资金的绩效，促进科普服务公平惠普，全面提升我市公民科学素质，根据中国科协、中宣部、财政部《关于全国科技馆免费开发的通知》要求，按照全市各科技馆展厅面积、运营成本、免费开放天数、组织活动情况，对富民县科技馆进行免费开放，需完成年开放天数、常设展厅布展面积、科普活动开展次数等年度绩效目标。富政办通〔2024〕58号   关于印发富民县2025—2027年支出规划和2025年部门预算编制指导意见的通知</t>
  </si>
  <si>
    <t>常设展厅布展面积</t>
  </si>
  <si>
    <t>反映年度常设展厅布展面积（平米）情况。</t>
  </si>
  <si>
    <t>全县公民具备科学素质比例增幅</t>
  </si>
  <si>
    <t>反映全县公民具备科学素质比例增幅情况</t>
  </si>
  <si>
    <t>反映公众的满意程度。</t>
  </si>
  <si>
    <t>深入贯彻落实《国家创新驱动发展战略纲要》《全民科学素质行动计划纲要》和《云南省全民科学素质行动实施方案（2021—2025年）》,创新基层科普服务理念和服务方式，提升基层科普服务的覆盖面、实效性和获得感，增加科普公共服务产品供给，促进科普公平普惠，实现我省公民科学素质建设目标，为全面建成小康社会和建设创新型国家厚植公民科学素质基础。富政办通〔2024〕58号   关于印发富民县2025—2027年支出规划和2025年部门预算编制指导意见的通知</t>
  </si>
  <si>
    <t>认定示范农科技</t>
  </si>
  <si>
    <t>个</t>
  </si>
  <si>
    <t>认定示范农科技1个</t>
  </si>
  <si>
    <t>反映科普公共服务受众满意度</t>
  </si>
  <si>
    <t xml:space="preserve"> 根据《中国科学技术协会章程》和《中国科学技术协会选举工作条例（试行）》的规定，富民县科学技术协会第六次代表大会于2019年5月召开，今现已任期届满，将按照程序召开富民县科学技术协会第七次代表大会。推动科协事业创新发展，为推动富民县高质量发展贡献科协力量。</t>
  </si>
  <si>
    <t>会议场次</t>
  </si>
  <si>
    <t>场</t>
  </si>
  <si>
    <t>反映富民县科学技术协会第七次代表大会的数量情况。</t>
  </si>
  <si>
    <t>选举产生富民县科学技术协会第七届委员会常务委员会</t>
  </si>
  <si>
    <t>100</t>
  </si>
  <si>
    <t>反映会议内容会议全面总结富民县科学技术协会第六届委员会五年来的工作，研究部署今后五年富民县科协工作的规划和任务；选举产生富民县科学技术协会第七届委员会常务委员会</t>
  </si>
  <si>
    <t>时效指标</t>
  </si>
  <si>
    <t>会议执行时间</t>
  </si>
  <si>
    <t>反映项目会议活动执行时间</t>
  </si>
  <si>
    <t>成本指标</t>
  </si>
  <si>
    <t>经济成本指标</t>
  </si>
  <si>
    <t>&lt;=</t>
  </si>
  <si>
    <t>30000</t>
  </si>
  <si>
    <t>元</t>
  </si>
  <si>
    <t>反映预期会议的场地费、餐费、资料费、宣传费的成本管控</t>
  </si>
  <si>
    <t>推动富民县科协事业创新发展</t>
  </si>
  <si>
    <t>反映代表大会推动富民县科协事业创新发展情况。</t>
  </si>
  <si>
    <t>服务对象满意率</t>
  </si>
  <si>
    <t>反映社会公众满意度　</t>
  </si>
  <si>
    <t>2024年政府采购计划为确保2024年9月底前完成富民县2024年党政机关计算机终端采购工作，经县人民政府同意对2024年计算机终端购置。</t>
  </si>
  <si>
    <t>购置设备数量</t>
  </si>
  <si>
    <t>台</t>
  </si>
  <si>
    <t>反映购置数量完成情况</t>
  </si>
  <si>
    <t>经济效益</t>
  </si>
  <si>
    <t>设备采购经济性</t>
  </si>
  <si>
    <t>3000</t>
  </si>
  <si>
    <t>反映设备采购成本低于计划数所获得的经济效益。</t>
  </si>
  <si>
    <t>服务对象满意度指标</t>
  </si>
  <si>
    <t>反映服务对象对购置设备的整体满意情况。
使用人员满意度=（对购置设备满意的人数/问卷调查人数）*100%。</t>
  </si>
  <si>
    <t>昆明市科学技术协会关于下达2023年科普专项省对下转移支付资金（第二批）及绩效目标的通知
富政办通〔2024〕58号   关于印发富民县2025—2027年支出规划和2025年部门预算编制指导意见的通知</t>
  </si>
  <si>
    <t>培训次数</t>
  </si>
  <si>
    <t>次</t>
  </si>
  <si>
    <t>反映预算部门（单位）组织开展各类培训的人次。</t>
  </si>
  <si>
    <t>培训受益人满意度</t>
  </si>
  <si>
    <t>反映培训受益人满意度</t>
  </si>
  <si>
    <t>富民县科普大篷车“五进”活动计划每年开展30场活动；科普大篷车有助于改变公众对科学的认知和态度，通过科普大篷车丰富多彩的展示和互动活动，向公众传播科学知识；可以将优质的科普资源带到偏远地区和教育资源相对匮乏的地方，为那里的学生和民众提供与城市居民同等的学习机会。为学校的科学教育提供课外拓展平台，丰富学生的学习体验；可以成为居民交流互动的平台，促进邻里之间的沟通和合作。科普大篷车的运行需要社会各界的支持和参与，包括政府部门、企业、社会组织等。在这个过程中，可以促进各方之间的合作与交流，形成共同推动科普事业发展的强大合力；通过展示生态环境现状、环保科技成果等内容，向公众传播生态环保知识，提高公众对生态环境保护的认识和重视程度。通过互动体验活动，如环保小游戏、环保手工制作等，让公众亲身体验环保行动的乐趣和意义，培养公众的环保习惯。</t>
  </si>
  <si>
    <t>活动场次</t>
  </si>
  <si>
    <t>30</t>
  </si>
  <si>
    <t>反映富民县科普大篷车“五进”活动计划开展活动的数量情况。</t>
  </si>
  <si>
    <t>设备性能及内容合格率</t>
  </si>
  <si>
    <t>反映设备性能及内容合的质量情况</t>
  </si>
  <si>
    <t>活动响应时间</t>
  </si>
  <si>
    <t>反映项目活动计划进度完成情况</t>
  </si>
  <si>
    <t>社会成本指标</t>
  </si>
  <si>
    <t>50000</t>
  </si>
  <si>
    <t>反映预期提供公共宣传资料和服务所需要的科普大篷车车载展品维修保养及更新成本</t>
  </si>
  <si>
    <t>知识传播的可持续性</t>
  </si>
  <si>
    <t>反映知识传播的可持续性情况</t>
  </si>
  <si>
    <t>社会公众满意度　</t>
  </si>
  <si>
    <t>为充分发挥财政资金的绩效，促进科普服务公平惠普，全面提升我市公民科学素质，根据中国科协、中宣部、财政部《关于全国科技馆免费开发的通知》要求，按照全市各科技馆展厅面积、运营成本、免费开放天数、组织活动情况，对8个县（市）区科技馆进行免费开放，需完成年开放天数、常设展厅布展面积、科普活动开展次数等年度绩效目标。富政办通〔2024〕58号   关于印发富民县2025—2027年支出规划和2025年部门预算编制指导意见的通知</t>
  </si>
  <si>
    <t>反映大型场馆开放的展厅（场地）面积。</t>
  </si>
  <si>
    <t>提高公民具备科学素质</t>
  </si>
  <si>
    <t>0.3</t>
  </si>
  <si>
    <t>提高公民具备科学素质水平</t>
  </si>
  <si>
    <t>社会公众服务对象满意度</t>
  </si>
  <si>
    <t>深入贯彻落实《国家创新驱动发展战略纲要》《全民科学素质行动计划纲要》和《云南省全民科学素质行动实施方案（2021—2025年）》,创新基层科普服务理念和服务方式，提升基层科普服务的覆盖面、实效性和获得感，增加科普公共服务产品供给，促进科普公平普惠，实现我省公民科学素质建设目标，为全面建成小康社会和建设创新型国家厚植公民科学素质基础。富政办通〔2024〕58号关于印发富民县2025—2027年支出规划和2025年部门预算编制指导意见的通知</t>
  </si>
  <si>
    <t>组织公民科学素质知识竞赛</t>
  </si>
  <si>
    <t>场馆开放面积=1450平方米</t>
  </si>
  <si>
    <t>反映免费开放天数</t>
  </si>
  <si>
    <t>95</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</si>
  <si>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</si>
  <si>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</si>
  <si>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</si>
  <si>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</si>
  <si>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</si>
  <si>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</si>
  <si>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</si>
  <si>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</si>
  <si>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</si>
  <si>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</si>
  <si>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</si>
  <si>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</si>
  <si>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</si>
  <si>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</si>
  <si>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</si>
  <si>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</si>
  <si>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</si>
  <si>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</si>
  <si>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</si>
  <si>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</si>
  <si>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</si>
  <si>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</si>
  <si>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</si>
  <si>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</si>
  <si>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</si>
  <si>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</si>
  <si>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</si>
  <si>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</si>
  <si>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</si>
  <si>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</si>
  <si>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</si>
  <si>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</si>
  <si>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</si>
  <si>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</si>
  <si>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</si>
  <si>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</si>
  <si>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</si>
  <si>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</si>
  <si>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311 专项业务类</t>
  </si>
  <si>
    <t>本级</t>
  </si>
  <si>
    <t>313 事业发展类</t>
  </si>
  <si>
    <t/>
  </si>
  <si>
    <t>预算08-1表</t>
  </si>
  <si>
    <t>部门编码</t>
  </si>
  <si>
    <t>部门名称</t>
  </si>
  <si>
    <t>内容</t>
  </si>
  <si>
    <t>说明</t>
  </si>
  <si>
    <t>部门总体目标</t>
  </si>
  <si>
    <t>部门职责</t>
  </si>
  <si>
    <t>1．组织开展学术交流，活跃学术思想，促进科学技术的繁荣和发展、科技人才的成长和提高、科学技术与经济的经合。
2．按照国家和省、市、县有关科普工作的方针、政策、法规，协助政府有关部门制定科普工作规划，为政府科普工作决策提供建议；组织开展群众性、社会性、经常性的科普活动和青少年科技教育工作，开展技术培训，推广先进实用技术，推进科普场馆、设施的规划和建设，发挥好科普工作的主要社会力量的作用。
3．建设科技工作者之家，全心全意为科技工作者服务。
4．发挥科技工作者在富民经济建设和社会发展中的重要作用，组织科技工作者参与科技政策和法规的制定，参与政治协商、科学决策、民主监督工作，促进决策科学化、民主化。
5．开展科学论证、咨询服务，提出政策建议，促进科技成果转化，接受政府和有关部门委托承担项目评估、成果鉴定等任务。
6．举荐人才，宣传和表彰优秀科技工作者，开展科技工作者的继续教育和培训工作。
7．开展民间国际科技交流与合作。
8．负责对所主管的学会、协会、研究会进行监督管理，对镇（街）科协工作进行业务指导，对直属企事业单位进行监督管理。
9．指导县反邪教协会工作，普及科学知识，开展捍卫科学尊严和么对愚昧迷信、伪科学、反科学和邪教的活动。
10．完成县委和县人民政府交办的其他事项。</t>
  </si>
  <si>
    <t>根据三定方案归纳</t>
  </si>
  <si>
    <t>保障县科协机构正常运行，按照单位职能履行各项工作职责，组织开展科普工作，完成各项目标考核任务。认真贯彻落实《全民科学素质行动计划纲要》的实施，努力提高公民科学素质。</t>
  </si>
  <si>
    <t>根据部门职责，中长期规划，各级党委，各级政府要求归纳</t>
  </si>
  <si>
    <t>部门年度目标</t>
  </si>
  <si>
    <t>认真贯彻落实《全民科学素质行动计划纲要》的实施，切实服务民生，继续做好四类重点人群的科普教育培训。精心策划，继续组织开展好"全国科普日"、"科技活动周"、"三下乡"等主题科普宣传活动。组织开展站栏员建设、科技馆免费开放、农技协、科普示范基地建设、农函大培训、农民专业技术职称申报评定、青少年科技创新大赛作品征集活动、老科协及反邪教工作。继续积极向上级争取支持，开展科普项目申报工作，努力形成科普惠农服务的长效机制。实施好《富民手机报》"科普之窗"栏目信息采编及报送工作，在普及科学知识的同时，为科普示范企业、科技工作者扩大宣传服务。</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</si>
  <si>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</si>
  <si>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</si>
  <si>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</si>
  <si>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</si>
  <si>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</si>
  <si>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</si>
  <si>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</si>
  <si>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</si>
  <si>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</si>
  <si>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</si>
  <si>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</si>
  <si>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</si>
  <si>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</si>
  <si>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</si>
  <si>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农民专业技术职称申报评定数量</t>
  </si>
  <si>
    <t>不达30人次不合格</t>
  </si>
  <si>
    <t>反应农民专业技术职称申报评定数量</t>
  </si>
  <si>
    <t>职能目标及工作计划</t>
  </si>
  <si>
    <t>农函大培训人次</t>
  </si>
  <si>
    <t>1000</t>
  </si>
  <si>
    <t>不达1000人次不合格</t>
  </si>
  <si>
    <t>反应农函大培训人数</t>
  </si>
  <si>
    <t>科普宣传活动举办次数</t>
  </si>
  <si>
    <t>不达3次不合格</t>
  </si>
  <si>
    <t>反应科普宣传活动举办次数</t>
  </si>
  <si>
    <t>开展科普活动及时率</t>
  </si>
  <si>
    <t>&gt;=90%得分，&lt;=70%不得分</t>
  </si>
  <si>
    <t>活动是否及时开展</t>
  </si>
  <si>
    <t>成本控制&lt;=90%得满分，成本控制&lt;90%得分=成本控制*10分</t>
  </si>
  <si>
    <t>反映职能目标及工作计划职能目标及工作计划成本</t>
  </si>
  <si>
    <t>职能目标及工作计划职能目标及工作计划、项目实施方案、财务管理制度、内控制度</t>
  </si>
  <si>
    <t>五类重点人群覆盖率</t>
  </si>
  <si>
    <t>覆盖率达60%得分，不达50%不得分</t>
  </si>
  <si>
    <t>反应五类重点人群覆盖率</t>
  </si>
  <si>
    <t>社会公众满意度</t>
  </si>
  <si>
    <t>&gt;=90%得10分，满意度&lt;90%得分=满意度*10分</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</si>
  <si>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</si>
  <si>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</si>
  <si>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</si>
  <si>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</si>
  <si>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</si>
  <si>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</si>
  <si>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</si>
  <si>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</si>
  <si>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</si>
  <si>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</si>
  <si>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</si>
  <si>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</si>
  <si>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</si>
  <si>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</si>
  <si>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</si>
  <si>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</si>
  <si>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</si>
  <si>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</si>
  <si>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</si>
  <si>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</si>
  <si>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</si>
  <si>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</si>
  <si>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</si>
  <si>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</si>
  <si>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</si>
  <si>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其他</t>
  </si>
  <si>
    <t>参公事业单位</t>
  </si>
  <si>
    <t>全额</t>
  </si>
  <si>
    <t>富民县永定街88号</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</si>
</sst>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176" formatCode="yyyy\-mm\-dd\ hh:mm:ss"/>
    <numFmt numFmtId="177" formatCode="#,##0.00;\-#,##0.00;;@"/>
    <numFmt numFmtId="178" formatCode="#,##0;\-#,##0;;@"/>
    <numFmt numFmtId="43" formatCode="_ * #,##0.00_ ;_ * \-#,##0.00_ ;_ * &quot;-&quot;??_ ;_ @_ "/>
    <numFmt numFmtId="179" formatCode="yyyy\-mm\-dd"/>
    <numFmt numFmtId="180" formatCode="hh:mm:ss"/>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9"/>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2" fillId="12" borderId="0" applyNumberFormat="0" applyBorder="0" applyAlignment="0" applyProtection="0">
      <alignment vertical="center"/>
    </xf>
    <xf numFmtId="0" fontId="34"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0" fillId="0" borderId="1">
      <alignment horizontal="right" vertical="center"/>
    </xf>
    <xf numFmtId="0" fontId="22" fillId="13"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1" fillId="2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0" fillId="0" borderId="1">
      <alignment horizontal="right" vertical="center"/>
    </xf>
    <xf numFmtId="0" fontId="37" fillId="0" borderId="0" applyNumberFormat="0" applyFill="0" applyBorder="0" applyAlignment="0" applyProtection="0">
      <alignment vertical="center"/>
    </xf>
    <xf numFmtId="0" fontId="0" fillId="16" borderId="12" applyNumberFormat="0" applyFont="0" applyAlignment="0" applyProtection="0">
      <alignment vertical="center"/>
    </xf>
    <xf numFmtId="0" fontId="21" fillId="20"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9" applyNumberFormat="0" applyFill="0" applyAlignment="0" applyProtection="0">
      <alignment vertical="center"/>
    </xf>
    <xf numFmtId="0" fontId="24" fillId="0" borderId="9" applyNumberFormat="0" applyFill="0" applyAlignment="0" applyProtection="0">
      <alignment vertical="center"/>
    </xf>
    <xf numFmtId="0" fontId="21" fillId="34" borderId="0" applyNumberFormat="0" applyBorder="0" applyAlignment="0" applyProtection="0">
      <alignment vertical="center"/>
    </xf>
    <xf numFmtId="0" fontId="31" fillId="0" borderId="14" applyNumberFormat="0" applyFill="0" applyAlignment="0" applyProtection="0">
      <alignment vertical="center"/>
    </xf>
    <xf numFmtId="0" fontId="21" fillId="30" borderId="0" applyNumberFormat="0" applyBorder="0" applyAlignment="0" applyProtection="0">
      <alignment vertical="center"/>
    </xf>
    <xf numFmtId="0" fontId="23" fillId="7" borderId="8" applyNumberFormat="0" applyAlignment="0" applyProtection="0">
      <alignment vertical="center"/>
    </xf>
    <xf numFmtId="0" fontId="28" fillId="7" borderId="11" applyNumberFormat="0" applyAlignment="0" applyProtection="0">
      <alignment vertical="center"/>
    </xf>
    <xf numFmtId="0" fontId="27" fillId="11" borderId="10" applyNumberFormat="0" applyAlignment="0" applyProtection="0">
      <alignment vertical="center"/>
    </xf>
    <xf numFmtId="0" fontId="22" fillId="6" borderId="0" applyNumberFormat="0" applyBorder="0" applyAlignment="0" applyProtection="0">
      <alignment vertical="center"/>
    </xf>
    <xf numFmtId="0" fontId="21" fillId="22" borderId="0" applyNumberFormat="0" applyBorder="0" applyAlignment="0" applyProtection="0">
      <alignment vertical="center"/>
    </xf>
    <xf numFmtId="0" fontId="30" fillId="0" borderId="13" applyNumberFormat="0" applyFill="0" applyAlignment="0" applyProtection="0">
      <alignment vertical="center"/>
    </xf>
    <xf numFmtId="0" fontId="35" fillId="0" borderId="15" applyNumberFormat="0" applyFill="0" applyAlignment="0" applyProtection="0">
      <alignment vertical="center"/>
    </xf>
    <xf numFmtId="0" fontId="39" fillId="33" borderId="0" applyNumberFormat="0" applyBorder="0" applyAlignment="0" applyProtection="0">
      <alignment vertical="center"/>
    </xf>
    <xf numFmtId="0" fontId="38" fillId="32" borderId="0" applyNumberFormat="0" applyBorder="0" applyAlignment="0" applyProtection="0">
      <alignment vertical="center"/>
    </xf>
    <xf numFmtId="10" fontId="20" fillId="0" borderId="1">
      <alignment horizontal="right" vertical="center"/>
    </xf>
    <xf numFmtId="0" fontId="22" fillId="10" borderId="0" applyNumberFormat="0" applyBorder="0" applyAlignment="0" applyProtection="0">
      <alignment vertical="center"/>
    </xf>
    <xf numFmtId="0" fontId="21" fillId="29" borderId="0" applyNumberFormat="0" applyBorder="0" applyAlignment="0" applyProtection="0">
      <alignment vertical="center"/>
    </xf>
    <xf numFmtId="0" fontId="22" fillId="9" borderId="0" applyNumberFormat="0" applyBorder="0" applyAlignment="0" applyProtection="0">
      <alignment vertical="center"/>
    </xf>
    <xf numFmtId="0" fontId="22" fillId="19"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1" fillId="4" borderId="0" applyNumberFormat="0" applyBorder="0" applyAlignment="0" applyProtection="0">
      <alignment vertical="center"/>
    </xf>
    <xf numFmtId="0" fontId="21" fillId="21" borderId="0" applyNumberFormat="0" applyBorder="0" applyAlignment="0" applyProtection="0">
      <alignment vertical="center"/>
    </xf>
    <xf numFmtId="0" fontId="22" fillId="18" borderId="0" applyNumberFormat="0" applyBorder="0" applyAlignment="0" applyProtection="0">
      <alignment vertical="center"/>
    </xf>
    <xf numFmtId="0" fontId="22" fillId="25" borderId="0" applyNumberFormat="0" applyBorder="0" applyAlignment="0" applyProtection="0">
      <alignment vertical="center"/>
    </xf>
    <xf numFmtId="0" fontId="21" fillId="28" borderId="0" applyNumberFormat="0" applyBorder="0" applyAlignment="0" applyProtection="0">
      <alignment vertical="center"/>
    </xf>
    <xf numFmtId="0" fontId="22" fillId="14" borderId="0" applyNumberFormat="0" applyBorder="0" applyAlignment="0" applyProtection="0">
      <alignment vertical="center"/>
    </xf>
    <xf numFmtId="0" fontId="21" fillId="31" borderId="0" applyNumberFormat="0" applyBorder="0" applyAlignment="0" applyProtection="0">
      <alignment vertical="center"/>
    </xf>
    <xf numFmtId="0" fontId="21" fillId="17" borderId="0" applyNumberFormat="0" applyBorder="0" applyAlignment="0" applyProtection="0">
      <alignment vertical="center"/>
    </xf>
    <xf numFmtId="0" fontId="22" fillId="24" borderId="0" applyNumberFormat="0" applyBorder="0" applyAlignment="0" applyProtection="0">
      <alignment vertical="center"/>
    </xf>
    <xf numFmtId="0" fontId="21" fillId="27" borderId="0" applyNumberFormat="0" applyBorder="0" applyAlignment="0" applyProtection="0">
      <alignment vertical="center"/>
    </xf>
    <xf numFmtId="177" fontId="20" fillId="0" borderId="1">
      <alignment horizontal="right" vertical="center"/>
    </xf>
    <xf numFmtId="49" fontId="20" fillId="0" borderId="1">
      <alignment horizontal="left" vertical="center" wrapText="1"/>
    </xf>
    <xf numFmtId="177" fontId="20" fillId="0" borderId="1">
      <alignment horizontal="right" vertical="center"/>
    </xf>
    <xf numFmtId="180" fontId="20" fillId="0" borderId="1">
      <alignment horizontal="right" vertical="center"/>
    </xf>
    <xf numFmtId="178" fontId="20" fillId="0" borderId="1">
      <alignment horizontal="right" vertical="center"/>
    </xf>
  </cellStyleXfs>
  <cellXfs count="95">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78" fontId="4" fillId="0" borderId="1" xfId="56" applyNumberFormat="1" applyFont="1" applyBorder="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7"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7" fontId="3" fillId="0" borderId="1" xfId="0" applyNumberFormat="1" applyFont="1" applyBorder="1" applyAlignment="1">
      <alignment horizontal="right" vertical="center"/>
    </xf>
    <xf numFmtId="0" fontId="0" fillId="0" borderId="1" xfId="0" applyFont="1" applyBorder="1">
      <alignment vertical="center"/>
    </xf>
    <xf numFmtId="177"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3" applyNumberFormat="1" applyFont="1" applyBorder="1">
      <alignment horizontal="left" vertical="center" wrapText="1"/>
    </xf>
    <xf numFmtId="177"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7"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7"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abSelected="1" workbookViewId="0">
      <selection activeCell="D18" sqref="D18"/>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3" t="s">
        <v>0</v>
      </c>
    </row>
    <row r="2" ht="41.25" customHeight="1" spans="1:4">
      <c r="A2" s="2" t="str">
        <f>"2025"&amp;"年财务收支预算总表"</f>
        <v>2025年财务收支预算总表</v>
      </c>
      <c r="B2" s="2"/>
      <c r="C2" s="2"/>
      <c r="D2" s="2"/>
    </row>
    <row r="3" ht="17.25" customHeight="1" spans="1:4">
      <c r="A3" s="3" t="str">
        <f>"单位名称："&amp;"富民县科学技术协会"</f>
        <v>单位名称：富民县科学技术协会</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88" t="s">
        <v>6</v>
      </c>
      <c r="B6" s="84">
        <v>1805938.94</v>
      </c>
      <c r="C6" s="88" t="s">
        <v>7</v>
      </c>
      <c r="D6" s="84"/>
    </row>
    <row r="7" ht="17.25" customHeight="1" spans="1:4">
      <c r="A7" s="88" t="s">
        <v>8</v>
      </c>
      <c r="B7" s="84"/>
      <c r="C7" s="88" t="s">
        <v>9</v>
      </c>
      <c r="D7" s="84"/>
    </row>
    <row r="8" ht="17.25" customHeight="1" spans="1:4">
      <c r="A8" s="88" t="s">
        <v>10</v>
      </c>
      <c r="B8" s="84"/>
      <c r="C8" s="88" t="s">
        <v>11</v>
      </c>
      <c r="D8" s="84"/>
    </row>
    <row r="9" ht="17.25" customHeight="1" spans="1:4">
      <c r="A9" s="88" t="s">
        <v>12</v>
      </c>
      <c r="B9" s="84"/>
      <c r="C9" s="88" t="s">
        <v>13</v>
      </c>
      <c r="D9" s="84"/>
    </row>
    <row r="10" ht="17.25" customHeight="1" spans="1:4">
      <c r="A10" s="88" t="s">
        <v>14</v>
      </c>
      <c r="B10" s="84"/>
      <c r="C10" s="88" t="s">
        <v>15</v>
      </c>
      <c r="D10" s="84"/>
    </row>
    <row r="11" ht="17.25" customHeight="1" spans="1:4">
      <c r="A11" s="88" t="s">
        <v>16</v>
      </c>
      <c r="B11" s="84"/>
      <c r="C11" s="88" t="s">
        <v>17</v>
      </c>
      <c r="D11" s="84">
        <v>1599540.04</v>
      </c>
    </row>
    <row r="12" ht="17.25" customHeight="1" spans="1:4">
      <c r="A12" s="88" t="s">
        <v>18</v>
      </c>
      <c r="B12" s="84"/>
      <c r="C12" s="88" t="s">
        <v>19</v>
      </c>
      <c r="D12" s="84"/>
    </row>
    <row r="13" ht="17.25" customHeight="1" spans="1:4">
      <c r="A13" s="88" t="s">
        <v>20</v>
      </c>
      <c r="B13" s="84"/>
      <c r="C13" s="88" t="s">
        <v>21</v>
      </c>
      <c r="D13" s="84">
        <v>75374.24</v>
      </c>
    </row>
    <row r="14" ht="17.25" customHeight="1" spans="1:4">
      <c r="A14" s="88" t="s">
        <v>22</v>
      </c>
      <c r="B14" s="84"/>
      <c r="C14" s="88" t="s">
        <v>23</v>
      </c>
      <c r="D14" s="84">
        <v>63824.66</v>
      </c>
    </row>
    <row r="15" ht="17.25" customHeight="1" spans="1:4">
      <c r="A15" s="88" t="s">
        <v>24</v>
      </c>
      <c r="B15" s="84"/>
      <c r="C15" s="88" t="s">
        <v>25</v>
      </c>
      <c r="D15" s="84"/>
    </row>
    <row r="16" ht="17.25" customHeight="1" spans="1:4">
      <c r="A16" s="88"/>
      <c r="B16" s="84"/>
      <c r="C16" s="88" t="s">
        <v>26</v>
      </c>
      <c r="D16" s="84"/>
    </row>
    <row r="17" ht="17.25" customHeight="1" spans="1:4">
      <c r="A17" s="88"/>
      <c r="B17" s="84"/>
      <c r="C17" s="88" t="s">
        <v>27</v>
      </c>
      <c r="D17" s="84"/>
    </row>
    <row r="18" ht="17.25" customHeight="1" spans="1:4">
      <c r="A18" s="88"/>
      <c r="B18" s="84"/>
      <c r="C18" s="88" t="s">
        <v>28</v>
      </c>
      <c r="D18" s="84"/>
    </row>
    <row r="19" ht="17.25" customHeight="1" spans="1:4">
      <c r="A19" s="88"/>
      <c r="B19" s="84"/>
      <c r="C19" s="88" t="s">
        <v>29</v>
      </c>
      <c r="D19" s="84"/>
    </row>
    <row r="20" ht="17.25" customHeight="1" spans="1:4">
      <c r="A20" s="88"/>
      <c r="B20" s="84"/>
      <c r="C20" s="88" t="s">
        <v>30</v>
      </c>
      <c r="D20" s="84"/>
    </row>
    <row r="21" ht="17.25" customHeight="1" spans="1:4">
      <c r="A21" s="88"/>
      <c r="B21" s="84"/>
      <c r="C21" s="88" t="s">
        <v>31</v>
      </c>
      <c r="D21" s="84"/>
    </row>
    <row r="22" ht="17.25" customHeight="1" spans="1:4">
      <c r="A22" s="88"/>
      <c r="B22" s="84"/>
      <c r="C22" s="88" t="s">
        <v>32</v>
      </c>
      <c r="D22" s="84"/>
    </row>
    <row r="23" ht="17.25" customHeight="1" spans="1:4">
      <c r="A23" s="88"/>
      <c r="B23" s="84"/>
      <c r="C23" s="88" t="s">
        <v>33</v>
      </c>
      <c r="D23" s="84"/>
    </row>
    <row r="24" ht="17.25" customHeight="1" spans="1:4">
      <c r="A24" s="88"/>
      <c r="B24" s="84"/>
      <c r="C24" s="88" t="s">
        <v>34</v>
      </c>
      <c r="D24" s="84">
        <v>67200</v>
      </c>
    </row>
    <row r="25" ht="17.25" customHeight="1" spans="1:4">
      <c r="A25" s="88"/>
      <c r="B25" s="84"/>
      <c r="C25" s="88" t="s">
        <v>35</v>
      </c>
      <c r="D25" s="84"/>
    </row>
    <row r="26" ht="17.25" customHeight="1" spans="1:4">
      <c r="A26" s="88"/>
      <c r="B26" s="84"/>
      <c r="C26" s="88" t="s">
        <v>36</v>
      </c>
      <c r="D26" s="84"/>
    </row>
    <row r="27" ht="17.25" customHeight="1" spans="1:4">
      <c r="A27" s="88"/>
      <c r="B27" s="84"/>
      <c r="C27" s="88" t="s">
        <v>37</v>
      </c>
      <c r="D27" s="84"/>
    </row>
    <row r="28" ht="16.5" customHeight="1" spans="1:4">
      <c r="A28" s="88"/>
      <c r="B28" s="84"/>
      <c r="C28" s="88" t="s">
        <v>38</v>
      </c>
      <c r="D28" s="84"/>
    </row>
    <row r="29" ht="16.5" customHeight="1" spans="1:4">
      <c r="A29" s="88"/>
      <c r="B29" s="84"/>
      <c r="C29" s="88" t="s">
        <v>39</v>
      </c>
      <c r="D29" s="84"/>
    </row>
    <row r="30" ht="17.25" customHeight="1" spans="1:4">
      <c r="A30" s="88"/>
      <c r="B30" s="84"/>
      <c r="C30" s="88" t="s">
        <v>40</v>
      </c>
      <c r="D30" s="84"/>
    </row>
    <row r="31" ht="17.25" customHeight="1" spans="1:4">
      <c r="A31" s="88"/>
      <c r="B31" s="84"/>
      <c r="C31" s="88" t="s">
        <v>41</v>
      </c>
      <c r="D31" s="84"/>
    </row>
    <row r="32" ht="17.25" customHeight="1" spans="1:4">
      <c r="A32" s="88"/>
      <c r="B32" s="84"/>
      <c r="C32" s="88" t="s">
        <v>42</v>
      </c>
      <c r="D32" s="84"/>
    </row>
    <row r="33" ht="17.25" customHeight="1" spans="1:4">
      <c r="A33" s="88"/>
      <c r="B33" s="84"/>
      <c r="C33" s="88" t="s">
        <v>43</v>
      </c>
      <c r="D33" s="84"/>
    </row>
    <row r="34" ht="16.5" customHeight="1" spans="1:4">
      <c r="A34" s="89" t="s">
        <v>44</v>
      </c>
      <c r="B34" s="94">
        <f>1805938.94-0</f>
        <v>1805938.94</v>
      </c>
      <c r="C34" s="89" t="s">
        <v>45</v>
      </c>
      <c r="D34" s="94">
        <v>1805938.94</v>
      </c>
    </row>
    <row r="35" ht="16.5" customHeight="1" spans="1:4">
      <c r="A35" s="88" t="s">
        <v>46</v>
      </c>
      <c r="B35" s="84"/>
      <c r="C35" s="88" t="s">
        <v>47</v>
      </c>
      <c r="D35" s="84"/>
    </row>
    <row r="36" ht="16.5" customHeight="1" spans="1:4">
      <c r="A36" s="89" t="s">
        <v>48</v>
      </c>
      <c r="B36" s="94">
        <v>1805938.94</v>
      </c>
      <c r="C36" s="89" t="s">
        <v>49</v>
      </c>
      <c r="D36" s="94">
        <v>1805938.94</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"单位名称："&amp;"富民县科学技术协会"</f>
        <v>单位名称：富民县科学技术协会</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1" t="s">
        <v>66</v>
      </c>
      <c r="B8" s="81" t="s">
        <v>67</v>
      </c>
      <c r="C8" s="84">
        <v>1805938.94</v>
      </c>
      <c r="D8" s="84">
        <v>1805938.94</v>
      </c>
      <c r="E8" s="84">
        <v>1805938.94</v>
      </c>
      <c r="F8" s="84"/>
      <c r="G8" s="84"/>
      <c r="H8" s="84"/>
      <c r="I8" s="84"/>
      <c r="J8" s="84"/>
      <c r="K8" s="84"/>
      <c r="L8" s="84"/>
      <c r="M8" s="84"/>
      <c r="N8" s="84"/>
      <c r="O8" s="84"/>
      <c r="P8" s="84"/>
      <c r="Q8" s="84"/>
      <c r="R8" s="84"/>
      <c r="S8" s="84"/>
      <c r="T8" s="84"/>
    </row>
    <row r="9" ht="18" customHeight="1" spans="1:20">
      <c r="A9" s="85" t="s">
        <v>68</v>
      </c>
      <c r="B9" s="85" t="s">
        <v>67</v>
      </c>
      <c r="C9" s="84">
        <v>1805938.94</v>
      </c>
      <c r="D9" s="84">
        <v>1805938.94</v>
      </c>
      <c r="E9" s="84">
        <v>1805938.94</v>
      </c>
      <c r="F9" s="84"/>
      <c r="G9" s="84"/>
      <c r="H9" s="84"/>
      <c r="I9" s="84"/>
      <c r="J9" s="84"/>
      <c r="K9" s="84"/>
      <c r="L9" s="84"/>
      <c r="M9" s="84"/>
      <c r="N9" s="84"/>
      <c r="O9" s="84"/>
      <c r="P9" s="84"/>
      <c r="Q9" s="84"/>
      <c r="R9" s="84"/>
      <c r="S9" s="84"/>
      <c r="T9" s="84"/>
    </row>
    <row r="10" ht="18" customHeight="1" spans="1:20">
      <c r="A10" s="69" t="s">
        <v>53</v>
      </c>
      <c r="B10" s="69"/>
      <c r="C10" s="84">
        <v>1805938.94</v>
      </c>
      <c r="D10" s="84">
        <v>1805938.94</v>
      </c>
      <c r="E10" s="84">
        <v>1805938.94</v>
      </c>
      <c r="F10" s="84"/>
      <c r="G10" s="84"/>
      <c r="H10" s="84"/>
      <c r="I10" s="84"/>
      <c r="J10" s="84"/>
      <c r="K10" s="84"/>
      <c r="L10" s="84"/>
      <c r="M10" s="84"/>
      <c r="N10" s="84"/>
      <c r="O10" s="84"/>
      <c r="P10" s="84"/>
      <c r="Q10" s="84"/>
      <c r="R10" s="84"/>
      <c r="S10" s="84"/>
      <c r="T10" s="84"/>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4"/>
  <sheetViews>
    <sheetView showGridLines="0" showZeros="0" workbookViewId="0">
      <selection activeCell="A1" sqref="A1:N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"单位名称："&amp;"富民县科学技术协会"</f>
        <v>单位名称：富民县科学技术协会</v>
      </c>
      <c r="B3" s="3"/>
      <c r="C3" s="1" t="s">
        <v>1</v>
      </c>
      <c r="D3" s="1"/>
      <c r="E3" s="1"/>
      <c r="F3" s="1"/>
      <c r="G3" s="1"/>
      <c r="H3" s="1"/>
      <c r="I3" s="1"/>
      <c r="J3" s="1"/>
      <c r="K3" s="1"/>
      <c r="L3" s="1"/>
      <c r="M3" s="1"/>
      <c r="N3" s="1"/>
    </row>
    <row r="4" ht="27" customHeight="1" spans="1:14">
      <c r="A4" s="69" t="s">
        <v>70</v>
      </c>
      <c r="B4" s="69" t="s">
        <v>71</v>
      </c>
      <c r="C4" s="69" t="s">
        <v>53</v>
      </c>
      <c r="D4" s="69" t="s">
        <v>72</v>
      </c>
      <c r="E4" s="69" t="s">
        <v>73</v>
      </c>
      <c r="F4" s="69" t="s">
        <v>57</v>
      </c>
      <c r="G4" s="69" t="s">
        <v>58</v>
      </c>
      <c r="H4" s="69" t="s">
        <v>74</v>
      </c>
      <c r="I4" s="69" t="s">
        <v>60</v>
      </c>
      <c r="J4" s="69"/>
      <c r="K4" s="69"/>
      <c r="L4" s="69"/>
      <c r="M4" s="69"/>
      <c r="N4" s="69"/>
    </row>
    <row r="5" ht="42" customHeight="1" spans="1:14">
      <c r="A5" s="69"/>
      <c r="B5" s="69"/>
      <c r="C5" s="69"/>
      <c r="D5" s="69" t="s">
        <v>72</v>
      </c>
      <c r="E5" s="69" t="s">
        <v>73</v>
      </c>
      <c r="F5" s="69"/>
      <c r="G5" s="69"/>
      <c r="H5" s="69"/>
      <c r="I5" s="69" t="s">
        <v>55</v>
      </c>
      <c r="J5" s="69" t="s">
        <v>75</v>
      </c>
      <c r="K5" s="69" t="s">
        <v>76</v>
      </c>
      <c r="L5" s="69" t="s">
        <v>77</v>
      </c>
      <c r="M5" s="69" t="s">
        <v>78</v>
      </c>
      <c r="N5" s="69"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90" t="s">
        <v>93</v>
      </c>
      <c r="B7" s="90" t="s">
        <v>94</v>
      </c>
      <c r="C7" s="84">
        <v>1599540.04</v>
      </c>
      <c r="D7" s="84">
        <v>729640.04</v>
      </c>
      <c r="E7" s="84">
        <v>869900</v>
      </c>
      <c r="F7" s="84"/>
      <c r="G7" s="84"/>
      <c r="H7" s="84"/>
      <c r="I7" s="84"/>
      <c r="J7" s="84"/>
      <c r="K7" s="84"/>
      <c r="L7" s="84"/>
      <c r="M7" s="84"/>
      <c r="N7" s="84"/>
    </row>
    <row r="8" ht="21" customHeight="1" outlineLevel="1" spans="1:14">
      <c r="A8" s="91" t="s">
        <v>95</v>
      </c>
      <c r="B8" s="91" t="s">
        <v>96</v>
      </c>
      <c r="C8" s="84">
        <v>1599540.04</v>
      </c>
      <c r="D8" s="84">
        <v>729640.04</v>
      </c>
      <c r="E8" s="84">
        <v>869900</v>
      </c>
      <c r="F8" s="84"/>
      <c r="G8" s="84"/>
      <c r="H8" s="84"/>
      <c r="I8" s="84"/>
      <c r="J8" s="84"/>
      <c r="K8" s="84"/>
      <c r="L8" s="84"/>
      <c r="M8" s="84"/>
      <c r="N8" s="84"/>
    </row>
    <row r="9" ht="21" customHeight="1" outlineLevel="1" spans="1:14">
      <c r="A9" s="92" t="s">
        <v>97</v>
      </c>
      <c r="B9" s="92" t="s">
        <v>98</v>
      </c>
      <c r="C9" s="84">
        <v>729640.04</v>
      </c>
      <c r="D9" s="84">
        <v>729640.04</v>
      </c>
      <c r="E9" s="84"/>
      <c r="F9" s="84"/>
      <c r="G9" s="84"/>
      <c r="H9" s="84"/>
      <c r="I9" s="84"/>
      <c r="J9" s="84"/>
      <c r="K9" s="84"/>
      <c r="L9" s="84"/>
      <c r="M9" s="84"/>
      <c r="N9" s="84"/>
    </row>
    <row r="10" ht="21" customHeight="1" outlineLevel="1" spans="1:14">
      <c r="A10" s="92" t="s">
        <v>99</v>
      </c>
      <c r="B10" s="92" t="s">
        <v>100</v>
      </c>
      <c r="C10" s="84">
        <v>450000</v>
      </c>
      <c r="D10" s="84"/>
      <c r="E10" s="84">
        <v>450000</v>
      </c>
      <c r="F10" s="84"/>
      <c r="G10" s="84"/>
      <c r="H10" s="84"/>
      <c r="I10" s="84"/>
      <c r="J10" s="84"/>
      <c r="K10" s="84"/>
      <c r="L10" s="84"/>
      <c r="M10" s="84"/>
      <c r="N10" s="84"/>
    </row>
    <row r="11" ht="21" customHeight="1" outlineLevel="1" spans="1:14">
      <c r="A11" s="92" t="s">
        <v>101</v>
      </c>
      <c r="B11" s="92" t="s">
        <v>102</v>
      </c>
      <c r="C11" s="84">
        <v>386900</v>
      </c>
      <c r="D11" s="84"/>
      <c r="E11" s="84">
        <v>386900</v>
      </c>
      <c r="F11" s="84"/>
      <c r="G11" s="84"/>
      <c r="H11" s="84"/>
      <c r="I11" s="84"/>
      <c r="J11" s="84"/>
      <c r="K11" s="84"/>
      <c r="L11" s="84"/>
      <c r="M11" s="84"/>
      <c r="N11" s="84"/>
    </row>
    <row r="12" ht="21" customHeight="1" spans="1:14">
      <c r="A12" s="92" t="s">
        <v>103</v>
      </c>
      <c r="B12" s="92" t="s">
        <v>104</v>
      </c>
      <c r="C12" s="84">
        <v>33000</v>
      </c>
      <c r="D12" s="84"/>
      <c r="E12" s="84">
        <v>33000</v>
      </c>
      <c r="F12" s="84"/>
      <c r="G12" s="84"/>
      <c r="H12" s="84"/>
      <c r="I12" s="84"/>
      <c r="J12" s="84"/>
      <c r="K12" s="84"/>
      <c r="L12" s="84"/>
      <c r="M12" s="84"/>
      <c r="N12" s="84"/>
    </row>
    <row r="13" ht="21" customHeight="1" outlineLevel="1" spans="1:14">
      <c r="A13" s="90" t="s">
        <v>105</v>
      </c>
      <c r="B13" s="90" t="s">
        <v>106</v>
      </c>
      <c r="C13" s="84">
        <v>75374.24</v>
      </c>
      <c r="D13" s="84">
        <v>75374.24</v>
      </c>
      <c r="E13" s="84"/>
      <c r="F13" s="84"/>
      <c r="G13" s="84"/>
      <c r="H13" s="84"/>
      <c r="I13" s="84"/>
      <c r="J13" s="84"/>
      <c r="K13" s="84"/>
      <c r="L13" s="84"/>
      <c r="M13" s="84"/>
      <c r="N13" s="84"/>
    </row>
    <row r="14" ht="21" customHeight="1" outlineLevel="1" spans="1:14">
      <c r="A14" s="91" t="s">
        <v>107</v>
      </c>
      <c r="B14" s="91" t="s">
        <v>108</v>
      </c>
      <c r="C14" s="84">
        <v>75374.24</v>
      </c>
      <c r="D14" s="84">
        <v>75374.24</v>
      </c>
      <c r="E14" s="84"/>
      <c r="F14" s="84"/>
      <c r="G14" s="84"/>
      <c r="H14" s="84"/>
      <c r="I14" s="84"/>
      <c r="J14" s="84"/>
      <c r="K14" s="84"/>
      <c r="L14" s="84"/>
      <c r="M14" s="84"/>
      <c r="N14" s="84"/>
    </row>
    <row r="15" ht="21" customHeight="1" spans="1:14">
      <c r="A15" s="92" t="s">
        <v>109</v>
      </c>
      <c r="B15" s="92" t="s">
        <v>110</v>
      </c>
      <c r="C15" s="84">
        <v>75374.24</v>
      </c>
      <c r="D15" s="84">
        <v>75374.24</v>
      </c>
      <c r="E15" s="84"/>
      <c r="F15" s="84"/>
      <c r="G15" s="84"/>
      <c r="H15" s="84"/>
      <c r="I15" s="84"/>
      <c r="J15" s="84"/>
      <c r="K15" s="84"/>
      <c r="L15" s="84"/>
      <c r="M15" s="84"/>
      <c r="N15" s="84"/>
    </row>
    <row r="16" ht="21" customHeight="1" outlineLevel="1" spans="1:14">
      <c r="A16" s="90" t="s">
        <v>111</v>
      </c>
      <c r="B16" s="90" t="s">
        <v>112</v>
      </c>
      <c r="C16" s="84">
        <v>63824.66</v>
      </c>
      <c r="D16" s="84">
        <v>63824.66</v>
      </c>
      <c r="E16" s="84"/>
      <c r="F16" s="84"/>
      <c r="G16" s="84"/>
      <c r="H16" s="84"/>
      <c r="I16" s="84"/>
      <c r="J16" s="84"/>
      <c r="K16" s="84"/>
      <c r="L16" s="84"/>
      <c r="M16" s="84"/>
      <c r="N16" s="84"/>
    </row>
    <row r="17" ht="21" customHeight="1" outlineLevel="1" spans="1:14">
      <c r="A17" s="91" t="s">
        <v>113</v>
      </c>
      <c r="B17" s="91" t="s">
        <v>114</v>
      </c>
      <c r="C17" s="84">
        <v>63824.66</v>
      </c>
      <c r="D17" s="84">
        <v>63824.66</v>
      </c>
      <c r="E17" s="84"/>
      <c r="F17" s="84"/>
      <c r="G17" s="84"/>
      <c r="H17" s="84"/>
      <c r="I17" s="84"/>
      <c r="J17" s="84"/>
      <c r="K17" s="84"/>
      <c r="L17" s="84"/>
      <c r="M17" s="84"/>
      <c r="N17" s="84"/>
    </row>
    <row r="18" ht="21" customHeight="1" outlineLevel="1" spans="1:14">
      <c r="A18" s="92" t="s">
        <v>115</v>
      </c>
      <c r="B18" s="92" t="s">
        <v>116</v>
      </c>
      <c r="C18" s="84">
        <v>37216.03</v>
      </c>
      <c r="D18" s="84">
        <v>37216.03</v>
      </c>
      <c r="E18" s="84"/>
      <c r="F18" s="84"/>
      <c r="G18" s="84"/>
      <c r="H18" s="84"/>
      <c r="I18" s="84"/>
      <c r="J18" s="84"/>
      <c r="K18" s="84"/>
      <c r="L18" s="84"/>
      <c r="M18" s="84"/>
      <c r="N18" s="84"/>
    </row>
    <row r="19" ht="21" customHeight="1" outlineLevel="1" spans="1:14">
      <c r="A19" s="92" t="s">
        <v>117</v>
      </c>
      <c r="B19" s="92" t="s">
        <v>118</v>
      </c>
      <c r="C19" s="84">
        <v>23554.45</v>
      </c>
      <c r="D19" s="84">
        <v>23554.45</v>
      </c>
      <c r="E19" s="84"/>
      <c r="F19" s="84"/>
      <c r="G19" s="84"/>
      <c r="H19" s="84"/>
      <c r="I19" s="84"/>
      <c r="J19" s="84"/>
      <c r="K19" s="84"/>
      <c r="L19" s="84"/>
      <c r="M19" s="84"/>
      <c r="N19" s="84"/>
    </row>
    <row r="20" ht="21" customHeight="1" spans="1:14">
      <c r="A20" s="92" t="s">
        <v>119</v>
      </c>
      <c r="B20" s="92" t="s">
        <v>120</v>
      </c>
      <c r="C20" s="84">
        <v>3054.18</v>
      </c>
      <c r="D20" s="84">
        <v>3054.18</v>
      </c>
      <c r="E20" s="84"/>
      <c r="F20" s="84"/>
      <c r="G20" s="84"/>
      <c r="H20" s="84"/>
      <c r="I20" s="84"/>
      <c r="J20" s="84"/>
      <c r="K20" s="84"/>
      <c r="L20" s="84"/>
      <c r="M20" s="84"/>
      <c r="N20" s="84"/>
    </row>
    <row r="21" ht="21" customHeight="1" outlineLevel="1" spans="1:14">
      <c r="A21" s="90" t="s">
        <v>121</v>
      </c>
      <c r="B21" s="90" t="s">
        <v>122</v>
      </c>
      <c r="C21" s="84">
        <v>67200</v>
      </c>
      <c r="D21" s="84">
        <v>67200</v>
      </c>
      <c r="E21" s="84"/>
      <c r="F21" s="84"/>
      <c r="G21" s="84"/>
      <c r="H21" s="84"/>
      <c r="I21" s="84"/>
      <c r="J21" s="84"/>
      <c r="K21" s="84"/>
      <c r="L21" s="84"/>
      <c r="M21" s="84"/>
      <c r="N21" s="84"/>
    </row>
    <row r="22" ht="21" customHeight="1" outlineLevel="1" spans="1:14">
      <c r="A22" s="91" t="s">
        <v>123</v>
      </c>
      <c r="B22" s="91" t="s">
        <v>124</v>
      </c>
      <c r="C22" s="84">
        <v>67200</v>
      </c>
      <c r="D22" s="84">
        <v>67200</v>
      </c>
      <c r="E22" s="84"/>
      <c r="F22" s="84"/>
      <c r="G22" s="84"/>
      <c r="H22" s="84"/>
      <c r="I22" s="84"/>
      <c r="J22" s="84"/>
      <c r="K22" s="84"/>
      <c r="L22" s="84"/>
      <c r="M22" s="84"/>
      <c r="N22" s="84"/>
    </row>
    <row r="23" ht="21" customHeight="1" spans="1:14">
      <c r="A23" s="92" t="s">
        <v>125</v>
      </c>
      <c r="B23" s="92" t="s">
        <v>126</v>
      </c>
      <c r="C23" s="84">
        <v>67200</v>
      </c>
      <c r="D23" s="84">
        <v>67200</v>
      </c>
      <c r="E23" s="84"/>
      <c r="F23" s="84"/>
      <c r="G23" s="84"/>
      <c r="H23" s="84"/>
      <c r="I23" s="84"/>
      <c r="J23" s="84"/>
      <c r="K23" s="84"/>
      <c r="L23" s="84"/>
      <c r="M23" s="84"/>
      <c r="N23" s="84"/>
    </row>
    <row r="24" ht="21" customHeight="1" spans="1:14">
      <c r="A24" s="69" t="s">
        <v>53</v>
      </c>
      <c r="B24" s="69"/>
      <c r="C24" s="84">
        <v>1805938.94</v>
      </c>
      <c r="D24" s="84">
        <v>936038.94</v>
      </c>
      <c r="E24" s="84">
        <v>869900</v>
      </c>
      <c r="F24" s="84"/>
      <c r="G24" s="84"/>
      <c r="H24" s="84"/>
      <c r="I24" s="84"/>
      <c r="J24" s="84"/>
      <c r="K24" s="84"/>
      <c r="L24" s="84"/>
      <c r="M24" s="84"/>
      <c r="N24" s="84"/>
    </row>
  </sheetData>
  <mergeCells count="14">
    <mergeCell ref="A1:N1"/>
    <mergeCell ref="A2:N2"/>
    <mergeCell ref="A3:B3"/>
    <mergeCell ref="C3:N3"/>
    <mergeCell ref="I4:N4"/>
    <mergeCell ref="A24:B24"/>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3"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127</v>
      </c>
    </row>
    <row r="2" ht="41.25" customHeight="1" spans="1:4">
      <c r="A2" s="87" t="str">
        <f>"2025"&amp;"年财政拨款收支预算总表"</f>
        <v>2025年财政拨款收支预算总表</v>
      </c>
      <c r="B2" s="87"/>
      <c r="C2" s="87"/>
      <c r="D2" s="87"/>
    </row>
    <row r="3" ht="17.25" customHeight="1" spans="1:4">
      <c r="A3" s="3" t="str">
        <f>"单位名称："&amp;"富民县科学技术协会"</f>
        <v>单位名称：富民县科学技术协会</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88" t="s">
        <v>128</v>
      </c>
      <c r="B6" s="84">
        <v>1805938.94</v>
      </c>
      <c r="C6" s="88" t="s">
        <v>129</v>
      </c>
      <c r="D6" s="82">
        <v>1805938.94</v>
      </c>
    </row>
    <row r="7" ht="16.5" customHeight="1" spans="1:4">
      <c r="A7" s="88" t="s">
        <v>130</v>
      </c>
      <c r="B7" s="84">
        <v>1805938.94</v>
      </c>
      <c r="C7" s="88" t="s">
        <v>131</v>
      </c>
      <c r="D7" s="82"/>
    </row>
    <row r="8" ht="16.5" customHeight="1" spans="1:4">
      <c r="A8" s="88" t="s">
        <v>132</v>
      </c>
      <c r="B8" s="84"/>
      <c r="C8" s="88" t="s">
        <v>133</v>
      </c>
      <c r="D8" s="82"/>
    </row>
    <row r="9" ht="16.5" customHeight="1" spans="1:4">
      <c r="A9" s="88" t="s">
        <v>134</v>
      </c>
      <c r="B9" s="84"/>
      <c r="C9" s="88" t="s">
        <v>135</v>
      </c>
      <c r="D9" s="82"/>
    </row>
    <row r="10" ht="16.5" customHeight="1" spans="1:4">
      <c r="A10" s="88" t="s">
        <v>136</v>
      </c>
      <c r="B10" s="84"/>
      <c r="C10" s="88" t="s">
        <v>137</v>
      </c>
      <c r="D10" s="82"/>
    </row>
    <row r="11" ht="16.5" customHeight="1" spans="1:4">
      <c r="A11" s="88" t="s">
        <v>130</v>
      </c>
      <c r="B11" s="84"/>
      <c r="C11" s="88" t="s">
        <v>138</v>
      </c>
      <c r="D11" s="82"/>
    </row>
    <row r="12" ht="16.5" customHeight="1" spans="1:4">
      <c r="A12" s="88" t="s">
        <v>132</v>
      </c>
      <c r="B12" s="84"/>
      <c r="C12" s="88" t="s">
        <v>139</v>
      </c>
      <c r="D12" s="82">
        <v>1599540.04</v>
      </c>
    </row>
    <row r="13" ht="16.5" customHeight="1" spans="1:4">
      <c r="A13" s="88" t="s">
        <v>134</v>
      </c>
      <c r="B13" s="84"/>
      <c r="C13" s="88" t="s">
        <v>140</v>
      </c>
      <c r="D13" s="82"/>
    </row>
    <row r="14" ht="16.5" customHeight="1" spans="1:4">
      <c r="A14" s="76"/>
      <c r="B14" s="76"/>
      <c r="C14" s="88" t="s">
        <v>141</v>
      </c>
      <c r="D14" s="82">
        <v>75374.24</v>
      </c>
    </row>
    <row r="15" ht="16.5" customHeight="1" spans="1:4">
      <c r="A15" s="76"/>
      <c r="B15" s="76"/>
      <c r="C15" s="88" t="s">
        <v>142</v>
      </c>
      <c r="D15" s="82">
        <v>63824.66</v>
      </c>
    </row>
    <row r="16" ht="16.5" customHeight="1" spans="1:4">
      <c r="A16" s="76"/>
      <c r="B16" s="76"/>
      <c r="C16" s="88" t="s">
        <v>143</v>
      </c>
      <c r="D16" s="82"/>
    </row>
    <row r="17" ht="16.5" customHeight="1" spans="1:4">
      <c r="A17" s="76"/>
      <c r="B17" s="76"/>
      <c r="C17" s="88" t="s">
        <v>144</v>
      </c>
      <c r="D17" s="82"/>
    </row>
    <row r="18" ht="16.5" customHeight="1" spans="1:4">
      <c r="A18" s="76"/>
      <c r="B18" s="76"/>
      <c r="C18" s="88" t="s">
        <v>145</v>
      </c>
      <c r="D18" s="82"/>
    </row>
    <row r="19" ht="16.5" customHeight="1" spans="1:4">
      <c r="A19" s="76"/>
      <c r="B19" s="76"/>
      <c r="C19" s="88" t="s">
        <v>146</v>
      </c>
      <c r="D19" s="82"/>
    </row>
    <row r="20" ht="16.5" customHeight="1" spans="1:4">
      <c r="A20" s="76"/>
      <c r="B20" s="76"/>
      <c r="C20" s="88" t="s">
        <v>147</v>
      </c>
      <c r="D20" s="82"/>
    </row>
    <row r="21" ht="16.5" customHeight="1" spans="1:4">
      <c r="A21" s="76"/>
      <c r="B21" s="76"/>
      <c r="C21" s="88" t="s">
        <v>148</v>
      </c>
      <c r="D21" s="82"/>
    </row>
    <row r="22" ht="16.5" customHeight="1" spans="1:4">
      <c r="A22" s="76"/>
      <c r="B22" s="76"/>
      <c r="C22" s="88" t="s">
        <v>149</v>
      </c>
      <c r="D22" s="82"/>
    </row>
    <row r="23" ht="16.5" customHeight="1" spans="1:4">
      <c r="A23" s="76"/>
      <c r="B23" s="76"/>
      <c r="C23" s="88" t="s">
        <v>150</v>
      </c>
      <c r="D23" s="82"/>
    </row>
    <row r="24" ht="16.5" customHeight="1" spans="1:4">
      <c r="A24" s="76"/>
      <c r="B24" s="76"/>
      <c r="C24" s="88" t="s">
        <v>151</v>
      </c>
      <c r="D24" s="82"/>
    </row>
    <row r="25" ht="16.5" customHeight="1" spans="1:4">
      <c r="A25" s="76"/>
      <c r="B25" s="76"/>
      <c r="C25" s="88" t="s">
        <v>152</v>
      </c>
      <c r="D25" s="82">
        <v>67200</v>
      </c>
    </row>
    <row r="26" ht="16.5" customHeight="1" spans="1:4">
      <c r="A26" s="76"/>
      <c r="B26" s="76"/>
      <c r="C26" s="88" t="s">
        <v>153</v>
      </c>
      <c r="D26" s="82"/>
    </row>
    <row r="27" ht="16.5" customHeight="1" spans="1:4">
      <c r="A27" s="76"/>
      <c r="B27" s="76"/>
      <c r="C27" s="88" t="s">
        <v>154</v>
      </c>
      <c r="D27" s="82"/>
    </row>
    <row r="28" ht="16.5" customHeight="1" spans="1:4">
      <c r="A28" s="76"/>
      <c r="B28" s="76"/>
      <c r="C28" s="88" t="s">
        <v>155</v>
      </c>
      <c r="D28" s="82"/>
    </row>
    <row r="29" ht="16.5" customHeight="1" spans="1:4">
      <c r="A29" s="76"/>
      <c r="B29" s="76"/>
      <c r="C29" s="88" t="s">
        <v>156</v>
      </c>
      <c r="D29" s="82"/>
    </row>
    <row r="30" ht="16.5" customHeight="1" spans="1:4">
      <c r="A30" s="76"/>
      <c r="B30" s="76"/>
      <c r="C30" s="88" t="s">
        <v>157</v>
      </c>
      <c r="D30" s="82"/>
    </row>
    <row r="31" ht="16.5" customHeight="1" spans="1:4">
      <c r="A31" s="76"/>
      <c r="B31" s="76"/>
      <c r="C31" s="88" t="s">
        <v>158</v>
      </c>
      <c r="D31" s="82"/>
    </row>
    <row r="32" ht="15" customHeight="1" spans="1:4">
      <c r="A32" s="76"/>
      <c r="B32" s="76"/>
      <c r="C32" s="88" t="s">
        <v>159</v>
      </c>
      <c r="D32" s="82"/>
    </row>
    <row r="33" ht="16.5" customHeight="1" spans="1:4">
      <c r="A33" s="76"/>
      <c r="B33" s="76"/>
      <c r="C33" s="88" t="s">
        <v>160</v>
      </c>
      <c r="D33" s="82"/>
    </row>
    <row r="34" ht="18" customHeight="1" spans="1:4">
      <c r="A34" s="76"/>
      <c r="B34" s="76"/>
      <c r="C34" s="88" t="s">
        <v>161</v>
      </c>
      <c r="D34" s="82"/>
    </row>
    <row r="35" ht="16.5" customHeight="1" spans="1:4">
      <c r="A35" s="76"/>
      <c r="B35" s="76"/>
      <c r="C35" s="88" t="s">
        <v>162</v>
      </c>
      <c r="D35" s="82"/>
    </row>
    <row r="36" ht="15" customHeight="1" spans="1:4">
      <c r="A36" s="89" t="s">
        <v>48</v>
      </c>
      <c r="B36" s="84">
        <f>1805938.94+0</f>
        <v>1805938.94</v>
      </c>
      <c r="C36" s="89" t="s">
        <v>49</v>
      </c>
      <c r="D36" s="82">
        <v>1805938.94</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workbookViewId="0">
      <selection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163</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"单位名称："&amp;"富民县科学技术协会"</f>
        <v>单位名称：富民县科学技术协会</v>
      </c>
      <c r="B3" s="3"/>
      <c r="C3" s="3"/>
      <c r="D3" s="3"/>
      <c r="E3" s="3"/>
      <c r="G3" s="1" t="s">
        <v>164</v>
      </c>
    </row>
    <row r="4" ht="20.25" customHeight="1" spans="1:7">
      <c r="A4" s="69" t="s">
        <v>165</v>
      </c>
      <c r="B4" s="69"/>
      <c r="C4" s="69" t="s">
        <v>53</v>
      </c>
      <c r="D4" s="69" t="s">
        <v>72</v>
      </c>
      <c r="E4" s="69"/>
      <c r="F4" s="69"/>
      <c r="G4" s="69" t="s">
        <v>73</v>
      </c>
    </row>
    <row r="5" ht="20.25" customHeight="1" spans="1:7">
      <c r="A5" s="69" t="s">
        <v>70</v>
      </c>
      <c r="B5" s="69" t="s">
        <v>71</v>
      </c>
      <c r="C5" s="69"/>
      <c r="D5" s="69" t="s">
        <v>55</v>
      </c>
      <c r="E5" s="69" t="s">
        <v>166</v>
      </c>
      <c r="F5" s="69" t="s">
        <v>167</v>
      </c>
      <c r="G5" s="69"/>
    </row>
    <row r="6" ht="15" customHeight="1" spans="1:7">
      <c r="A6" s="69" t="s">
        <v>80</v>
      </c>
      <c r="B6" s="69" t="s">
        <v>81</v>
      </c>
      <c r="C6" s="69" t="s">
        <v>82</v>
      </c>
      <c r="D6" s="69" t="s">
        <v>168</v>
      </c>
      <c r="E6" s="69" t="s">
        <v>83</v>
      </c>
      <c r="F6" s="69" t="s">
        <v>84</v>
      </c>
      <c r="G6" s="69" t="s">
        <v>85</v>
      </c>
    </row>
    <row r="7" ht="18" customHeight="1" outlineLevel="1" spans="1:7">
      <c r="A7" s="81" t="s">
        <v>93</v>
      </c>
      <c r="B7" s="81" t="s">
        <v>94</v>
      </c>
      <c r="C7" s="82">
        <v>1599540.04</v>
      </c>
      <c r="D7" s="82">
        <v>729640.04</v>
      </c>
      <c r="E7" s="82">
        <v>518189</v>
      </c>
      <c r="F7" s="82">
        <v>211451.04</v>
      </c>
      <c r="G7" s="82">
        <v>869900</v>
      </c>
    </row>
    <row r="8" ht="18" customHeight="1" outlineLevel="1" spans="1:7">
      <c r="A8" s="85" t="s">
        <v>95</v>
      </c>
      <c r="B8" s="85" t="s">
        <v>96</v>
      </c>
      <c r="C8" s="82">
        <v>1599540.04</v>
      </c>
      <c r="D8" s="82">
        <v>729640.04</v>
      </c>
      <c r="E8" s="82">
        <v>518189</v>
      </c>
      <c r="F8" s="82">
        <v>211451.04</v>
      </c>
      <c r="G8" s="82">
        <v>869900</v>
      </c>
    </row>
    <row r="9" ht="18" customHeight="1" outlineLevel="1" spans="1:7">
      <c r="A9" s="86" t="s">
        <v>97</v>
      </c>
      <c r="B9" s="86" t="s">
        <v>98</v>
      </c>
      <c r="C9" s="82">
        <v>729640.04</v>
      </c>
      <c r="D9" s="82">
        <v>729640.04</v>
      </c>
      <c r="E9" s="82">
        <v>518189</v>
      </c>
      <c r="F9" s="82">
        <v>211451.04</v>
      </c>
      <c r="G9" s="82"/>
    </row>
    <row r="10" ht="18" customHeight="1" outlineLevel="1" spans="1:7">
      <c r="A10" s="86" t="s">
        <v>99</v>
      </c>
      <c r="B10" s="86" t="s">
        <v>100</v>
      </c>
      <c r="C10" s="82">
        <v>450000</v>
      </c>
      <c r="D10" s="82"/>
      <c r="E10" s="82"/>
      <c r="F10" s="82"/>
      <c r="G10" s="82">
        <v>450000</v>
      </c>
    </row>
    <row r="11" ht="18" customHeight="1" outlineLevel="1" spans="1:7">
      <c r="A11" s="86" t="s">
        <v>101</v>
      </c>
      <c r="B11" s="86" t="s">
        <v>102</v>
      </c>
      <c r="C11" s="82">
        <v>386900</v>
      </c>
      <c r="D11" s="82"/>
      <c r="E11" s="82"/>
      <c r="F11" s="82"/>
      <c r="G11" s="82">
        <v>386900</v>
      </c>
    </row>
    <row r="12" ht="18" customHeight="1" spans="1:7">
      <c r="A12" s="86" t="s">
        <v>103</v>
      </c>
      <c r="B12" s="86" t="s">
        <v>104</v>
      </c>
      <c r="C12" s="82">
        <v>33000</v>
      </c>
      <c r="D12" s="82"/>
      <c r="E12" s="82"/>
      <c r="F12" s="82"/>
      <c r="G12" s="82">
        <v>33000</v>
      </c>
    </row>
    <row r="13" ht="18" customHeight="1" outlineLevel="1" spans="1:7">
      <c r="A13" s="81" t="s">
        <v>105</v>
      </c>
      <c r="B13" s="81" t="s">
        <v>106</v>
      </c>
      <c r="C13" s="82">
        <v>75374.24</v>
      </c>
      <c r="D13" s="82">
        <v>75374.24</v>
      </c>
      <c r="E13" s="82">
        <v>75374.24</v>
      </c>
      <c r="F13" s="82"/>
      <c r="G13" s="82"/>
    </row>
    <row r="14" ht="18" customHeight="1" outlineLevel="1" spans="1:7">
      <c r="A14" s="85" t="s">
        <v>107</v>
      </c>
      <c r="B14" s="85" t="s">
        <v>108</v>
      </c>
      <c r="C14" s="82">
        <v>75374.24</v>
      </c>
      <c r="D14" s="82">
        <v>75374.24</v>
      </c>
      <c r="E14" s="82">
        <v>75374.24</v>
      </c>
      <c r="F14" s="82"/>
      <c r="G14" s="82"/>
    </row>
    <row r="15" ht="18" customHeight="1" spans="1:7">
      <c r="A15" s="86" t="s">
        <v>109</v>
      </c>
      <c r="B15" s="86" t="s">
        <v>110</v>
      </c>
      <c r="C15" s="82">
        <v>75374.24</v>
      </c>
      <c r="D15" s="82">
        <v>75374.24</v>
      </c>
      <c r="E15" s="82">
        <v>75374.24</v>
      </c>
      <c r="F15" s="82"/>
      <c r="G15" s="82"/>
    </row>
    <row r="16" ht="18" customHeight="1" outlineLevel="1" spans="1:7">
      <c r="A16" s="81" t="s">
        <v>111</v>
      </c>
      <c r="B16" s="81" t="s">
        <v>112</v>
      </c>
      <c r="C16" s="82">
        <v>63824.66</v>
      </c>
      <c r="D16" s="82">
        <v>63824.66</v>
      </c>
      <c r="E16" s="82">
        <v>63824.66</v>
      </c>
      <c r="F16" s="82"/>
      <c r="G16" s="82"/>
    </row>
    <row r="17" ht="18" customHeight="1" outlineLevel="1" spans="1:7">
      <c r="A17" s="85" t="s">
        <v>113</v>
      </c>
      <c r="B17" s="85" t="s">
        <v>114</v>
      </c>
      <c r="C17" s="82">
        <v>63824.66</v>
      </c>
      <c r="D17" s="82">
        <v>63824.66</v>
      </c>
      <c r="E17" s="82">
        <v>63824.66</v>
      </c>
      <c r="F17" s="82"/>
      <c r="G17" s="82"/>
    </row>
    <row r="18" ht="18" customHeight="1" outlineLevel="1" spans="1:7">
      <c r="A18" s="86" t="s">
        <v>115</v>
      </c>
      <c r="B18" s="86" t="s">
        <v>116</v>
      </c>
      <c r="C18" s="82">
        <v>37216.03</v>
      </c>
      <c r="D18" s="82">
        <v>37216.03</v>
      </c>
      <c r="E18" s="82">
        <v>37216.03</v>
      </c>
      <c r="F18" s="82"/>
      <c r="G18" s="82"/>
    </row>
    <row r="19" ht="18" customHeight="1" outlineLevel="1" spans="1:7">
      <c r="A19" s="86" t="s">
        <v>117</v>
      </c>
      <c r="B19" s="86" t="s">
        <v>118</v>
      </c>
      <c r="C19" s="82">
        <v>23554.45</v>
      </c>
      <c r="D19" s="82">
        <v>23554.45</v>
      </c>
      <c r="E19" s="82">
        <v>23554.45</v>
      </c>
      <c r="F19" s="82"/>
      <c r="G19" s="82"/>
    </row>
    <row r="20" ht="18" customHeight="1" spans="1:7">
      <c r="A20" s="86" t="s">
        <v>119</v>
      </c>
      <c r="B20" s="86" t="s">
        <v>120</v>
      </c>
      <c r="C20" s="82">
        <v>3054.18</v>
      </c>
      <c r="D20" s="82">
        <v>3054.18</v>
      </c>
      <c r="E20" s="82">
        <v>3054.18</v>
      </c>
      <c r="F20" s="82"/>
      <c r="G20" s="82"/>
    </row>
    <row r="21" ht="18" customHeight="1" outlineLevel="1" spans="1:7">
      <c r="A21" s="81" t="s">
        <v>121</v>
      </c>
      <c r="B21" s="81" t="s">
        <v>122</v>
      </c>
      <c r="C21" s="82">
        <v>67200</v>
      </c>
      <c r="D21" s="82">
        <v>67200</v>
      </c>
      <c r="E21" s="82">
        <v>67200</v>
      </c>
      <c r="F21" s="82"/>
      <c r="G21" s="82"/>
    </row>
    <row r="22" ht="18" customHeight="1" outlineLevel="1" spans="1:7">
      <c r="A22" s="85" t="s">
        <v>123</v>
      </c>
      <c r="B22" s="85" t="s">
        <v>124</v>
      </c>
      <c r="C22" s="82">
        <v>67200</v>
      </c>
      <c r="D22" s="82">
        <v>67200</v>
      </c>
      <c r="E22" s="82">
        <v>67200</v>
      </c>
      <c r="F22" s="82"/>
      <c r="G22" s="82"/>
    </row>
    <row r="23" ht="18" customHeight="1" spans="1:7">
      <c r="A23" s="86" t="s">
        <v>125</v>
      </c>
      <c r="B23" s="86" t="s">
        <v>126</v>
      </c>
      <c r="C23" s="82">
        <v>67200</v>
      </c>
      <c r="D23" s="82">
        <v>67200</v>
      </c>
      <c r="E23" s="82">
        <v>67200</v>
      </c>
      <c r="F23" s="82"/>
      <c r="G23" s="82"/>
    </row>
    <row r="24" ht="18" customHeight="1" spans="1:7">
      <c r="A24" s="69" t="s">
        <v>169</v>
      </c>
      <c r="B24" s="69" t="s">
        <v>169</v>
      </c>
      <c r="C24" s="82">
        <v>1805938.94</v>
      </c>
      <c r="D24" s="82">
        <v>936038.94</v>
      </c>
      <c r="E24" s="82">
        <v>724587.9</v>
      </c>
      <c r="F24" s="82">
        <v>211451.04</v>
      </c>
      <c r="G24" s="82">
        <v>869900</v>
      </c>
    </row>
  </sheetData>
  <mergeCells count="7">
    <mergeCell ref="A2:G2"/>
    <mergeCell ref="A3:E3"/>
    <mergeCell ref="A4:B4"/>
    <mergeCell ref="D4:F4"/>
    <mergeCell ref="A24:B24"/>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170</v>
      </c>
    </row>
    <row r="2" ht="41.25" customHeight="1" spans="1:6">
      <c r="A2" s="2" t="str">
        <f>"2025"&amp;"年一般公共预算“三公”经费支出预算表"</f>
        <v>2025年一般公共预算“三公”经费支出预算表</v>
      </c>
      <c r="B2" s="2"/>
      <c r="C2" s="2"/>
      <c r="D2" s="2"/>
      <c r="E2" s="2"/>
      <c r="F2" s="2"/>
    </row>
    <row r="3" ht="21.9" customHeight="1" spans="1:6">
      <c r="A3" s="73" t="str">
        <f>"单位名称："&amp;"富民县科学技术协会"</f>
        <v>单位名称：富民县科学技术协会</v>
      </c>
      <c r="B3" s="73"/>
      <c r="C3" s="1" t="s">
        <v>1</v>
      </c>
      <c r="D3" s="1"/>
      <c r="E3" s="1"/>
      <c r="F3" s="1"/>
    </row>
    <row r="4" ht="27" customHeight="1" spans="1:6">
      <c r="A4" s="69" t="s">
        <v>171</v>
      </c>
      <c r="B4" s="69" t="s">
        <v>172</v>
      </c>
      <c r="C4" s="69" t="s">
        <v>173</v>
      </c>
      <c r="D4" s="69"/>
      <c r="E4" s="69"/>
      <c r="F4" s="69" t="s">
        <v>174</v>
      </c>
    </row>
    <row r="5" ht="28.5" customHeight="1" spans="1:6">
      <c r="A5" s="69"/>
      <c r="B5" s="69"/>
      <c r="C5" s="69" t="s">
        <v>55</v>
      </c>
      <c r="D5" s="69" t="s">
        <v>175</v>
      </c>
      <c r="E5" s="69" t="s">
        <v>176</v>
      </c>
      <c r="F5" s="69"/>
    </row>
    <row r="6" ht="17.25" customHeight="1" spans="1:6">
      <c r="A6" s="69" t="s">
        <v>80</v>
      </c>
      <c r="B6" s="69" t="s">
        <v>81</v>
      </c>
      <c r="C6" s="69" t="s">
        <v>82</v>
      </c>
      <c r="D6" s="69" t="s">
        <v>168</v>
      </c>
      <c r="E6" s="69" t="s">
        <v>83</v>
      </c>
      <c r="F6" s="69" t="s">
        <v>84</v>
      </c>
    </row>
    <row r="7" ht="17.25" customHeight="1" spans="1:6">
      <c r="A7" s="84">
        <v>38000</v>
      </c>
      <c r="B7" s="84"/>
      <c r="C7" s="84">
        <v>29000</v>
      </c>
      <c r="D7" s="84"/>
      <c r="E7" s="84">
        <v>29000</v>
      </c>
      <c r="F7" s="84">
        <v>9000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1"/>
  <sheetViews>
    <sheetView showZeros="0" topLeftCell="S1" workbookViewId="0">
      <selection activeCell="A1" sqref="A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177</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"单位名称："&amp;"富民县科学技术协会"</f>
        <v>单位名称：富民县科学技术协会</v>
      </c>
      <c r="B3" s="3"/>
      <c r="C3" s="3"/>
      <c r="D3" s="3"/>
      <c r="E3" s="3"/>
      <c r="F3" s="3"/>
      <c r="G3" s="3"/>
      <c r="H3" s="3"/>
      <c r="Y3" s="1" t="s">
        <v>1</v>
      </c>
    </row>
    <row r="4" ht="18" customHeight="1" spans="1:25">
      <c r="A4" s="69" t="s">
        <v>178</v>
      </c>
      <c r="B4" s="69" t="s">
        <v>179</v>
      </c>
      <c r="C4" s="69" t="s">
        <v>180</v>
      </c>
      <c r="D4" s="69" t="s">
        <v>181</v>
      </c>
      <c r="E4" s="4" t="s">
        <v>182</v>
      </c>
      <c r="F4" s="69" t="s">
        <v>183</v>
      </c>
      <c r="G4" s="4" t="s">
        <v>184</v>
      </c>
      <c r="H4" s="69" t="s">
        <v>185</v>
      </c>
      <c r="I4" s="69" t="s">
        <v>186</v>
      </c>
      <c r="J4" s="69" t="s">
        <v>186</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187</v>
      </c>
      <c r="J5" s="69" t="s">
        <v>56</v>
      </c>
      <c r="K5" s="69"/>
      <c r="L5" s="69"/>
      <c r="M5" s="69"/>
      <c r="N5" s="69"/>
      <c r="O5" s="69"/>
      <c r="P5" s="69" t="s">
        <v>188</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189</v>
      </c>
      <c r="K6" s="69" t="s">
        <v>190</v>
      </c>
      <c r="L6" s="69" t="s">
        <v>191</v>
      </c>
      <c r="M6" s="69" t="s">
        <v>192</v>
      </c>
      <c r="N6" s="69" t="s">
        <v>193</v>
      </c>
      <c r="O6" s="69" t="s">
        <v>194</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195</v>
      </c>
      <c r="L7" s="69" t="s">
        <v>190</v>
      </c>
      <c r="M7" s="69" t="s">
        <v>192</v>
      </c>
      <c r="N7" s="69" t="s">
        <v>193</v>
      </c>
      <c r="O7" s="69" t="s">
        <v>194</v>
      </c>
      <c r="P7" s="69" t="s">
        <v>192</v>
      </c>
      <c r="Q7" s="69" t="s">
        <v>193</v>
      </c>
      <c r="R7" s="69" t="s">
        <v>194</v>
      </c>
      <c r="S7" s="69" t="s">
        <v>59</v>
      </c>
      <c r="T7" s="69" t="s">
        <v>55</v>
      </c>
      <c r="U7" s="69" t="s">
        <v>61</v>
      </c>
      <c r="V7" s="69" t="s">
        <v>196</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3" t="s">
        <v>67</v>
      </c>
      <c r="B9" s="83" t="s">
        <v>67</v>
      </c>
      <c r="C9" s="83" t="s">
        <v>197</v>
      </c>
      <c r="D9" s="83" t="s">
        <v>174</v>
      </c>
      <c r="E9" s="83" t="s">
        <v>97</v>
      </c>
      <c r="F9" s="83" t="s">
        <v>98</v>
      </c>
      <c r="G9" s="83" t="s">
        <v>198</v>
      </c>
      <c r="H9" s="83" t="s">
        <v>174</v>
      </c>
      <c r="I9" s="82">
        <v>9000</v>
      </c>
      <c r="J9" s="82">
        <v>9000</v>
      </c>
      <c r="K9" s="82"/>
      <c r="L9" s="82"/>
      <c r="M9" s="82"/>
      <c r="N9" s="82">
        <v>9000</v>
      </c>
      <c r="O9" s="82"/>
      <c r="P9" s="82"/>
      <c r="Q9" s="82"/>
      <c r="R9" s="82"/>
      <c r="S9" s="82"/>
      <c r="T9" s="82"/>
      <c r="U9" s="82"/>
      <c r="V9" s="82"/>
      <c r="W9" s="82"/>
      <c r="X9" s="82"/>
      <c r="Y9" s="82"/>
    </row>
    <row r="10" ht="23.4" customHeight="1" spans="1:25">
      <c r="A10" s="83" t="s">
        <v>67</v>
      </c>
      <c r="B10" s="83" t="s">
        <v>67</v>
      </c>
      <c r="C10" s="83" t="s">
        <v>199</v>
      </c>
      <c r="D10" s="83" t="s">
        <v>200</v>
      </c>
      <c r="E10" s="83" t="s">
        <v>97</v>
      </c>
      <c r="F10" s="83" t="s">
        <v>98</v>
      </c>
      <c r="G10" s="83" t="s">
        <v>201</v>
      </c>
      <c r="H10" s="83" t="s">
        <v>202</v>
      </c>
      <c r="I10" s="82">
        <v>2300</v>
      </c>
      <c r="J10" s="82">
        <v>2300</v>
      </c>
      <c r="K10" s="8"/>
      <c r="L10" s="8"/>
      <c r="M10" s="8"/>
      <c r="N10" s="82">
        <v>2300</v>
      </c>
      <c r="O10" s="8"/>
      <c r="P10" s="82"/>
      <c r="Q10" s="82"/>
      <c r="R10" s="82"/>
      <c r="S10" s="82"/>
      <c r="T10" s="82"/>
      <c r="U10" s="82"/>
      <c r="V10" s="82"/>
      <c r="W10" s="82"/>
      <c r="X10" s="82"/>
      <c r="Y10" s="82"/>
    </row>
    <row r="11" ht="23.4" customHeight="1" spans="1:25">
      <c r="A11" s="83" t="s">
        <v>67</v>
      </c>
      <c r="B11" s="83" t="s">
        <v>67</v>
      </c>
      <c r="C11" s="83" t="s">
        <v>199</v>
      </c>
      <c r="D11" s="83" t="s">
        <v>200</v>
      </c>
      <c r="E11" s="83" t="s">
        <v>97</v>
      </c>
      <c r="F11" s="83" t="s">
        <v>98</v>
      </c>
      <c r="G11" s="83" t="s">
        <v>203</v>
      </c>
      <c r="H11" s="83" t="s">
        <v>204</v>
      </c>
      <c r="I11" s="82">
        <v>1000</v>
      </c>
      <c r="J11" s="82">
        <v>1000</v>
      </c>
      <c r="K11" s="8"/>
      <c r="L11" s="8"/>
      <c r="M11" s="8"/>
      <c r="N11" s="82">
        <v>1000</v>
      </c>
      <c r="O11" s="8"/>
      <c r="P11" s="82"/>
      <c r="Q11" s="82"/>
      <c r="R11" s="82"/>
      <c r="S11" s="82"/>
      <c r="T11" s="82"/>
      <c r="U11" s="82"/>
      <c r="V11" s="82"/>
      <c r="W11" s="82"/>
      <c r="X11" s="82"/>
      <c r="Y11" s="82"/>
    </row>
    <row r="12" ht="23.4" customHeight="1" spans="1:25">
      <c r="A12" s="83" t="s">
        <v>67</v>
      </c>
      <c r="B12" s="83" t="s">
        <v>67</v>
      </c>
      <c r="C12" s="83" t="s">
        <v>199</v>
      </c>
      <c r="D12" s="83" t="s">
        <v>200</v>
      </c>
      <c r="E12" s="83" t="s">
        <v>97</v>
      </c>
      <c r="F12" s="83" t="s">
        <v>98</v>
      </c>
      <c r="G12" s="83" t="s">
        <v>205</v>
      </c>
      <c r="H12" s="83" t="s">
        <v>206</v>
      </c>
      <c r="I12" s="82">
        <v>500</v>
      </c>
      <c r="J12" s="82">
        <v>500</v>
      </c>
      <c r="K12" s="8"/>
      <c r="L12" s="8"/>
      <c r="M12" s="8"/>
      <c r="N12" s="82">
        <v>500</v>
      </c>
      <c r="O12" s="8"/>
      <c r="P12" s="82"/>
      <c r="Q12" s="82"/>
      <c r="R12" s="82"/>
      <c r="S12" s="82"/>
      <c r="T12" s="82"/>
      <c r="U12" s="82"/>
      <c r="V12" s="82"/>
      <c r="W12" s="82"/>
      <c r="X12" s="82"/>
      <c r="Y12" s="82"/>
    </row>
    <row r="13" ht="23.4" customHeight="1" spans="1:25">
      <c r="A13" s="83" t="s">
        <v>67</v>
      </c>
      <c r="B13" s="83" t="s">
        <v>67</v>
      </c>
      <c r="C13" s="83" t="s">
        <v>199</v>
      </c>
      <c r="D13" s="83" t="s">
        <v>200</v>
      </c>
      <c r="E13" s="83" t="s">
        <v>97</v>
      </c>
      <c r="F13" s="83" t="s">
        <v>98</v>
      </c>
      <c r="G13" s="83" t="s">
        <v>207</v>
      </c>
      <c r="H13" s="83" t="s">
        <v>208</v>
      </c>
      <c r="I13" s="82">
        <v>3600</v>
      </c>
      <c r="J13" s="82">
        <v>3600</v>
      </c>
      <c r="K13" s="8"/>
      <c r="L13" s="8"/>
      <c r="M13" s="8"/>
      <c r="N13" s="82">
        <v>3600</v>
      </c>
      <c r="O13" s="8"/>
      <c r="P13" s="82"/>
      <c r="Q13" s="82"/>
      <c r="R13" s="82"/>
      <c r="S13" s="82"/>
      <c r="T13" s="82"/>
      <c r="U13" s="82"/>
      <c r="V13" s="82"/>
      <c r="W13" s="82"/>
      <c r="X13" s="82"/>
      <c r="Y13" s="82"/>
    </row>
    <row r="14" ht="23.4" customHeight="1" spans="1:25">
      <c r="A14" s="83" t="s">
        <v>67</v>
      </c>
      <c r="B14" s="83" t="s">
        <v>67</v>
      </c>
      <c r="C14" s="83" t="s">
        <v>199</v>
      </c>
      <c r="D14" s="83" t="s">
        <v>200</v>
      </c>
      <c r="E14" s="83" t="s">
        <v>97</v>
      </c>
      <c r="F14" s="83" t="s">
        <v>98</v>
      </c>
      <c r="G14" s="83" t="s">
        <v>209</v>
      </c>
      <c r="H14" s="83" t="s">
        <v>210</v>
      </c>
      <c r="I14" s="82">
        <v>3000</v>
      </c>
      <c r="J14" s="82">
        <v>3000</v>
      </c>
      <c r="K14" s="8"/>
      <c r="L14" s="8"/>
      <c r="M14" s="8"/>
      <c r="N14" s="82">
        <v>3000</v>
      </c>
      <c r="O14" s="8"/>
      <c r="P14" s="82"/>
      <c r="Q14" s="82"/>
      <c r="R14" s="82"/>
      <c r="S14" s="82"/>
      <c r="T14" s="82"/>
      <c r="U14" s="82"/>
      <c r="V14" s="82"/>
      <c r="W14" s="82"/>
      <c r="X14" s="82"/>
      <c r="Y14" s="82"/>
    </row>
    <row r="15" ht="23.4" customHeight="1" spans="1:25">
      <c r="A15" s="83" t="s">
        <v>67</v>
      </c>
      <c r="B15" s="83" t="s">
        <v>67</v>
      </c>
      <c r="C15" s="83" t="s">
        <v>211</v>
      </c>
      <c r="D15" s="83" t="s">
        <v>126</v>
      </c>
      <c r="E15" s="83" t="s">
        <v>125</v>
      </c>
      <c r="F15" s="83" t="s">
        <v>126</v>
      </c>
      <c r="G15" s="83" t="s">
        <v>212</v>
      </c>
      <c r="H15" s="83" t="s">
        <v>126</v>
      </c>
      <c r="I15" s="82">
        <v>67200</v>
      </c>
      <c r="J15" s="82">
        <v>67200</v>
      </c>
      <c r="K15" s="8"/>
      <c r="L15" s="8"/>
      <c r="M15" s="8"/>
      <c r="N15" s="82">
        <v>67200</v>
      </c>
      <c r="O15" s="8"/>
      <c r="P15" s="82"/>
      <c r="Q15" s="82"/>
      <c r="R15" s="82"/>
      <c r="S15" s="82"/>
      <c r="T15" s="82"/>
      <c r="U15" s="82"/>
      <c r="V15" s="82"/>
      <c r="W15" s="82"/>
      <c r="X15" s="82"/>
      <c r="Y15" s="82"/>
    </row>
    <row r="16" ht="23.4" customHeight="1" spans="1:25">
      <c r="A16" s="83" t="s">
        <v>67</v>
      </c>
      <c r="B16" s="83" t="s">
        <v>67</v>
      </c>
      <c r="C16" s="83" t="s">
        <v>213</v>
      </c>
      <c r="D16" s="83" t="s">
        <v>214</v>
      </c>
      <c r="E16" s="83" t="s">
        <v>97</v>
      </c>
      <c r="F16" s="83" t="s">
        <v>98</v>
      </c>
      <c r="G16" s="83" t="s">
        <v>215</v>
      </c>
      <c r="H16" s="83" t="s">
        <v>214</v>
      </c>
      <c r="I16" s="82">
        <v>9200</v>
      </c>
      <c r="J16" s="82">
        <v>9200</v>
      </c>
      <c r="K16" s="8"/>
      <c r="L16" s="8"/>
      <c r="M16" s="8"/>
      <c r="N16" s="82">
        <v>9200</v>
      </c>
      <c r="O16" s="8"/>
      <c r="P16" s="82"/>
      <c r="Q16" s="82"/>
      <c r="R16" s="82"/>
      <c r="S16" s="82"/>
      <c r="T16" s="82"/>
      <c r="U16" s="82"/>
      <c r="V16" s="82"/>
      <c r="W16" s="82"/>
      <c r="X16" s="82"/>
      <c r="Y16" s="82"/>
    </row>
    <row r="17" ht="23.4" customHeight="1" spans="1:25">
      <c r="A17" s="83" t="s">
        <v>67</v>
      </c>
      <c r="B17" s="83" t="s">
        <v>67</v>
      </c>
      <c r="C17" s="83" t="s">
        <v>216</v>
      </c>
      <c r="D17" s="83" t="s">
        <v>217</v>
      </c>
      <c r="E17" s="83" t="s">
        <v>97</v>
      </c>
      <c r="F17" s="83" t="s">
        <v>98</v>
      </c>
      <c r="G17" s="83" t="s">
        <v>218</v>
      </c>
      <c r="H17" s="83" t="s">
        <v>219</v>
      </c>
      <c r="I17" s="82">
        <v>36000</v>
      </c>
      <c r="J17" s="82">
        <v>36000</v>
      </c>
      <c r="K17" s="8"/>
      <c r="L17" s="8"/>
      <c r="M17" s="8"/>
      <c r="N17" s="82">
        <v>36000</v>
      </c>
      <c r="O17" s="8"/>
      <c r="P17" s="82"/>
      <c r="Q17" s="82"/>
      <c r="R17" s="82"/>
      <c r="S17" s="82"/>
      <c r="T17" s="82"/>
      <c r="U17" s="82"/>
      <c r="V17" s="82"/>
      <c r="W17" s="82"/>
      <c r="X17" s="82"/>
      <c r="Y17" s="82"/>
    </row>
    <row r="18" ht="23.4" customHeight="1" spans="1:25">
      <c r="A18" s="83" t="s">
        <v>67</v>
      </c>
      <c r="B18" s="83" t="s">
        <v>67</v>
      </c>
      <c r="C18" s="83" t="s">
        <v>220</v>
      </c>
      <c r="D18" s="83" t="s">
        <v>221</v>
      </c>
      <c r="E18" s="83" t="s">
        <v>97</v>
      </c>
      <c r="F18" s="83" t="s">
        <v>98</v>
      </c>
      <c r="G18" s="83" t="s">
        <v>218</v>
      </c>
      <c r="H18" s="83" t="s">
        <v>219</v>
      </c>
      <c r="I18" s="82">
        <v>3600</v>
      </c>
      <c r="J18" s="82">
        <v>3600</v>
      </c>
      <c r="K18" s="8"/>
      <c r="L18" s="8"/>
      <c r="M18" s="8"/>
      <c r="N18" s="82">
        <v>3600</v>
      </c>
      <c r="O18" s="8"/>
      <c r="P18" s="82"/>
      <c r="Q18" s="82"/>
      <c r="R18" s="82"/>
      <c r="S18" s="82"/>
      <c r="T18" s="82"/>
      <c r="U18" s="82"/>
      <c r="V18" s="82"/>
      <c r="W18" s="82"/>
      <c r="X18" s="82"/>
      <c r="Y18" s="82"/>
    </row>
    <row r="19" ht="23.4" customHeight="1" spans="1:25">
      <c r="A19" s="83" t="s">
        <v>67</v>
      </c>
      <c r="B19" s="83" t="s">
        <v>67</v>
      </c>
      <c r="C19" s="83" t="s">
        <v>222</v>
      </c>
      <c r="D19" s="83" t="s">
        <v>223</v>
      </c>
      <c r="E19" s="83" t="s">
        <v>119</v>
      </c>
      <c r="F19" s="83" t="s">
        <v>120</v>
      </c>
      <c r="G19" s="83" t="s">
        <v>224</v>
      </c>
      <c r="H19" s="83" t="s">
        <v>225</v>
      </c>
      <c r="I19" s="82">
        <v>942.18</v>
      </c>
      <c r="J19" s="82">
        <v>942.18</v>
      </c>
      <c r="K19" s="8"/>
      <c r="L19" s="8"/>
      <c r="M19" s="8"/>
      <c r="N19" s="82">
        <v>942.18</v>
      </c>
      <c r="O19" s="8"/>
      <c r="P19" s="82"/>
      <c r="Q19" s="82"/>
      <c r="R19" s="82"/>
      <c r="S19" s="82"/>
      <c r="T19" s="82"/>
      <c r="U19" s="82"/>
      <c r="V19" s="82"/>
      <c r="W19" s="82"/>
      <c r="X19" s="82"/>
      <c r="Y19" s="82"/>
    </row>
    <row r="20" ht="23.4" customHeight="1" spans="1:25">
      <c r="A20" s="83" t="s">
        <v>67</v>
      </c>
      <c r="B20" s="83" t="s">
        <v>67</v>
      </c>
      <c r="C20" s="83" t="s">
        <v>226</v>
      </c>
      <c r="D20" s="83" t="s">
        <v>227</v>
      </c>
      <c r="E20" s="83" t="s">
        <v>109</v>
      </c>
      <c r="F20" s="83" t="s">
        <v>110</v>
      </c>
      <c r="G20" s="83" t="s">
        <v>228</v>
      </c>
      <c r="H20" s="83" t="s">
        <v>229</v>
      </c>
      <c r="I20" s="82">
        <v>75374.24</v>
      </c>
      <c r="J20" s="82">
        <v>75374.24</v>
      </c>
      <c r="K20" s="8"/>
      <c r="L20" s="8"/>
      <c r="M20" s="8"/>
      <c r="N20" s="82">
        <v>75374.24</v>
      </c>
      <c r="O20" s="8"/>
      <c r="P20" s="82"/>
      <c r="Q20" s="82"/>
      <c r="R20" s="82"/>
      <c r="S20" s="82"/>
      <c r="T20" s="82"/>
      <c r="U20" s="82"/>
      <c r="V20" s="82"/>
      <c r="W20" s="82"/>
      <c r="X20" s="82"/>
      <c r="Y20" s="82"/>
    </row>
    <row r="21" ht="23.4" customHeight="1" spans="1:25">
      <c r="A21" s="83" t="s">
        <v>67</v>
      </c>
      <c r="B21" s="83" t="s">
        <v>67</v>
      </c>
      <c r="C21" s="83" t="s">
        <v>230</v>
      </c>
      <c r="D21" s="83" t="s">
        <v>231</v>
      </c>
      <c r="E21" s="83" t="s">
        <v>115</v>
      </c>
      <c r="F21" s="83" t="s">
        <v>116</v>
      </c>
      <c r="G21" s="83" t="s">
        <v>232</v>
      </c>
      <c r="H21" s="83" t="s">
        <v>233</v>
      </c>
      <c r="I21" s="82">
        <v>37216.03</v>
      </c>
      <c r="J21" s="82">
        <v>37216.03</v>
      </c>
      <c r="K21" s="8"/>
      <c r="L21" s="8"/>
      <c r="M21" s="8"/>
      <c r="N21" s="82">
        <v>37216.03</v>
      </c>
      <c r="O21" s="8"/>
      <c r="P21" s="82"/>
      <c r="Q21" s="82"/>
      <c r="R21" s="82"/>
      <c r="S21" s="82"/>
      <c r="T21" s="82"/>
      <c r="U21" s="82"/>
      <c r="V21" s="82"/>
      <c r="W21" s="82"/>
      <c r="X21" s="82"/>
      <c r="Y21" s="82"/>
    </row>
    <row r="22" ht="23.4" customHeight="1" spans="1:25">
      <c r="A22" s="83" t="s">
        <v>67</v>
      </c>
      <c r="B22" s="83" t="s">
        <v>67</v>
      </c>
      <c r="C22" s="83" t="s">
        <v>230</v>
      </c>
      <c r="D22" s="83" t="s">
        <v>231</v>
      </c>
      <c r="E22" s="83" t="s">
        <v>117</v>
      </c>
      <c r="F22" s="83" t="s">
        <v>118</v>
      </c>
      <c r="G22" s="83" t="s">
        <v>234</v>
      </c>
      <c r="H22" s="83" t="s">
        <v>235</v>
      </c>
      <c r="I22" s="82">
        <v>23554.45</v>
      </c>
      <c r="J22" s="82">
        <v>23554.45</v>
      </c>
      <c r="K22" s="8"/>
      <c r="L22" s="8"/>
      <c r="M22" s="8"/>
      <c r="N22" s="82">
        <v>23554.45</v>
      </c>
      <c r="O22" s="8"/>
      <c r="P22" s="82"/>
      <c r="Q22" s="82"/>
      <c r="R22" s="82"/>
      <c r="S22" s="82"/>
      <c r="T22" s="82"/>
      <c r="U22" s="82"/>
      <c r="V22" s="82"/>
      <c r="W22" s="82"/>
      <c r="X22" s="82"/>
      <c r="Y22" s="82"/>
    </row>
    <row r="23" ht="23.4" customHeight="1" spans="1:25">
      <c r="A23" s="83" t="s">
        <v>67</v>
      </c>
      <c r="B23" s="83" t="s">
        <v>67</v>
      </c>
      <c r="C23" s="83" t="s">
        <v>230</v>
      </c>
      <c r="D23" s="83" t="s">
        <v>231</v>
      </c>
      <c r="E23" s="83" t="s">
        <v>119</v>
      </c>
      <c r="F23" s="83" t="s">
        <v>120</v>
      </c>
      <c r="G23" s="83" t="s">
        <v>224</v>
      </c>
      <c r="H23" s="83" t="s">
        <v>225</v>
      </c>
      <c r="I23" s="82">
        <v>2112</v>
      </c>
      <c r="J23" s="82">
        <v>2112</v>
      </c>
      <c r="K23" s="8"/>
      <c r="L23" s="8"/>
      <c r="M23" s="8"/>
      <c r="N23" s="82">
        <v>2112</v>
      </c>
      <c r="O23" s="8"/>
      <c r="P23" s="82"/>
      <c r="Q23" s="82"/>
      <c r="R23" s="82"/>
      <c r="S23" s="82"/>
      <c r="T23" s="82"/>
      <c r="U23" s="82"/>
      <c r="V23" s="82"/>
      <c r="W23" s="82"/>
      <c r="X23" s="82"/>
      <c r="Y23" s="82"/>
    </row>
    <row r="24" ht="23.4" customHeight="1" spans="1:25">
      <c r="A24" s="83" t="s">
        <v>67</v>
      </c>
      <c r="B24" s="83" t="s">
        <v>67</v>
      </c>
      <c r="C24" s="83" t="s">
        <v>236</v>
      </c>
      <c r="D24" s="83" t="s">
        <v>237</v>
      </c>
      <c r="E24" s="83" t="s">
        <v>97</v>
      </c>
      <c r="F24" s="83" t="s">
        <v>98</v>
      </c>
      <c r="G24" s="83" t="s">
        <v>238</v>
      </c>
      <c r="H24" s="83" t="s">
        <v>239</v>
      </c>
      <c r="I24" s="82">
        <v>64320</v>
      </c>
      <c r="J24" s="82">
        <v>64320</v>
      </c>
      <c r="K24" s="8"/>
      <c r="L24" s="8"/>
      <c r="M24" s="8"/>
      <c r="N24" s="82">
        <v>64320</v>
      </c>
      <c r="O24" s="8"/>
      <c r="P24" s="82"/>
      <c r="Q24" s="82"/>
      <c r="R24" s="82"/>
      <c r="S24" s="82"/>
      <c r="T24" s="82"/>
      <c r="U24" s="82"/>
      <c r="V24" s="82"/>
      <c r="W24" s="82"/>
      <c r="X24" s="82"/>
      <c r="Y24" s="82"/>
    </row>
    <row r="25" ht="23.4" customHeight="1" spans="1:25">
      <c r="A25" s="83" t="s">
        <v>67</v>
      </c>
      <c r="B25" s="83" t="s">
        <v>67</v>
      </c>
      <c r="C25" s="83" t="s">
        <v>240</v>
      </c>
      <c r="D25" s="83" t="s">
        <v>241</v>
      </c>
      <c r="E25" s="83" t="s">
        <v>97</v>
      </c>
      <c r="F25" s="83" t="s">
        <v>98</v>
      </c>
      <c r="G25" s="83" t="s">
        <v>242</v>
      </c>
      <c r="H25" s="83" t="s">
        <v>243</v>
      </c>
      <c r="I25" s="82">
        <v>179052</v>
      </c>
      <c r="J25" s="82">
        <v>179052</v>
      </c>
      <c r="K25" s="8"/>
      <c r="L25" s="8"/>
      <c r="M25" s="8"/>
      <c r="N25" s="82">
        <v>179052</v>
      </c>
      <c r="O25" s="8"/>
      <c r="P25" s="82"/>
      <c r="Q25" s="82"/>
      <c r="R25" s="82"/>
      <c r="S25" s="82"/>
      <c r="T25" s="82"/>
      <c r="U25" s="82"/>
      <c r="V25" s="82"/>
      <c r="W25" s="82"/>
      <c r="X25" s="82"/>
      <c r="Y25" s="82"/>
    </row>
    <row r="26" ht="23.4" customHeight="1" spans="1:25">
      <c r="A26" s="83" t="s">
        <v>67</v>
      </c>
      <c r="B26" s="83" t="s">
        <v>67</v>
      </c>
      <c r="C26" s="83" t="s">
        <v>240</v>
      </c>
      <c r="D26" s="83" t="s">
        <v>241</v>
      </c>
      <c r="E26" s="83" t="s">
        <v>97</v>
      </c>
      <c r="F26" s="83" t="s">
        <v>98</v>
      </c>
      <c r="G26" s="83" t="s">
        <v>238</v>
      </c>
      <c r="H26" s="83" t="s">
        <v>239</v>
      </c>
      <c r="I26" s="82">
        <v>14921</v>
      </c>
      <c r="J26" s="82">
        <v>14921</v>
      </c>
      <c r="K26" s="8"/>
      <c r="L26" s="8"/>
      <c r="M26" s="8"/>
      <c r="N26" s="82">
        <v>14921</v>
      </c>
      <c r="O26" s="8"/>
      <c r="P26" s="82"/>
      <c r="Q26" s="82"/>
      <c r="R26" s="82"/>
      <c r="S26" s="82"/>
      <c r="T26" s="82"/>
      <c r="U26" s="82"/>
      <c r="V26" s="82"/>
      <c r="W26" s="82"/>
      <c r="X26" s="82"/>
      <c r="Y26" s="82"/>
    </row>
    <row r="27" ht="23.4" customHeight="1" spans="1:25">
      <c r="A27" s="83" t="s">
        <v>67</v>
      </c>
      <c r="B27" s="83" t="s">
        <v>67</v>
      </c>
      <c r="C27" s="83" t="s">
        <v>244</v>
      </c>
      <c r="D27" s="83" t="s">
        <v>245</v>
      </c>
      <c r="E27" s="83" t="s">
        <v>97</v>
      </c>
      <c r="F27" s="83" t="s">
        <v>98</v>
      </c>
      <c r="G27" s="83" t="s">
        <v>246</v>
      </c>
      <c r="H27" s="83" t="s">
        <v>247</v>
      </c>
      <c r="I27" s="82">
        <v>259896</v>
      </c>
      <c r="J27" s="82">
        <v>259896</v>
      </c>
      <c r="K27" s="8"/>
      <c r="L27" s="8"/>
      <c r="M27" s="8"/>
      <c r="N27" s="82">
        <v>259896</v>
      </c>
      <c r="O27" s="8"/>
      <c r="P27" s="82"/>
      <c r="Q27" s="82"/>
      <c r="R27" s="82"/>
      <c r="S27" s="82"/>
      <c r="T27" s="82"/>
      <c r="U27" s="82"/>
      <c r="V27" s="82"/>
      <c r="W27" s="82"/>
      <c r="X27" s="82"/>
      <c r="Y27" s="82"/>
    </row>
    <row r="28" ht="23.4" customHeight="1" spans="1:25">
      <c r="A28" s="83" t="s">
        <v>67</v>
      </c>
      <c r="B28" s="83" t="s">
        <v>67</v>
      </c>
      <c r="C28" s="83" t="s">
        <v>248</v>
      </c>
      <c r="D28" s="83" t="s">
        <v>249</v>
      </c>
      <c r="E28" s="83" t="s">
        <v>97</v>
      </c>
      <c r="F28" s="83" t="s">
        <v>98</v>
      </c>
      <c r="G28" s="83" t="s">
        <v>250</v>
      </c>
      <c r="H28" s="83" t="s">
        <v>251</v>
      </c>
      <c r="I28" s="82">
        <v>109200</v>
      </c>
      <c r="J28" s="82">
        <v>109200</v>
      </c>
      <c r="K28" s="8"/>
      <c r="L28" s="8"/>
      <c r="M28" s="8"/>
      <c r="N28" s="82">
        <v>109200</v>
      </c>
      <c r="O28" s="8"/>
      <c r="P28" s="82"/>
      <c r="Q28" s="82"/>
      <c r="R28" s="82"/>
      <c r="S28" s="82"/>
      <c r="T28" s="82"/>
      <c r="U28" s="82"/>
      <c r="V28" s="82"/>
      <c r="W28" s="82"/>
      <c r="X28" s="82"/>
      <c r="Y28" s="82"/>
    </row>
    <row r="29" ht="23.4" customHeight="1" spans="1:25">
      <c r="A29" s="83" t="s">
        <v>67</v>
      </c>
      <c r="B29" s="83" t="s">
        <v>67</v>
      </c>
      <c r="C29" s="83" t="s">
        <v>252</v>
      </c>
      <c r="D29" s="83" t="s">
        <v>253</v>
      </c>
      <c r="E29" s="83" t="s">
        <v>97</v>
      </c>
      <c r="F29" s="83" t="s">
        <v>98</v>
      </c>
      <c r="G29" s="83" t="s">
        <v>254</v>
      </c>
      <c r="H29" s="83" t="s">
        <v>255</v>
      </c>
      <c r="I29" s="82">
        <v>5051.04</v>
      </c>
      <c r="J29" s="82">
        <v>5051.04</v>
      </c>
      <c r="K29" s="8"/>
      <c r="L29" s="8"/>
      <c r="M29" s="8"/>
      <c r="N29" s="82">
        <v>5051.04</v>
      </c>
      <c r="O29" s="8"/>
      <c r="P29" s="82"/>
      <c r="Q29" s="82"/>
      <c r="R29" s="82"/>
      <c r="S29" s="82"/>
      <c r="T29" s="82"/>
      <c r="U29" s="82"/>
      <c r="V29" s="82"/>
      <c r="W29" s="82"/>
      <c r="X29" s="82"/>
      <c r="Y29" s="82"/>
    </row>
    <row r="30" ht="23.4" customHeight="1" spans="1:25">
      <c r="A30" s="83" t="s">
        <v>67</v>
      </c>
      <c r="B30" s="83" t="s">
        <v>67</v>
      </c>
      <c r="C30" s="83" t="s">
        <v>256</v>
      </c>
      <c r="D30" s="83" t="s">
        <v>257</v>
      </c>
      <c r="E30" s="83" t="s">
        <v>97</v>
      </c>
      <c r="F30" s="83" t="s">
        <v>98</v>
      </c>
      <c r="G30" s="83" t="s">
        <v>258</v>
      </c>
      <c r="H30" s="83" t="s">
        <v>259</v>
      </c>
      <c r="I30" s="82">
        <v>29000</v>
      </c>
      <c r="J30" s="82">
        <v>29000</v>
      </c>
      <c r="K30" s="8"/>
      <c r="L30" s="8"/>
      <c r="M30" s="8"/>
      <c r="N30" s="82">
        <v>29000</v>
      </c>
      <c r="O30" s="8"/>
      <c r="P30" s="82"/>
      <c r="Q30" s="82"/>
      <c r="R30" s="82"/>
      <c r="S30" s="82"/>
      <c r="T30" s="82"/>
      <c r="U30" s="82"/>
      <c r="V30" s="82"/>
      <c r="W30" s="82"/>
      <c r="X30" s="82"/>
      <c r="Y30" s="82"/>
    </row>
    <row r="31" ht="22.65" customHeight="1" spans="1:25">
      <c r="A31" s="69" t="s">
        <v>169</v>
      </c>
      <c r="B31" s="69"/>
      <c r="C31" s="69"/>
      <c r="D31" s="69"/>
      <c r="E31" s="69"/>
      <c r="F31" s="69"/>
      <c r="G31" s="69"/>
      <c r="H31" s="69"/>
      <c r="I31" s="82">
        <v>936038.94</v>
      </c>
      <c r="J31" s="82">
        <v>936038.94</v>
      </c>
      <c r="K31" s="82"/>
      <c r="L31" s="82"/>
      <c r="M31" s="82"/>
      <c r="N31" s="82">
        <v>936038.94</v>
      </c>
      <c r="O31" s="82"/>
      <c r="P31" s="82"/>
      <c r="Q31" s="82"/>
      <c r="R31" s="82"/>
      <c r="S31" s="82"/>
      <c r="T31" s="82"/>
      <c r="U31" s="82"/>
      <c r="V31" s="82"/>
      <c r="W31" s="82"/>
      <c r="X31" s="82"/>
      <c r="Y31" s="82"/>
    </row>
  </sheetData>
  <mergeCells count="31">
    <mergeCell ref="A2:Y2"/>
    <mergeCell ref="A3:H3"/>
    <mergeCell ref="I4:Y4"/>
    <mergeCell ref="J5:O5"/>
    <mergeCell ref="P5:R5"/>
    <mergeCell ref="T5:Y5"/>
    <mergeCell ref="J6:K6"/>
    <mergeCell ref="A31:H3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topLeftCell="J2" workbookViewId="0">
      <selection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260</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"单位名称："&amp;"富民县科学技术协会"</f>
        <v>单位名称：富民县科学技术协会</v>
      </c>
      <c r="B3" s="3"/>
      <c r="C3" s="3"/>
      <c r="D3" s="3"/>
      <c r="E3" s="3"/>
      <c r="F3" s="3"/>
      <c r="G3" s="3"/>
      <c r="H3" s="3"/>
      <c r="W3" s="1" t="s">
        <v>1</v>
      </c>
    </row>
    <row r="4" ht="21.75" customHeight="1" spans="1:23">
      <c r="A4" s="69" t="s">
        <v>261</v>
      </c>
      <c r="B4" s="69" t="s">
        <v>180</v>
      </c>
      <c r="C4" s="69" t="s">
        <v>181</v>
      </c>
      <c r="D4" s="69" t="s">
        <v>262</v>
      </c>
      <c r="E4" s="69" t="s">
        <v>182</v>
      </c>
      <c r="F4" s="69" t="s">
        <v>183</v>
      </c>
      <c r="G4" s="69" t="s">
        <v>263</v>
      </c>
      <c r="H4" s="69" t="s">
        <v>264</v>
      </c>
      <c r="I4" s="69" t="s">
        <v>53</v>
      </c>
      <c r="J4" s="69" t="s">
        <v>265</v>
      </c>
      <c r="K4" s="69"/>
      <c r="L4" s="69"/>
      <c r="M4" s="69"/>
      <c r="N4" s="69" t="s">
        <v>188</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62</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266</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1" t="s">
        <v>267</v>
      </c>
      <c r="B9" s="81" t="s">
        <v>268</v>
      </c>
      <c r="C9" s="81" t="s">
        <v>269</v>
      </c>
      <c r="D9" s="81" t="s">
        <v>67</v>
      </c>
      <c r="E9" s="81" t="s">
        <v>101</v>
      </c>
      <c r="F9" s="81" t="s">
        <v>102</v>
      </c>
      <c r="G9" s="81" t="s">
        <v>270</v>
      </c>
      <c r="H9" s="81" t="s">
        <v>271</v>
      </c>
      <c r="I9" s="82">
        <v>125000</v>
      </c>
      <c r="J9" s="82">
        <v>125000</v>
      </c>
      <c r="K9" s="82">
        <v>125000</v>
      </c>
      <c r="L9" s="82"/>
      <c r="M9" s="82"/>
      <c r="N9" s="82"/>
      <c r="O9" s="82"/>
      <c r="P9" s="82"/>
      <c r="Q9" s="82"/>
      <c r="R9" s="82"/>
      <c r="S9" s="82"/>
      <c r="T9" s="82"/>
      <c r="U9" s="82"/>
      <c r="V9" s="82"/>
      <c r="W9" s="82"/>
    </row>
    <row r="10" ht="21.75" customHeight="1" spans="1:23">
      <c r="A10" s="81" t="s">
        <v>267</v>
      </c>
      <c r="B10" s="81" t="s">
        <v>268</v>
      </c>
      <c r="C10" s="81" t="s">
        <v>269</v>
      </c>
      <c r="D10" s="81" t="s">
        <v>67</v>
      </c>
      <c r="E10" s="81" t="s">
        <v>101</v>
      </c>
      <c r="F10" s="81" t="s">
        <v>102</v>
      </c>
      <c r="G10" s="81" t="s">
        <v>272</v>
      </c>
      <c r="H10" s="81" t="s">
        <v>273</v>
      </c>
      <c r="I10" s="82">
        <v>100000</v>
      </c>
      <c r="J10" s="82">
        <v>100000</v>
      </c>
      <c r="K10" s="82">
        <v>100000</v>
      </c>
      <c r="L10" s="82"/>
      <c r="M10" s="82"/>
      <c r="N10" s="82"/>
      <c r="O10" s="82"/>
      <c r="P10" s="82"/>
      <c r="Q10" s="82"/>
      <c r="R10" s="82"/>
      <c r="S10" s="82"/>
      <c r="T10" s="82"/>
      <c r="U10" s="82"/>
      <c r="V10" s="82"/>
      <c r="W10" s="82"/>
    </row>
    <row r="11" ht="21.75" customHeight="1" spans="1:23">
      <c r="A11" s="81" t="s">
        <v>267</v>
      </c>
      <c r="B11" s="81" t="s">
        <v>274</v>
      </c>
      <c r="C11" s="81" t="s">
        <v>275</v>
      </c>
      <c r="D11" s="81" t="s">
        <v>67</v>
      </c>
      <c r="E11" s="81" t="s">
        <v>101</v>
      </c>
      <c r="F11" s="81" t="s">
        <v>102</v>
      </c>
      <c r="G11" s="81" t="s">
        <v>276</v>
      </c>
      <c r="H11" s="81" t="s">
        <v>277</v>
      </c>
      <c r="I11" s="82">
        <v>7500</v>
      </c>
      <c r="J11" s="82">
        <v>7500</v>
      </c>
      <c r="K11" s="82">
        <v>7500</v>
      </c>
      <c r="L11" s="82"/>
      <c r="M11" s="82"/>
      <c r="N11" s="82"/>
      <c r="O11" s="82"/>
      <c r="P11" s="82"/>
      <c r="Q11" s="82"/>
      <c r="R11" s="82"/>
      <c r="S11" s="82"/>
      <c r="T11" s="82"/>
      <c r="U11" s="82"/>
      <c r="V11" s="82"/>
      <c r="W11" s="82"/>
    </row>
    <row r="12" ht="21.75" customHeight="1" spans="1:23">
      <c r="A12" s="81" t="s">
        <v>267</v>
      </c>
      <c r="B12" s="81" t="s">
        <v>278</v>
      </c>
      <c r="C12" s="81" t="s">
        <v>279</v>
      </c>
      <c r="D12" s="81" t="s">
        <v>67</v>
      </c>
      <c r="E12" s="81" t="s">
        <v>99</v>
      </c>
      <c r="F12" s="81" t="s">
        <v>100</v>
      </c>
      <c r="G12" s="81" t="s">
        <v>280</v>
      </c>
      <c r="H12" s="81" t="s">
        <v>281</v>
      </c>
      <c r="I12" s="82">
        <v>100000</v>
      </c>
      <c r="J12" s="82">
        <v>100000</v>
      </c>
      <c r="K12" s="82">
        <v>100000</v>
      </c>
      <c r="L12" s="82"/>
      <c r="M12" s="82"/>
      <c r="N12" s="82"/>
      <c r="O12" s="82"/>
      <c r="P12" s="82"/>
      <c r="Q12" s="82"/>
      <c r="R12" s="82"/>
      <c r="S12" s="82"/>
      <c r="T12" s="82"/>
      <c r="U12" s="82"/>
      <c r="V12" s="82"/>
      <c r="W12" s="82"/>
    </row>
    <row r="13" ht="21.75" customHeight="1" spans="1:23">
      <c r="A13" s="81" t="s">
        <v>267</v>
      </c>
      <c r="B13" s="81" t="s">
        <v>282</v>
      </c>
      <c r="C13" s="81" t="s">
        <v>283</v>
      </c>
      <c r="D13" s="81" t="s">
        <v>67</v>
      </c>
      <c r="E13" s="81" t="s">
        <v>101</v>
      </c>
      <c r="F13" s="81" t="s">
        <v>102</v>
      </c>
      <c r="G13" s="81" t="s">
        <v>270</v>
      </c>
      <c r="H13" s="81" t="s">
        <v>271</v>
      </c>
      <c r="I13" s="82">
        <v>100000</v>
      </c>
      <c r="J13" s="82">
        <v>100000</v>
      </c>
      <c r="K13" s="82">
        <v>100000</v>
      </c>
      <c r="L13" s="82"/>
      <c r="M13" s="82"/>
      <c r="N13" s="82"/>
      <c r="O13" s="82"/>
      <c r="P13" s="82"/>
      <c r="Q13" s="82"/>
      <c r="R13" s="82"/>
      <c r="S13" s="82"/>
      <c r="T13" s="82"/>
      <c r="U13" s="82"/>
      <c r="V13" s="82"/>
      <c r="W13" s="82"/>
    </row>
    <row r="14" ht="21.75" customHeight="1" spans="1:23">
      <c r="A14" s="81" t="s">
        <v>267</v>
      </c>
      <c r="B14" s="81" t="s">
        <v>284</v>
      </c>
      <c r="C14" s="81" t="s">
        <v>285</v>
      </c>
      <c r="D14" s="81" t="s">
        <v>67</v>
      </c>
      <c r="E14" s="81" t="s">
        <v>101</v>
      </c>
      <c r="F14" s="81" t="s">
        <v>102</v>
      </c>
      <c r="G14" s="81" t="s">
        <v>276</v>
      </c>
      <c r="H14" s="81" t="s">
        <v>277</v>
      </c>
      <c r="I14" s="82">
        <v>54400</v>
      </c>
      <c r="J14" s="82">
        <v>54400</v>
      </c>
      <c r="K14" s="82">
        <v>54400</v>
      </c>
      <c r="L14" s="82"/>
      <c r="M14" s="82"/>
      <c r="N14" s="82"/>
      <c r="O14" s="82"/>
      <c r="P14" s="82"/>
      <c r="Q14" s="82"/>
      <c r="R14" s="82"/>
      <c r="S14" s="82"/>
      <c r="T14" s="82"/>
      <c r="U14" s="82"/>
      <c r="V14" s="82"/>
      <c r="W14" s="82"/>
    </row>
    <row r="15" ht="21.75" customHeight="1" spans="1:23">
      <c r="A15" s="81" t="s">
        <v>267</v>
      </c>
      <c r="B15" s="81" t="s">
        <v>286</v>
      </c>
      <c r="C15" s="81" t="s">
        <v>287</v>
      </c>
      <c r="D15" s="81" t="s">
        <v>67</v>
      </c>
      <c r="E15" s="81" t="s">
        <v>99</v>
      </c>
      <c r="F15" s="81" t="s">
        <v>100</v>
      </c>
      <c r="G15" s="81" t="s">
        <v>270</v>
      </c>
      <c r="H15" s="81" t="s">
        <v>271</v>
      </c>
      <c r="I15" s="82">
        <v>30000</v>
      </c>
      <c r="J15" s="82">
        <v>30000</v>
      </c>
      <c r="K15" s="82">
        <v>30000</v>
      </c>
      <c r="L15" s="82"/>
      <c r="M15" s="82"/>
      <c r="N15" s="82"/>
      <c r="O15" s="82"/>
      <c r="P15" s="82"/>
      <c r="Q15" s="82"/>
      <c r="R15" s="82"/>
      <c r="S15" s="82"/>
      <c r="T15" s="82"/>
      <c r="U15" s="82"/>
      <c r="V15" s="82"/>
      <c r="W15" s="82"/>
    </row>
    <row r="16" ht="21.75" customHeight="1" spans="1:23">
      <c r="A16" s="81" t="s">
        <v>267</v>
      </c>
      <c r="B16" s="81" t="s">
        <v>288</v>
      </c>
      <c r="C16" s="81" t="s">
        <v>289</v>
      </c>
      <c r="D16" s="81" t="s">
        <v>67</v>
      </c>
      <c r="E16" s="81" t="s">
        <v>99</v>
      </c>
      <c r="F16" s="81" t="s">
        <v>100</v>
      </c>
      <c r="G16" s="81" t="s">
        <v>270</v>
      </c>
      <c r="H16" s="81" t="s">
        <v>271</v>
      </c>
      <c r="I16" s="82">
        <v>50000</v>
      </c>
      <c r="J16" s="82">
        <v>50000</v>
      </c>
      <c r="K16" s="82">
        <v>50000</v>
      </c>
      <c r="L16" s="82"/>
      <c r="M16" s="82"/>
      <c r="N16" s="82"/>
      <c r="O16" s="82"/>
      <c r="P16" s="82"/>
      <c r="Q16" s="82"/>
      <c r="R16" s="82"/>
      <c r="S16" s="82"/>
      <c r="T16" s="82"/>
      <c r="U16" s="82"/>
      <c r="V16" s="82"/>
      <c r="W16" s="82"/>
    </row>
    <row r="17" ht="21.75" customHeight="1" spans="1:23">
      <c r="A17" s="81" t="s">
        <v>267</v>
      </c>
      <c r="B17" s="81" t="s">
        <v>290</v>
      </c>
      <c r="C17" s="81" t="s">
        <v>291</v>
      </c>
      <c r="D17" s="81" t="s">
        <v>67</v>
      </c>
      <c r="E17" s="81" t="s">
        <v>99</v>
      </c>
      <c r="F17" s="81" t="s">
        <v>100</v>
      </c>
      <c r="G17" s="81" t="s">
        <v>270</v>
      </c>
      <c r="H17" s="81" t="s">
        <v>271</v>
      </c>
      <c r="I17" s="82">
        <v>50000</v>
      </c>
      <c r="J17" s="82">
        <v>50000</v>
      </c>
      <c r="K17" s="82">
        <v>50000</v>
      </c>
      <c r="L17" s="82"/>
      <c r="M17" s="82"/>
      <c r="N17" s="82"/>
      <c r="O17" s="82"/>
      <c r="P17" s="82"/>
      <c r="Q17" s="82"/>
      <c r="R17" s="82"/>
      <c r="S17" s="82"/>
      <c r="T17" s="82"/>
      <c r="U17" s="82"/>
      <c r="V17" s="82"/>
      <c r="W17" s="82"/>
    </row>
    <row r="18" ht="21.75" customHeight="1" spans="1:23">
      <c r="A18" s="81" t="s">
        <v>292</v>
      </c>
      <c r="B18" s="81" t="s">
        <v>293</v>
      </c>
      <c r="C18" s="81" t="s">
        <v>294</v>
      </c>
      <c r="D18" s="81" t="s">
        <v>67</v>
      </c>
      <c r="E18" s="81" t="s">
        <v>103</v>
      </c>
      <c r="F18" s="81" t="s">
        <v>104</v>
      </c>
      <c r="G18" s="81" t="s">
        <v>276</v>
      </c>
      <c r="H18" s="81" t="s">
        <v>277</v>
      </c>
      <c r="I18" s="82">
        <v>3000</v>
      </c>
      <c r="J18" s="82">
        <v>3000</v>
      </c>
      <c r="K18" s="82">
        <v>3000</v>
      </c>
      <c r="L18" s="82"/>
      <c r="M18" s="82"/>
      <c r="N18" s="82"/>
      <c r="O18" s="82"/>
      <c r="P18" s="82"/>
      <c r="Q18" s="82"/>
      <c r="R18" s="82"/>
      <c r="S18" s="82"/>
      <c r="T18" s="82"/>
      <c r="U18" s="82"/>
      <c r="V18" s="82"/>
      <c r="W18" s="82"/>
    </row>
    <row r="19" ht="21.75" customHeight="1" spans="1:23">
      <c r="A19" s="81" t="s">
        <v>292</v>
      </c>
      <c r="B19" s="81" t="s">
        <v>295</v>
      </c>
      <c r="C19" s="81" t="s">
        <v>296</v>
      </c>
      <c r="D19" s="81" t="s">
        <v>67</v>
      </c>
      <c r="E19" s="81" t="s">
        <v>99</v>
      </c>
      <c r="F19" s="81" t="s">
        <v>100</v>
      </c>
      <c r="G19" s="81" t="s">
        <v>297</v>
      </c>
      <c r="H19" s="81" t="s">
        <v>298</v>
      </c>
      <c r="I19" s="82">
        <v>20000</v>
      </c>
      <c r="J19" s="82">
        <v>20000</v>
      </c>
      <c r="K19" s="82">
        <v>20000</v>
      </c>
      <c r="L19" s="82"/>
      <c r="M19" s="82"/>
      <c r="N19" s="82"/>
      <c r="O19" s="82"/>
      <c r="P19" s="82"/>
      <c r="Q19" s="82"/>
      <c r="R19" s="82"/>
      <c r="S19" s="82"/>
      <c r="T19" s="82"/>
      <c r="U19" s="82"/>
      <c r="V19" s="82"/>
      <c r="W19" s="82"/>
    </row>
    <row r="20" ht="21.75" customHeight="1" spans="1:23">
      <c r="A20" s="81" t="s">
        <v>292</v>
      </c>
      <c r="B20" s="81" t="s">
        <v>299</v>
      </c>
      <c r="C20" s="81" t="s">
        <v>300</v>
      </c>
      <c r="D20" s="81" t="s">
        <v>67</v>
      </c>
      <c r="E20" s="81" t="s">
        <v>99</v>
      </c>
      <c r="F20" s="81" t="s">
        <v>100</v>
      </c>
      <c r="G20" s="81" t="s">
        <v>270</v>
      </c>
      <c r="H20" s="81" t="s">
        <v>271</v>
      </c>
      <c r="I20" s="82">
        <v>200000</v>
      </c>
      <c r="J20" s="82">
        <v>200000</v>
      </c>
      <c r="K20" s="82">
        <v>200000</v>
      </c>
      <c r="L20" s="82"/>
      <c r="M20" s="82"/>
      <c r="N20" s="82"/>
      <c r="O20" s="82"/>
      <c r="P20" s="82"/>
      <c r="Q20" s="82"/>
      <c r="R20" s="82"/>
      <c r="S20" s="82"/>
      <c r="T20" s="82"/>
      <c r="U20" s="82"/>
      <c r="V20" s="82"/>
      <c r="W20" s="82"/>
    </row>
    <row r="21" ht="21.75" customHeight="1" spans="1:23">
      <c r="A21" s="81" t="s">
        <v>292</v>
      </c>
      <c r="B21" s="81" t="s">
        <v>301</v>
      </c>
      <c r="C21" s="81" t="s">
        <v>302</v>
      </c>
      <c r="D21" s="81" t="s">
        <v>67</v>
      </c>
      <c r="E21" s="81" t="s">
        <v>103</v>
      </c>
      <c r="F21" s="81" t="s">
        <v>104</v>
      </c>
      <c r="G21" s="81" t="s">
        <v>303</v>
      </c>
      <c r="H21" s="81" t="s">
        <v>304</v>
      </c>
      <c r="I21" s="82">
        <v>30000</v>
      </c>
      <c r="J21" s="82">
        <v>30000</v>
      </c>
      <c r="K21" s="82">
        <v>30000</v>
      </c>
      <c r="L21" s="82"/>
      <c r="M21" s="82"/>
      <c r="N21" s="82"/>
      <c r="O21" s="82"/>
      <c r="P21" s="82"/>
      <c r="Q21" s="82"/>
      <c r="R21" s="82"/>
      <c r="S21" s="82"/>
      <c r="T21" s="82"/>
      <c r="U21" s="82"/>
      <c r="V21" s="82"/>
      <c r="W21" s="82"/>
    </row>
    <row r="22" ht="18.75" customHeight="1" spans="1:23">
      <c r="A22" s="69" t="s">
        <v>169</v>
      </c>
      <c r="B22" s="69"/>
      <c r="C22" s="69"/>
      <c r="D22" s="69"/>
      <c r="E22" s="69"/>
      <c r="F22" s="69"/>
      <c r="G22" s="69"/>
      <c r="H22" s="69"/>
      <c r="I22" s="82">
        <v>869900</v>
      </c>
      <c r="J22" s="82">
        <v>869900</v>
      </c>
      <c r="K22" s="82">
        <v>869900</v>
      </c>
      <c r="L22" s="82"/>
      <c r="M22" s="82"/>
      <c r="N22" s="82"/>
      <c r="O22" s="82"/>
      <c r="P22" s="82"/>
      <c r="Q22" s="82"/>
      <c r="R22" s="82"/>
      <c r="S22" s="82"/>
      <c r="T22" s="82"/>
      <c r="U22" s="82"/>
      <c r="V22" s="82"/>
      <c r="W22" s="82"/>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305</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"单位名称："&amp;"富民县科学技术协会"</f>
        <v>单位名称：富民县科学技术协会</v>
      </c>
      <c r="B3" s="3"/>
      <c r="C3" s="3"/>
      <c r="D3" s="3"/>
      <c r="E3" s="3"/>
      <c r="F3" s="3"/>
      <c r="G3" s="3"/>
      <c r="H3" s="3"/>
    </row>
    <row r="4" ht="44.25" customHeight="1" spans="1:10">
      <c r="A4" s="69" t="s">
        <v>181</v>
      </c>
      <c r="B4" s="69" t="s">
        <v>306</v>
      </c>
      <c r="C4" s="78" t="s">
        <v>307</v>
      </c>
      <c r="D4" s="69" t="s">
        <v>308</v>
      </c>
      <c r="E4" s="69" t="s">
        <v>309</v>
      </c>
      <c r="F4" s="69" t="s">
        <v>310</v>
      </c>
      <c r="G4" s="69" t="s">
        <v>311</v>
      </c>
      <c r="H4" s="69" t="s">
        <v>312</v>
      </c>
      <c r="I4" s="69" t="s">
        <v>313</v>
      </c>
      <c r="J4" s="69" t="s">
        <v>314</v>
      </c>
    </row>
    <row r="5" ht="18.75" customHeight="1" spans="1:10">
      <c r="A5" s="69">
        <v>1</v>
      </c>
      <c r="B5" s="69">
        <v>2</v>
      </c>
      <c r="C5" s="69">
        <v>3</v>
      </c>
      <c r="D5" s="69">
        <v>4</v>
      </c>
      <c r="E5" s="69">
        <v>5</v>
      </c>
      <c r="F5" s="69">
        <v>6</v>
      </c>
      <c r="G5" s="69">
        <v>7</v>
      </c>
      <c r="H5" s="69">
        <v>8</v>
      </c>
      <c r="I5" s="69">
        <v>9</v>
      </c>
      <c r="J5" s="69">
        <v>10</v>
      </c>
    </row>
    <row r="6" ht="42" customHeight="1" outlineLevel="1" spans="1:10">
      <c r="A6" s="79" t="s">
        <v>67</v>
      </c>
      <c r="B6" s="79"/>
      <c r="C6" s="79"/>
      <c r="D6" s="79"/>
      <c r="E6" s="79"/>
      <c r="F6" s="79"/>
      <c r="G6" s="79"/>
      <c r="H6" s="79"/>
      <c r="I6" s="79"/>
      <c r="J6" s="79"/>
    </row>
    <row r="7" ht="42" customHeight="1" outlineLevel="1" spans="1:10">
      <c r="A7" s="80" t="s">
        <v>67</v>
      </c>
      <c r="B7" s="79"/>
      <c r="C7" s="79"/>
      <c r="D7" s="79"/>
      <c r="E7" s="79"/>
      <c r="F7" s="79"/>
      <c r="G7" s="79"/>
      <c r="H7" s="79"/>
      <c r="I7" s="79"/>
      <c r="J7" s="79"/>
    </row>
    <row r="8" ht="42" customHeight="1" outlineLevel="1" spans="1:10">
      <c r="A8" s="79" t="s">
        <v>300</v>
      </c>
      <c r="B8" s="79" t="s">
        <v>315</v>
      </c>
      <c r="C8" s="79" t="s">
        <v>316</v>
      </c>
      <c r="D8" s="79" t="s">
        <v>317</v>
      </c>
      <c r="E8" s="79" t="s">
        <v>318</v>
      </c>
      <c r="F8" s="79" t="s">
        <v>319</v>
      </c>
      <c r="G8" s="79" t="s">
        <v>320</v>
      </c>
      <c r="H8" s="79" t="s">
        <v>321</v>
      </c>
      <c r="I8" s="79" t="s">
        <v>322</v>
      </c>
      <c r="J8" s="79" t="s">
        <v>323</v>
      </c>
    </row>
    <row r="9" ht="42" customHeight="1" outlineLevel="1" spans="1:10">
      <c r="A9" s="79" t="s">
        <v>300</v>
      </c>
      <c r="B9" s="79" t="s">
        <v>315</v>
      </c>
      <c r="C9" s="79" t="s">
        <v>324</v>
      </c>
      <c r="D9" s="79" t="s">
        <v>325</v>
      </c>
      <c r="E9" s="79" t="s">
        <v>326</v>
      </c>
      <c r="F9" s="79" t="s">
        <v>319</v>
      </c>
      <c r="G9" s="79" t="s">
        <v>327</v>
      </c>
      <c r="H9" s="79" t="s">
        <v>321</v>
      </c>
      <c r="I9" s="79" t="s">
        <v>322</v>
      </c>
      <c r="J9" s="79" t="s">
        <v>328</v>
      </c>
    </row>
    <row r="10" ht="42" customHeight="1" outlineLevel="1" spans="1:10">
      <c r="A10" s="79" t="s">
        <v>300</v>
      </c>
      <c r="B10" s="79" t="s">
        <v>315</v>
      </c>
      <c r="C10" s="79" t="s">
        <v>329</v>
      </c>
      <c r="D10" s="79" t="s">
        <v>330</v>
      </c>
      <c r="E10" s="79" t="s">
        <v>330</v>
      </c>
      <c r="F10" s="79" t="s">
        <v>319</v>
      </c>
      <c r="G10" s="79" t="s">
        <v>327</v>
      </c>
      <c r="H10" s="79" t="s">
        <v>321</v>
      </c>
      <c r="I10" s="79" t="s">
        <v>331</v>
      </c>
      <c r="J10" s="79" t="s">
        <v>332</v>
      </c>
    </row>
    <row r="11" ht="42" customHeight="1" outlineLevel="1" spans="1:10">
      <c r="A11" s="79" t="s">
        <v>287</v>
      </c>
      <c r="B11" s="79" t="s">
        <v>333</v>
      </c>
      <c r="C11" s="79" t="s">
        <v>316</v>
      </c>
      <c r="D11" s="79" t="s">
        <v>334</v>
      </c>
      <c r="E11" s="79" t="s">
        <v>335</v>
      </c>
      <c r="F11" s="79" t="s">
        <v>336</v>
      </c>
      <c r="G11" s="79" t="s">
        <v>337</v>
      </c>
      <c r="H11" s="79" t="s">
        <v>338</v>
      </c>
      <c r="I11" s="79" t="s">
        <v>322</v>
      </c>
      <c r="J11" s="79" t="s">
        <v>339</v>
      </c>
    </row>
    <row r="12" ht="42" customHeight="1" outlineLevel="1" spans="1:10">
      <c r="A12" s="79" t="s">
        <v>287</v>
      </c>
      <c r="B12" s="79" t="s">
        <v>333</v>
      </c>
      <c r="C12" s="79" t="s">
        <v>324</v>
      </c>
      <c r="D12" s="79" t="s">
        <v>325</v>
      </c>
      <c r="E12" s="79" t="s">
        <v>340</v>
      </c>
      <c r="F12" s="79" t="s">
        <v>319</v>
      </c>
      <c r="G12" s="79" t="s">
        <v>341</v>
      </c>
      <c r="H12" s="79" t="s">
        <v>321</v>
      </c>
      <c r="I12" s="79" t="s">
        <v>331</v>
      </c>
      <c r="J12" s="79" t="s">
        <v>342</v>
      </c>
    </row>
    <row r="13" ht="42" customHeight="1" outlineLevel="1" spans="1:10">
      <c r="A13" s="79" t="s">
        <v>287</v>
      </c>
      <c r="B13" s="79" t="s">
        <v>333</v>
      </c>
      <c r="C13" s="79" t="s">
        <v>329</v>
      </c>
      <c r="D13" s="79" t="s">
        <v>330</v>
      </c>
      <c r="E13" s="79" t="s">
        <v>343</v>
      </c>
      <c r="F13" s="79" t="s">
        <v>319</v>
      </c>
      <c r="G13" s="79" t="s">
        <v>320</v>
      </c>
      <c r="H13" s="79" t="s">
        <v>321</v>
      </c>
      <c r="I13" s="79" t="s">
        <v>331</v>
      </c>
      <c r="J13" s="79" t="s">
        <v>344</v>
      </c>
    </row>
    <row r="14" ht="42" customHeight="1" outlineLevel="1" spans="1:10">
      <c r="A14" s="79" t="s">
        <v>285</v>
      </c>
      <c r="B14" s="79" t="s">
        <v>345</v>
      </c>
      <c r="C14" s="79" t="s">
        <v>316</v>
      </c>
      <c r="D14" s="79" t="s">
        <v>334</v>
      </c>
      <c r="E14" s="79" t="s">
        <v>346</v>
      </c>
      <c r="F14" s="79" t="s">
        <v>336</v>
      </c>
      <c r="G14" s="79" t="s">
        <v>347</v>
      </c>
      <c r="H14" s="79" t="s">
        <v>348</v>
      </c>
      <c r="I14" s="79" t="s">
        <v>322</v>
      </c>
      <c r="J14" s="79" t="s">
        <v>349</v>
      </c>
    </row>
    <row r="15" ht="42" customHeight="1" outlineLevel="1" spans="1:10">
      <c r="A15" s="79" t="s">
        <v>285</v>
      </c>
      <c r="B15" s="79" t="s">
        <v>345</v>
      </c>
      <c r="C15" s="79" t="s">
        <v>324</v>
      </c>
      <c r="D15" s="79" t="s">
        <v>325</v>
      </c>
      <c r="E15" s="79" t="s">
        <v>350</v>
      </c>
      <c r="F15" s="79" t="s">
        <v>319</v>
      </c>
      <c r="G15" s="79" t="s">
        <v>351</v>
      </c>
      <c r="H15" s="79" t="s">
        <v>352</v>
      </c>
      <c r="I15" s="79" t="s">
        <v>322</v>
      </c>
      <c r="J15" s="79" t="s">
        <v>353</v>
      </c>
    </row>
    <row r="16" ht="42" customHeight="1" outlineLevel="1" spans="1:10">
      <c r="A16" s="79" t="s">
        <v>285</v>
      </c>
      <c r="B16" s="79" t="s">
        <v>345</v>
      </c>
      <c r="C16" s="79" t="s">
        <v>329</v>
      </c>
      <c r="D16" s="79" t="s">
        <v>330</v>
      </c>
      <c r="E16" s="79" t="s">
        <v>354</v>
      </c>
      <c r="F16" s="79" t="s">
        <v>319</v>
      </c>
      <c r="G16" s="79" t="s">
        <v>320</v>
      </c>
      <c r="H16" s="79" t="s">
        <v>321</v>
      </c>
      <c r="I16" s="79" t="s">
        <v>331</v>
      </c>
      <c r="J16" s="79" t="s">
        <v>355</v>
      </c>
    </row>
    <row r="17" ht="42" customHeight="1" outlineLevel="1" spans="1:10">
      <c r="A17" s="79" t="s">
        <v>275</v>
      </c>
      <c r="B17" s="79" t="s">
        <v>356</v>
      </c>
      <c r="C17" s="79" t="s">
        <v>316</v>
      </c>
      <c r="D17" s="79" t="s">
        <v>334</v>
      </c>
      <c r="E17" s="79" t="s">
        <v>357</v>
      </c>
      <c r="F17" s="79" t="s">
        <v>319</v>
      </c>
      <c r="G17" s="79" t="s">
        <v>347</v>
      </c>
      <c r="H17" s="79" t="s">
        <v>348</v>
      </c>
      <c r="I17" s="79" t="s">
        <v>322</v>
      </c>
      <c r="J17" s="79" t="s">
        <v>358</v>
      </c>
    </row>
    <row r="18" ht="42" customHeight="1" outlineLevel="1" spans="1:10">
      <c r="A18" s="79" t="s">
        <v>275</v>
      </c>
      <c r="B18" s="79" t="s">
        <v>356</v>
      </c>
      <c r="C18" s="79" t="s">
        <v>324</v>
      </c>
      <c r="D18" s="79" t="s">
        <v>325</v>
      </c>
      <c r="E18" s="79" t="s">
        <v>359</v>
      </c>
      <c r="F18" s="79" t="s">
        <v>319</v>
      </c>
      <c r="G18" s="79" t="s">
        <v>83</v>
      </c>
      <c r="H18" s="79" t="s">
        <v>321</v>
      </c>
      <c r="I18" s="79" t="s">
        <v>331</v>
      </c>
      <c r="J18" s="79" t="s">
        <v>360</v>
      </c>
    </row>
    <row r="19" ht="42" customHeight="1" outlineLevel="1" spans="1:10">
      <c r="A19" s="79" t="s">
        <v>275</v>
      </c>
      <c r="B19" s="79" t="s">
        <v>356</v>
      </c>
      <c r="C19" s="79" t="s">
        <v>329</v>
      </c>
      <c r="D19" s="79" t="s">
        <v>330</v>
      </c>
      <c r="E19" s="79" t="s">
        <v>330</v>
      </c>
      <c r="F19" s="79" t="s">
        <v>319</v>
      </c>
      <c r="G19" s="79" t="s">
        <v>320</v>
      </c>
      <c r="H19" s="79" t="s">
        <v>321</v>
      </c>
      <c r="I19" s="79" t="s">
        <v>331</v>
      </c>
      <c r="J19" s="79" t="s">
        <v>361</v>
      </c>
    </row>
    <row r="20" ht="42" customHeight="1" outlineLevel="1" spans="1:10">
      <c r="A20" s="79" t="s">
        <v>279</v>
      </c>
      <c r="B20" s="79" t="s">
        <v>362</v>
      </c>
      <c r="C20" s="79" t="s">
        <v>316</v>
      </c>
      <c r="D20" s="79" t="s">
        <v>334</v>
      </c>
      <c r="E20" s="79" t="s">
        <v>363</v>
      </c>
      <c r="F20" s="79" t="s">
        <v>336</v>
      </c>
      <c r="G20" s="79" t="s">
        <v>337</v>
      </c>
      <c r="H20" s="79" t="s">
        <v>364</v>
      </c>
      <c r="I20" s="79" t="s">
        <v>322</v>
      </c>
      <c r="J20" s="79" t="s">
        <v>365</v>
      </c>
    </row>
    <row r="21" ht="42" customHeight="1" outlineLevel="1" spans="1:10">
      <c r="A21" s="79" t="s">
        <v>279</v>
      </c>
      <c r="B21" s="79" t="s">
        <v>362</v>
      </c>
      <c r="C21" s="79" t="s">
        <v>324</v>
      </c>
      <c r="D21" s="79" t="s">
        <v>325</v>
      </c>
      <c r="E21" s="79" t="s">
        <v>340</v>
      </c>
      <c r="F21" s="79" t="s">
        <v>319</v>
      </c>
      <c r="G21" s="79" t="s">
        <v>327</v>
      </c>
      <c r="H21" s="79" t="s">
        <v>321</v>
      </c>
      <c r="I21" s="79" t="s">
        <v>331</v>
      </c>
      <c r="J21" s="79" t="s">
        <v>342</v>
      </c>
    </row>
    <row r="22" ht="42" customHeight="1" outlineLevel="1" spans="1:10">
      <c r="A22" s="79" t="s">
        <v>279</v>
      </c>
      <c r="B22" s="79" t="s">
        <v>362</v>
      </c>
      <c r="C22" s="79" t="s">
        <v>329</v>
      </c>
      <c r="D22" s="79" t="s">
        <v>330</v>
      </c>
      <c r="E22" s="79" t="s">
        <v>343</v>
      </c>
      <c r="F22" s="79" t="s">
        <v>319</v>
      </c>
      <c r="G22" s="79" t="s">
        <v>327</v>
      </c>
      <c r="H22" s="79" t="s">
        <v>321</v>
      </c>
      <c r="I22" s="79" t="s">
        <v>331</v>
      </c>
      <c r="J22" s="79" t="s">
        <v>366</v>
      </c>
    </row>
    <row r="23" ht="42" customHeight="1" outlineLevel="1" spans="1:10">
      <c r="A23" s="79" t="s">
        <v>302</v>
      </c>
      <c r="B23" s="79" t="s">
        <v>367</v>
      </c>
      <c r="C23" s="79" t="s">
        <v>316</v>
      </c>
      <c r="D23" s="79" t="s">
        <v>334</v>
      </c>
      <c r="E23" s="79" t="s">
        <v>368</v>
      </c>
      <c r="F23" s="79" t="s">
        <v>336</v>
      </c>
      <c r="G23" s="79" t="s">
        <v>337</v>
      </c>
      <c r="H23" s="79" t="s">
        <v>369</v>
      </c>
      <c r="I23" s="79" t="s">
        <v>322</v>
      </c>
      <c r="J23" s="79" t="s">
        <v>370</v>
      </c>
    </row>
    <row r="24" ht="42" customHeight="1" outlineLevel="1" spans="1:10">
      <c r="A24" s="79" t="s">
        <v>302</v>
      </c>
      <c r="B24" s="79" t="s">
        <v>367</v>
      </c>
      <c r="C24" s="79" t="s">
        <v>316</v>
      </c>
      <c r="D24" s="79" t="s">
        <v>317</v>
      </c>
      <c r="E24" s="79" t="s">
        <v>371</v>
      </c>
      <c r="F24" s="79" t="s">
        <v>336</v>
      </c>
      <c r="G24" s="79" t="s">
        <v>372</v>
      </c>
      <c r="H24" s="79" t="s">
        <v>321</v>
      </c>
      <c r="I24" s="79" t="s">
        <v>322</v>
      </c>
      <c r="J24" s="79" t="s">
        <v>373</v>
      </c>
    </row>
    <row r="25" ht="42" customHeight="1" outlineLevel="1" spans="1:10">
      <c r="A25" s="79" t="s">
        <v>302</v>
      </c>
      <c r="B25" s="79" t="s">
        <v>367</v>
      </c>
      <c r="C25" s="79" t="s">
        <v>316</v>
      </c>
      <c r="D25" s="79" t="s">
        <v>374</v>
      </c>
      <c r="E25" s="79" t="s">
        <v>375</v>
      </c>
      <c r="F25" s="79" t="s">
        <v>319</v>
      </c>
      <c r="G25" s="79" t="s">
        <v>337</v>
      </c>
      <c r="H25" s="79" t="s">
        <v>352</v>
      </c>
      <c r="I25" s="79" t="s">
        <v>322</v>
      </c>
      <c r="J25" s="79" t="s">
        <v>376</v>
      </c>
    </row>
    <row r="26" ht="42" customHeight="1" outlineLevel="1" spans="1:10">
      <c r="A26" s="79" t="s">
        <v>302</v>
      </c>
      <c r="B26" s="79" t="s">
        <v>367</v>
      </c>
      <c r="C26" s="79" t="s">
        <v>316</v>
      </c>
      <c r="D26" s="79" t="s">
        <v>377</v>
      </c>
      <c r="E26" s="79" t="s">
        <v>378</v>
      </c>
      <c r="F26" s="79" t="s">
        <v>379</v>
      </c>
      <c r="G26" s="79" t="s">
        <v>380</v>
      </c>
      <c r="H26" s="79" t="s">
        <v>381</v>
      </c>
      <c r="I26" s="79" t="s">
        <v>322</v>
      </c>
      <c r="J26" s="79" t="s">
        <v>382</v>
      </c>
    </row>
    <row r="27" ht="42" customHeight="1" outlineLevel="1" spans="1:10">
      <c r="A27" s="79" t="s">
        <v>302</v>
      </c>
      <c r="B27" s="79" t="s">
        <v>367</v>
      </c>
      <c r="C27" s="79" t="s">
        <v>324</v>
      </c>
      <c r="D27" s="79" t="s">
        <v>325</v>
      </c>
      <c r="E27" s="79" t="s">
        <v>383</v>
      </c>
      <c r="F27" s="79" t="s">
        <v>319</v>
      </c>
      <c r="G27" s="79" t="s">
        <v>320</v>
      </c>
      <c r="H27" s="79" t="s">
        <v>321</v>
      </c>
      <c r="I27" s="79" t="s">
        <v>322</v>
      </c>
      <c r="J27" s="79" t="s">
        <v>384</v>
      </c>
    </row>
    <row r="28" ht="42" customHeight="1" outlineLevel="1" spans="1:10">
      <c r="A28" s="79" t="s">
        <v>302</v>
      </c>
      <c r="B28" s="79" t="s">
        <v>367</v>
      </c>
      <c r="C28" s="79" t="s">
        <v>329</v>
      </c>
      <c r="D28" s="79" t="s">
        <v>330</v>
      </c>
      <c r="E28" s="79" t="s">
        <v>385</v>
      </c>
      <c r="F28" s="79" t="s">
        <v>319</v>
      </c>
      <c r="G28" s="79" t="s">
        <v>320</v>
      </c>
      <c r="H28" s="79" t="s">
        <v>321</v>
      </c>
      <c r="I28" s="79" t="s">
        <v>331</v>
      </c>
      <c r="J28" s="79" t="s">
        <v>386</v>
      </c>
    </row>
    <row r="29" ht="42" customHeight="1" outlineLevel="1" spans="1:10">
      <c r="A29" s="79" t="s">
        <v>294</v>
      </c>
      <c r="B29" s="79" t="s">
        <v>387</v>
      </c>
      <c r="C29" s="79" t="s">
        <v>316</v>
      </c>
      <c r="D29" s="79" t="s">
        <v>334</v>
      </c>
      <c r="E29" s="79" t="s">
        <v>388</v>
      </c>
      <c r="F29" s="79" t="s">
        <v>336</v>
      </c>
      <c r="G29" s="79" t="s">
        <v>337</v>
      </c>
      <c r="H29" s="79" t="s">
        <v>389</v>
      </c>
      <c r="I29" s="79" t="s">
        <v>322</v>
      </c>
      <c r="J29" s="79" t="s">
        <v>390</v>
      </c>
    </row>
    <row r="30" ht="42" customHeight="1" outlineLevel="1" spans="1:10">
      <c r="A30" s="79" t="s">
        <v>294</v>
      </c>
      <c r="B30" s="79" t="s">
        <v>387</v>
      </c>
      <c r="C30" s="79" t="s">
        <v>324</v>
      </c>
      <c r="D30" s="79" t="s">
        <v>391</v>
      </c>
      <c r="E30" s="79" t="s">
        <v>392</v>
      </c>
      <c r="F30" s="79" t="s">
        <v>336</v>
      </c>
      <c r="G30" s="79" t="s">
        <v>393</v>
      </c>
      <c r="H30" s="79" t="s">
        <v>381</v>
      </c>
      <c r="I30" s="79" t="s">
        <v>322</v>
      </c>
      <c r="J30" s="79" t="s">
        <v>394</v>
      </c>
    </row>
    <row r="31" ht="42" customHeight="1" outlineLevel="1" spans="1:10">
      <c r="A31" s="79" t="s">
        <v>294</v>
      </c>
      <c r="B31" s="79" t="s">
        <v>387</v>
      </c>
      <c r="C31" s="79" t="s">
        <v>329</v>
      </c>
      <c r="D31" s="79" t="s">
        <v>330</v>
      </c>
      <c r="E31" s="79" t="s">
        <v>395</v>
      </c>
      <c r="F31" s="79" t="s">
        <v>319</v>
      </c>
      <c r="G31" s="79" t="s">
        <v>320</v>
      </c>
      <c r="H31" s="79" t="s">
        <v>321</v>
      </c>
      <c r="I31" s="79" t="s">
        <v>331</v>
      </c>
      <c r="J31" s="79" t="s">
        <v>396</v>
      </c>
    </row>
    <row r="32" ht="42" customHeight="1" outlineLevel="1" spans="1:10">
      <c r="A32" s="79" t="s">
        <v>296</v>
      </c>
      <c r="B32" s="79" t="s">
        <v>397</v>
      </c>
      <c r="C32" s="79" t="s">
        <v>316</v>
      </c>
      <c r="D32" s="79" t="s">
        <v>334</v>
      </c>
      <c r="E32" s="79" t="s">
        <v>398</v>
      </c>
      <c r="F32" s="79" t="s">
        <v>336</v>
      </c>
      <c r="G32" s="79" t="s">
        <v>82</v>
      </c>
      <c r="H32" s="79" t="s">
        <v>399</v>
      </c>
      <c r="I32" s="79" t="s">
        <v>322</v>
      </c>
      <c r="J32" s="79" t="s">
        <v>400</v>
      </c>
    </row>
    <row r="33" ht="42" customHeight="1" outlineLevel="1" spans="1:10">
      <c r="A33" s="79" t="s">
        <v>296</v>
      </c>
      <c r="B33" s="79" t="s">
        <v>397</v>
      </c>
      <c r="C33" s="79" t="s">
        <v>324</v>
      </c>
      <c r="D33" s="79" t="s">
        <v>325</v>
      </c>
      <c r="E33" s="79" t="s">
        <v>359</v>
      </c>
      <c r="F33" s="79" t="s">
        <v>319</v>
      </c>
      <c r="G33" s="79" t="s">
        <v>83</v>
      </c>
      <c r="H33" s="79" t="s">
        <v>321</v>
      </c>
      <c r="I33" s="79" t="s">
        <v>331</v>
      </c>
      <c r="J33" s="79" t="s">
        <v>360</v>
      </c>
    </row>
    <row r="34" ht="42" customHeight="1" outlineLevel="1" spans="1:10">
      <c r="A34" s="79" t="s">
        <v>296</v>
      </c>
      <c r="B34" s="79" t="s">
        <v>397</v>
      </c>
      <c r="C34" s="79" t="s">
        <v>329</v>
      </c>
      <c r="D34" s="79" t="s">
        <v>330</v>
      </c>
      <c r="E34" s="79" t="s">
        <v>401</v>
      </c>
      <c r="F34" s="79" t="s">
        <v>319</v>
      </c>
      <c r="G34" s="79" t="s">
        <v>341</v>
      </c>
      <c r="H34" s="79" t="s">
        <v>321</v>
      </c>
      <c r="I34" s="79" t="s">
        <v>331</v>
      </c>
      <c r="J34" s="79" t="s">
        <v>402</v>
      </c>
    </row>
    <row r="35" ht="42" customHeight="1" outlineLevel="1" spans="1:10">
      <c r="A35" s="79" t="s">
        <v>291</v>
      </c>
      <c r="B35" s="79" t="s">
        <v>403</v>
      </c>
      <c r="C35" s="79" t="s">
        <v>316</v>
      </c>
      <c r="D35" s="79" t="s">
        <v>334</v>
      </c>
      <c r="E35" s="79" t="s">
        <v>404</v>
      </c>
      <c r="F35" s="79" t="s">
        <v>319</v>
      </c>
      <c r="G35" s="79" t="s">
        <v>405</v>
      </c>
      <c r="H35" s="79" t="s">
        <v>399</v>
      </c>
      <c r="I35" s="79" t="s">
        <v>322</v>
      </c>
      <c r="J35" s="79" t="s">
        <v>406</v>
      </c>
    </row>
    <row r="36" ht="42" customHeight="1" outlineLevel="1" spans="1:10">
      <c r="A36" s="79" t="s">
        <v>291</v>
      </c>
      <c r="B36" s="79" t="s">
        <v>403</v>
      </c>
      <c r="C36" s="79" t="s">
        <v>316</v>
      </c>
      <c r="D36" s="79" t="s">
        <v>317</v>
      </c>
      <c r="E36" s="79" t="s">
        <v>407</v>
      </c>
      <c r="F36" s="79" t="s">
        <v>319</v>
      </c>
      <c r="G36" s="79" t="s">
        <v>320</v>
      </c>
      <c r="H36" s="79" t="s">
        <v>321</v>
      </c>
      <c r="I36" s="79" t="s">
        <v>322</v>
      </c>
      <c r="J36" s="79" t="s">
        <v>408</v>
      </c>
    </row>
    <row r="37" ht="42" customHeight="1" outlineLevel="1" spans="1:10">
      <c r="A37" s="79" t="s">
        <v>291</v>
      </c>
      <c r="B37" s="79" t="s">
        <v>403</v>
      </c>
      <c r="C37" s="79" t="s">
        <v>316</v>
      </c>
      <c r="D37" s="79" t="s">
        <v>374</v>
      </c>
      <c r="E37" s="79" t="s">
        <v>409</v>
      </c>
      <c r="F37" s="79" t="s">
        <v>379</v>
      </c>
      <c r="G37" s="79" t="s">
        <v>82</v>
      </c>
      <c r="H37" s="79" t="s">
        <v>352</v>
      </c>
      <c r="I37" s="79" t="s">
        <v>322</v>
      </c>
      <c r="J37" s="79" t="s">
        <v>410</v>
      </c>
    </row>
    <row r="38" ht="42" customHeight="1" outlineLevel="1" spans="1:10">
      <c r="A38" s="79" t="s">
        <v>291</v>
      </c>
      <c r="B38" s="79" t="s">
        <v>403</v>
      </c>
      <c r="C38" s="79" t="s">
        <v>316</v>
      </c>
      <c r="D38" s="79" t="s">
        <v>377</v>
      </c>
      <c r="E38" s="79" t="s">
        <v>411</v>
      </c>
      <c r="F38" s="79" t="s">
        <v>336</v>
      </c>
      <c r="G38" s="79" t="s">
        <v>412</v>
      </c>
      <c r="H38" s="79" t="s">
        <v>381</v>
      </c>
      <c r="I38" s="79" t="s">
        <v>322</v>
      </c>
      <c r="J38" s="79" t="s">
        <v>413</v>
      </c>
    </row>
    <row r="39" ht="42" customHeight="1" outlineLevel="1" spans="1:10">
      <c r="A39" s="79" t="s">
        <v>291</v>
      </c>
      <c r="B39" s="79" t="s">
        <v>403</v>
      </c>
      <c r="C39" s="79" t="s">
        <v>324</v>
      </c>
      <c r="D39" s="79" t="s">
        <v>325</v>
      </c>
      <c r="E39" s="79" t="s">
        <v>414</v>
      </c>
      <c r="F39" s="79" t="s">
        <v>319</v>
      </c>
      <c r="G39" s="79" t="s">
        <v>327</v>
      </c>
      <c r="H39" s="79" t="s">
        <v>321</v>
      </c>
      <c r="I39" s="79" t="s">
        <v>322</v>
      </c>
      <c r="J39" s="79" t="s">
        <v>415</v>
      </c>
    </row>
    <row r="40" ht="42" customHeight="1" outlineLevel="1" spans="1:10">
      <c r="A40" s="79" t="s">
        <v>291</v>
      </c>
      <c r="B40" s="79" t="s">
        <v>403</v>
      </c>
      <c r="C40" s="79" t="s">
        <v>329</v>
      </c>
      <c r="D40" s="79" t="s">
        <v>330</v>
      </c>
      <c r="E40" s="79" t="s">
        <v>385</v>
      </c>
      <c r="F40" s="79" t="s">
        <v>319</v>
      </c>
      <c r="G40" s="79" t="s">
        <v>320</v>
      </c>
      <c r="H40" s="79" t="s">
        <v>321</v>
      </c>
      <c r="I40" s="79" t="s">
        <v>331</v>
      </c>
      <c r="J40" s="79" t="s">
        <v>416</v>
      </c>
    </row>
    <row r="41" ht="42" customHeight="1" outlineLevel="1" spans="1:10">
      <c r="A41" s="79" t="s">
        <v>269</v>
      </c>
      <c r="B41" s="79" t="s">
        <v>417</v>
      </c>
      <c r="C41" s="79" t="s">
        <v>316</v>
      </c>
      <c r="D41" s="79" t="s">
        <v>334</v>
      </c>
      <c r="E41" s="79" t="s">
        <v>346</v>
      </c>
      <c r="F41" s="79" t="s">
        <v>319</v>
      </c>
      <c r="G41" s="79" t="s">
        <v>347</v>
      </c>
      <c r="H41" s="79" t="s">
        <v>348</v>
      </c>
      <c r="I41" s="79" t="s">
        <v>331</v>
      </c>
      <c r="J41" s="79" t="s">
        <v>418</v>
      </c>
    </row>
    <row r="42" ht="42" customHeight="1" outlineLevel="1" spans="1:10">
      <c r="A42" s="79" t="s">
        <v>269</v>
      </c>
      <c r="B42" s="79" t="s">
        <v>417</v>
      </c>
      <c r="C42" s="79" t="s">
        <v>324</v>
      </c>
      <c r="D42" s="79" t="s">
        <v>325</v>
      </c>
      <c r="E42" s="79" t="s">
        <v>419</v>
      </c>
      <c r="F42" s="79" t="s">
        <v>319</v>
      </c>
      <c r="G42" s="79" t="s">
        <v>420</v>
      </c>
      <c r="H42" s="79" t="s">
        <v>321</v>
      </c>
      <c r="I42" s="79" t="s">
        <v>331</v>
      </c>
      <c r="J42" s="79" t="s">
        <v>421</v>
      </c>
    </row>
    <row r="43" ht="42" customHeight="1" outlineLevel="1" spans="1:10">
      <c r="A43" s="79" t="s">
        <v>269</v>
      </c>
      <c r="B43" s="79" t="s">
        <v>417</v>
      </c>
      <c r="C43" s="79" t="s">
        <v>329</v>
      </c>
      <c r="D43" s="79" t="s">
        <v>330</v>
      </c>
      <c r="E43" s="79" t="s">
        <v>330</v>
      </c>
      <c r="F43" s="79" t="s">
        <v>319</v>
      </c>
      <c r="G43" s="79" t="s">
        <v>320</v>
      </c>
      <c r="H43" s="79" t="s">
        <v>321</v>
      </c>
      <c r="I43" s="79" t="s">
        <v>331</v>
      </c>
      <c r="J43" s="79" t="s">
        <v>422</v>
      </c>
    </row>
    <row r="44" ht="42" customHeight="1" outlineLevel="1" spans="1:10">
      <c r="A44" s="79" t="s">
        <v>289</v>
      </c>
      <c r="B44" s="79" t="s">
        <v>423</v>
      </c>
      <c r="C44" s="79" t="s">
        <v>316</v>
      </c>
      <c r="D44" s="79" t="s">
        <v>334</v>
      </c>
      <c r="E44" s="79" t="s">
        <v>424</v>
      </c>
      <c r="F44" s="79" t="s">
        <v>336</v>
      </c>
      <c r="G44" s="79" t="s">
        <v>337</v>
      </c>
      <c r="H44" s="79" t="s">
        <v>399</v>
      </c>
      <c r="I44" s="79" t="s">
        <v>322</v>
      </c>
      <c r="J44" s="79" t="s">
        <v>424</v>
      </c>
    </row>
    <row r="45" ht="42" customHeight="1" outlineLevel="1" spans="1:10">
      <c r="A45" s="79" t="s">
        <v>289</v>
      </c>
      <c r="B45" s="79" t="s">
        <v>423</v>
      </c>
      <c r="C45" s="79" t="s">
        <v>324</v>
      </c>
      <c r="D45" s="79" t="s">
        <v>325</v>
      </c>
      <c r="E45" s="79" t="s">
        <v>340</v>
      </c>
      <c r="F45" s="79" t="s">
        <v>319</v>
      </c>
      <c r="G45" s="79" t="s">
        <v>327</v>
      </c>
      <c r="H45" s="79" t="s">
        <v>321</v>
      </c>
      <c r="I45" s="79" t="s">
        <v>322</v>
      </c>
      <c r="J45" s="79" t="s">
        <v>340</v>
      </c>
    </row>
    <row r="46" ht="42" customHeight="1" outlineLevel="1" spans="1:10">
      <c r="A46" s="79" t="s">
        <v>289</v>
      </c>
      <c r="B46" s="79" t="s">
        <v>423</v>
      </c>
      <c r="C46" s="79" t="s">
        <v>329</v>
      </c>
      <c r="D46" s="79" t="s">
        <v>330</v>
      </c>
      <c r="E46" s="79" t="s">
        <v>343</v>
      </c>
      <c r="F46" s="79" t="s">
        <v>319</v>
      </c>
      <c r="G46" s="79" t="s">
        <v>327</v>
      </c>
      <c r="H46" s="79" t="s">
        <v>321</v>
      </c>
      <c r="I46" s="79" t="s">
        <v>331</v>
      </c>
      <c r="J46" s="79" t="s">
        <v>366</v>
      </c>
    </row>
    <row r="47" ht="42" customHeight="1" outlineLevel="1" spans="1:10">
      <c r="A47" s="79" t="s">
        <v>283</v>
      </c>
      <c r="B47" s="79" t="s">
        <v>417</v>
      </c>
      <c r="C47" s="79" t="s">
        <v>316</v>
      </c>
      <c r="D47" s="79" t="s">
        <v>334</v>
      </c>
      <c r="E47" s="79" t="s">
        <v>346</v>
      </c>
      <c r="F47" s="79" t="s">
        <v>336</v>
      </c>
      <c r="G47" s="79" t="s">
        <v>347</v>
      </c>
      <c r="H47" s="79" t="s">
        <v>348</v>
      </c>
      <c r="I47" s="79" t="s">
        <v>322</v>
      </c>
      <c r="J47" s="79" t="s">
        <v>425</v>
      </c>
    </row>
    <row r="48" ht="42" customHeight="1" outlineLevel="1" spans="1:10">
      <c r="A48" s="79" t="s">
        <v>283</v>
      </c>
      <c r="B48" s="79" t="s">
        <v>417</v>
      </c>
      <c r="C48" s="79" t="s">
        <v>324</v>
      </c>
      <c r="D48" s="79" t="s">
        <v>325</v>
      </c>
      <c r="E48" s="79" t="s">
        <v>350</v>
      </c>
      <c r="F48" s="79" t="s">
        <v>319</v>
      </c>
      <c r="G48" s="79" t="s">
        <v>351</v>
      </c>
      <c r="H48" s="79" t="s">
        <v>352</v>
      </c>
      <c r="I48" s="79" t="s">
        <v>322</v>
      </c>
      <c r="J48" s="79" t="s">
        <v>426</v>
      </c>
    </row>
    <row r="49" ht="42" customHeight="1" outlineLevel="1" spans="1:10">
      <c r="A49" s="79" t="s">
        <v>283</v>
      </c>
      <c r="B49" s="79" t="s">
        <v>417</v>
      </c>
      <c r="C49" s="79" t="s">
        <v>329</v>
      </c>
      <c r="D49" s="79" t="s">
        <v>330</v>
      </c>
      <c r="E49" s="79" t="s">
        <v>354</v>
      </c>
      <c r="F49" s="79" t="s">
        <v>319</v>
      </c>
      <c r="G49" s="79" t="s">
        <v>427</v>
      </c>
      <c r="H49" s="79" t="s">
        <v>321</v>
      </c>
      <c r="I49" s="79" t="s">
        <v>331</v>
      </c>
      <c r="J49" s="79" t="s">
        <v>355</v>
      </c>
    </row>
  </sheetData>
  <mergeCells count="26">
    <mergeCell ref="A2:J2"/>
    <mergeCell ref="A3:H3"/>
    <mergeCell ref="A8:A10"/>
    <mergeCell ref="A11:A13"/>
    <mergeCell ref="A14:A16"/>
    <mergeCell ref="A17:A19"/>
    <mergeCell ref="A20:A22"/>
    <mergeCell ref="A23:A28"/>
    <mergeCell ref="A29:A31"/>
    <mergeCell ref="A32:A34"/>
    <mergeCell ref="A35:A40"/>
    <mergeCell ref="A41:A43"/>
    <mergeCell ref="A44:A46"/>
    <mergeCell ref="A47:A49"/>
    <mergeCell ref="B8:B10"/>
    <mergeCell ref="B11:B13"/>
    <mergeCell ref="B14:B16"/>
    <mergeCell ref="B17:B19"/>
    <mergeCell ref="B20:B22"/>
    <mergeCell ref="B23:B28"/>
    <mergeCell ref="B29:B31"/>
    <mergeCell ref="B32:B34"/>
    <mergeCell ref="B35:B40"/>
    <mergeCell ref="B41:B43"/>
    <mergeCell ref="B44:B46"/>
    <mergeCell ref="B47:B49"/>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
  <sheetViews>
    <sheetView showZeros="0" workbookViewId="0">
      <selection activeCell="A1" sqref="A1"/>
    </sheetView>
  </sheetViews>
  <sheetFormatPr defaultColWidth="10.7083333333333" defaultRowHeight="12" customHeight="1" outlineLevelRow="4"/>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305</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"单位名称："&amp;"富民县科学技术协会"</f>
        <v>单位名称：富民县科学技术协会</v>
      </c>
      <c r="B3" s="3"/>
      <c r="C3" s="3"/>
      <c r="D3" s="3"/>
      <c r="E3" s="3"/>
      <c r="F3" s="3"/>
      <c r="G3" s="3"/>
      <c r="H3" s="3"/>
    </row>
    <row r="4" ht="44.25" customHeight="1" spans="1:10">
      <c r="A4" s="69" t="s">
        <v>181</v>
      </c>
      <c r="B4" s="69" t="s">
        <v>306</v>
      </c>
      <c r="C4" s="78" t="s">
        <v>307</v>
      </c>
      <c r="D4" s="69" t="s">
        <v>308</v>
      </c>
      <c r="E4" s="69" t="s">
        <v>309</v>
      </c>
      <c r="F4" s="69" t="s">
        <v>310</v>
      </c>
      <c r="G4" s="69" t="s">
        <v>311</v>
      </c>
      <c r="H4" s="69" t="s">
        <v>312</v>
      </c>
      <c r="I4" s="69" t="s">
        <v>313</v>
      </c>
      <c r="J4" s="69" t="s">
        <v>314</v>
      </c>
    </row>
    <row r="5" ht="18.75" customHeight="1" spans="1:10">
      <c r="A5" s="69">
        <v>1</v>
      </c>
      <c r="B5" s="69">
        <v>2</v>
      </c>
      <c r="C5" s="69">
        <v>3</v>
      </c>
      <c r="D5" s="69">
        <v>4</v>
      </c>
      <c r="E5" s="69">
        <v>5</v>
      </c>
      <c r="F5" s="69">
        <v>6</v>
      </c>
      <c r="G5" s="69">
        <v>7</v>
      </c>
      <c r="H5" s="69">
        <v>8</v>
      </c>
      <c r="I5" s="69">
        <v>9</v>
      </c>
      <c r="J5" s="69">
        <v>10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428</v>
      </c>
    </row>
    <row r="2" ht="42" customHeight="1" spans="1:6">
      <c r="A2" s="2" t="str">
        <f>"2025"&amp;"年政府性基金预算支出预算表"</f>
        <v>2025年政府性基金预算支出预算表</v>
      </c>
      <c r="B2" s="2" t="s">
        <v>429</v>
      </c>
      <c r="C2" s="2"/>
      <c r="D2" s="2"/>
      <c r="E2" s="2"/>
      <c r="F2" s="2"/>
    </row>
    <row r="3" ht="13.5" customHeight="1" spans="1:6">
      <c r="A3" s="3" t="str">
        <f>"单位名称："&amp;"富民县科学技术协会"</f>
        <v>单位名称：富民县科学技术协会</v>
      </c>
      <c r="B3" s="3" t="s">
        <v>430</v>
      </c>
      <c r="C3" s="3"/>
      <c r="F3" s="1" t="s">
        <v>164</v>
      </c>
    </row>
    <row r="4" ht="19.5" customHeight="1" spans="1:6">
      <c r="A4" s="69" t="s">
        <v>179</v>
      </c>
      <c r="B4" s="69" t="s">
        <v>70</v>
      </c>
      <c r="C4" s="69" t="s">
        <v>71</v>
      </c>
      <c r="D4" s="69" t="s">
        <v>431</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spans="1:6">
      <c r="A7" s="5"/>
      <c r="B7" s="5"/>
      <c r="C7" s="5"/>
      <c r="D7" s="75"/>
      <c r="E7" s="75"/>
      <c r="F7" s="75"/>
    </row>
    <row r="8" ht="21" customHeight="1" spans="1:6">
      <c r="A8" s="5"/>
      <c r="B8" s="5"/>
      <c r="C8" s="5"/>
      <c r="D8" s="75"/>
      <c r="E8" s="75"/>
      <c r="F8" s="75"/>
    </row>
    <row r="9" ht="18.75" customHeight="1" spans="1:6">
      <c r="A9" s="69" t="s">
        <v>169</v>
      </c>
      <c r="B9" s="69" t="s">
        <v>169</v>
      </c>
      <c r="C9" s="69" t="s">
        <v>169</v>
      </c>
      <c r="D9" s="75"/>
      <c r="E9" s="75"/>
      <c r="F9" s="75"/>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432</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"单位名称："&amp;"富民县科学技术协会"</f>
        <v>单位名称：富民县科学技术协会</v>
      </c>
      <c r="S3" s="1" t="s">
        <v>1</v>
      </c>
    </row>
    <row r="4" ht="15.75" customHeight="1" spans="1:19">
      <c r="A4" s="69" t="s">
        <v>178</v>
      </c>
      <c r="B4" s="69" t="s">
        <v>179</v>
      </c>
      <c r="C4" s="69" t="s">
        <v>433</v>
      </c>
      <c r="D4" s="69" t="s">
        <v>434</v>
      </c>
      <c r="E4" s="69" t="s">
        <v>435</v>
      </c>
      <c r="F4" s="4" t="s">
        <v>436</v>
      </c>
      <c r="G4" s="69" t="s">
        <v>437</v>
      </c>
      <c r="H4" s="4" t="s">
        <v>438</v>
      </c>
      <c r="I4" s="69" t="s">
        <v>186</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439</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c r="B8" s="5"/>
      <c r="C8" s="5"/>
      <c r="D8" s="5"/>
      <c r="E8" s="5"/>
      <c r="F8" s="5"/>
      <c r="G8" s="77"/>
      <c r="H8" s="70"/>
      <c r="I8" s="70"/>
      <c r="J8" s="70"/>
      <c r="K8" s="70"/>
      <c r="L8" s="70"/>
      <c r="M8" s="70"/>
      <c r="N8" s="70"/>
      <c r="O8" s="70"/>
      <c r="P8" s="70"/>
      <c r="Q8" s="70"/>
      <c r="R8" s="70"/>
      <c r="S8" s="70"/>
    </row>
    <row r="9" ht="21" customHeight="1" spans="1:19">
      <c r="A9" s="69" t="s">
        <v>169</v>
      </c>
      <c r="B9" s="69"/>
      <c r="C9" s="69"/>
      <c r="D9" s="69"/>
      <c r="E9" s="69"/>
      <c r="F9" s="69"/>
      <c r="G9" s="69"/>
      <c r="H9" s="70"/>
      <c r="I9" s="70"/>
      <c r="J9" s="70"/>
      <c r="K9" s="70"/>
      <c r="L9" s="70"/>
      <c r="M9" s="70"/>
      <c r="N9" s="70"/>
      <c r="O9" s="70"/>
      <c r="P9" s="70"/>
      <c r="Q9" s="70"/>
      <c r="R9" s="70"/>
      <c r="S9" s="70"/>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Zeros="0" workbookViewId="0">
      <selection activeCell="A1" sqref="A1"/>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440</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"单位名称："&amp;"富民县科学技术协会"</f>
        <v>单位名称：富民县科学技术协会</v>
      </c>
      <c r="T3" s="1" t="s">
        <v>1</v>
      </c>
    </row>
    <row r="4" ht="24" customHeight="1" spans="1:20">
      <c r="A4" s="69" t="s">
        <v>178</v>
      </c>
      <c r="B4" s="69" t="s">
        <v>179</v>
      </c>
      <c r="C4" s="69" t="s">
        <v>181</v>
      </c>
      <c r="D4" s="69" t="s">
        <v>441</v>
      </c>
      <c r="E4" s="69" t="s">
        <v>442</v>
      </c>
      <c r="F4" s="69" t="s">
        <v>443</v>
      </c>
      <c r="G4" s="69" t="s">
        <v>444</v>
      </c>
      <c r="H4" s="69" t="s">
        <v>445</v>
      </c>
      <c r="I4" s="69" t="s">
        <v>446</v>
      </c>
      <c r="J4" s="69" t="s">
        <v>186</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447</v>
      </c>
      <c r="M5" s="69" t="s">
        <v>58</v>
      </c>
      <c r="N5" s="69" t="s">
        <v>448</v>
      </c>
      <c r="O5" s="69" t="s">
        <v>439</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1"/>
      <c r="B8" s="71"/>
      <c r="C8" s="71"/>
      <c r="D8" s="71"/>
      <c r="E8" s="71"/>
      <c r="F8" s="71"/>
      <c r="G8" s="71"/>
      <c r="H8" s="71"/>
      <c r="I8" s="71"/>
      <c r="J8" s="70"/>
      <c r="K8" s="70"/>
      <c r="L8" s="70"/>
      <c r="M8" s="70"/>
      <c r="N8" s="70"/>
      <c r="O8" s="70"/>
      <c r="P8" s="70"/>
      <c r="Q8" s="70"/>
      <c r="R8" s="70"/>
      <c r="S8" s="70"/>
      <c r="T8" s="70"/>
    </row>
    <row r="9" ht="21" customHeight="1" spans="1:20">
      <c r="A9" s="69" t="s">
        <v>169</v>
      </c>
      <c r="B9" s="69"/>
      <c r="C9" s="69"/>
      <c r="D9" s="69"/>
      <c r="E9" s="69"/>
      <c r="F9" s="69"/>
      <c r="G9" s="69"/>
      <c r="H9" s="69"/>
      <c r="I9" s="69"/>
      <c r="J9" s="70"/>
      <c r="K9" s="70"/>
      <c r="L9" s="70"/>
      <c r="M9" s="70"/>
      <c r="N9" s="70"/>
      <c r="O9" s="70"/>
      <c r="P9" s="70"/>
      <c r="Q9" s="70"/>
      <c r="R9" s="70"/>
      <c r="S9" s="70"/>
      <c r="T9" s="70"/>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showZeros="0" workbookViewId="0">
      <selection activeCell="A1" sqref="A1"/>
    </sheetView>
  </sheetViews>
  <sheetFormatPr defaultColWidth="10.7083333333333" defaultRowHeight="14.25" customHeight="1" outlineLevelRow="7" outlineLevelCol="4"/>
  <cols>
    <col min="1" max="1" width="44" customWidth="1"/>
    <col min="2" max="5" width="23.2833333333333" customWidth="1"/>
  </cols>
  <sheetData>
    <row r="1" ht="17.25" customHeight="1" spans="5:5">
      <c r="E1" s="1" t="s">
        <v>449</v>
      </c>
    </row>
    <row r="2" ht="41.25" customHeight="1" spans="1:5">
      <c r="A2" s="2" t="str">
        <f>"2025"&amp;"年对下转移支付预算表"</f>
        <v>2025年对下转移支付预算表</v>
      </c>
      <c r="B2" s="2"/>
      <c r="C2" s="2"/>
      <c r="D2" s="2"/>
      <c r="E2" s="2"/>
    </row>
    <row r="3" ht="18" customHeight="1" spans="1:5">
      <c r="A3" t="str">
        <f>"单位名称："&amp;"富民县科学技术协会"</f>
        <v>单位名称：富民县科学技术协会</v>
      </c>
      <c r="E3" s="1" t="s">
        <v>1</v>
      </c>
    </row>
    <row r="4" ht="19.5" customHeight="1" spans="1:5">
      <c r="A4" s="69" t="s">
        <v>450</v>
      </c>
      <c r="B4" s="69" t="s">
        <v>186</v>
      </c>
      <c r="C4" s="69"/>
      <c r="D4" s="69"/>
      <c r="E4" s="69" t="s">
        <v>451</v>
      </c>
    </row>
    <row r="5" ht="40.5" customHeight="1" spans="1:5">
      <c r="A5" s="69"/>
      <c r="B5" s="69" t="s">
        <v>53</v>
      </c>
      <c r="C5" s="69" t="s">
        <v>56</v>
      </c>
      <c r="D5" s="69" t="s">
        <v>447</v>
      </c>
      <c r="E5" s="69" t="s">
        <v>452</v>
      </c>
    </row>
    <row r="6" ht="19.5" customHeight="1" spans="1:5">
      <c r="A6" s="69">
        <v>1</v>
      </c>
      <c r="B6" s="69">
        <v>2</v>
      </c>
      <c r="C6" s="69">
        <v>3</v>
      </c>
      <c r="D6" s="69">
        <v>4</v>
      </c>
      <c r="E6" s="69">
        <v>5</v>
      </c>
    </row>
    <row r="7" ht="19.5" customHeight="1" spans="1:5">
      <c r="A7" s="5"/>
      <c r="B7" s="75"/>
      <c r="C7" s="75"/>
      <c r="D7" s="75"/>
      <c r="E7" s="76"/>
    </row>
    <row r="8" ht="19.5" customHeight="1" spans="1:5">
      <c r="A8" s="5"/>
      <c r="B8" s="75"/>
      <c r="C8" s="75"/>
      <c r="D8" s="75"/>
      <c r="E8" s="76"/>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1" sqref="A1"/>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2"/>
      <c r="B1" s="72"/>
      <c r="C1" s="72"/>
      <c r="D1" s="72"/>
      <c r="E1" s="72"/>
      <c r="F1" s="72"/>
      <c r="G1" s="72"/>
      <c r="H1" s="72"/>
      <c r="I1" s="72"/>
      <c r="J1" s="1" t="s">
        <v>453</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3" t="str">
        <f>"单位名称："&amp;"富民县科学技术协会"</f>
        <v>单位名称：富民县科学技术协会</v>
      </c>
      <c r="B3" s="73"/>
      <c r="C3" s="73"/>
      <c r="D3" s="73"/>
      <c r="E3" s="73"/>
      <c r="F3" s="73"/>
      <c r="G3" s="73"/>
      <c r="H3" s="73"/>
      <c r="I3" s="72"/>
      <c r="J3" s="72"/>
    </row>
    <row r="4" ht="44.25" customHeight="1" spans="1:10">
      <c r="A4" s="74" t="s">
        <v>450</v>
      </c>
      <c r="B4" s="74" t="s">
        <v>306</v>
      </c>
      <c r="C4" s="74" t="s">
        <v>307</v>
      </c>
      <c r="D4" s="74" t="s">
        <v>308</v>
      </c>
      <c r="E4" s="74" t="s">
        <v>309</v>
      </c>
      <c r="F4" s="74" t="s">
        <v>310</v>
      </c>
      <c r="G4" s="74" t="s">
        <v>311</v>
      </c>
      <c r="H4" s="74" t="s">
        <v>312</v>
      </c>
      <c r="I4" s="74" t="s">
        <v>313</v>
      </c>
      <c r="J4" s="74" t="s">
        <v>314</v>
      </c>
    </row>
    <row r="5" ht="14.25" customHeight="1" spans="1:10">
      <c r="A5" s="74">
        <v>1</v>
      </c>
      <c r="B5" s="74">
        <v>2</v>
      </c>
      <c r="C5" s="74">
        <v>3</v>
      </c>
      <c r="D5" s="74">
        <v>4</v>
      </c>
      <c r="E5" s="74">
        <v>5</v>
      </c>
      <c r="F5" s="74">
        <v>6</v>
      </c>
      <c r="G5" s="74">
        <v>7</v>
      </c>
      <c r="H5" s="74">
        <v>8</v>
      </c>
      <c r="I5" s="74">
        <v>9</v>
      </c>
      <c r="J5" s="74">
        <v>10</v>
      </c>
    </row>
    <row r="6" ht="42" customHeight="1" spans="1:10">
      <c r="A6" s="5"/>
      <c r="B6" s="5"/>
      <c r="C6" s="5"/>
      <c r="D6" s="5"/>
      <c r="E6" s="5"/>
      <c r="F6" s="5"/>
      <c r="G6" s="5"/>
      <c r="H6" s="5"/>
      <c r="I6" s="5"/>
      <c r="J6" s="5"/>
    </row>
    <row r="7" ht="42.75" customHeight="1" spans="1:10">
      <c r="A7" s="5"/>
      <c r="B7" s="5"/>
      <c r="C7" s="5"/>
      <c r="D7" s="5"/>
      <c r="E7" s="5"/>
      <c r="F7" s="5"/>
      <c r="G7" s="5"/>
      <c r="H7" s="5"/>
      <c r="I7" s="5"/>
      <c r="J7" s="5"/>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8"/>
  <sheetViews>
    <sheetView showZeros="0" workbookViewId="0">
      <selection activeCell="A1" sqref="A1"/>
    </sheetView>
  </sheetViews>
  <sheetFormatPr defaultColWidth="12.1416666666667" defaultRowHeight="14.25" customHeight="1" outlineLevelRow="7"/>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454</v>
      </c>
    </row>
    <row r="2" ht="41.25" customHeight="1" spans="1:9">
      <c r="A2" s="2" t="str">
        <f>"2025"&amp;"年新增资产配置表"</f>
        <v>2025年新增资产配置表</v>
      </c>
      <c r="B2" s="2"/>
      <c r="C2" s="2"/>
      <c r="D2" s="2"/>
      <c r="E2" s="2"/>
      <c r="F2" s="2"/>
      <c r="G2" s="2"/>
      <c r="H2" s="2"/>
      <c r="I2" s="2"/>
    </row>
    <row r="3" customHeight="1" spans="1:9">
      <c r="A3" s="3" t="str">
        <f>"单位名称："&amp;"富民县科学技术协会"</f>
        <v>单位名称：富民县科学技术协会</v>
      </c>
      <c r="B3" s="3"/>
      <c r="C3" s="3"/>
      <c r="E3" s="1" t="s">
        <v>1</v>
      </c>
      <c r="F3" s="1"/>
      <c r="G3" s="1"/>
      <c r="H3" s="1"/>
      <c r="I3" s="1"/>
    </row>
    <row r="4" ht="28.5" customHeight="1" spans="1:9">
      <c r="A4" s="69" t="s">
        <v>178</v>
      </c>
      <c r="B4" s="69" t="s">
        <v>179</v>
      </c>
      <c r="C4" s="69" t="s">
        <v>455</v>
      </c>
      <c r="D4" s="69" t="s">
        <v>456</v>
      </c>
      <c r="E4" s="69" t="s">
        <v>457</v>
      </c>
      <c r="F4" s="69" t="s">
        <v>458</v>
      </c>
      <c r="G4" s="69" t="s">
        <v>459</v>
      </c>
      <c r="H4" s="69"/>
      <c r="I4" s="69"/>
    </row>
    <row r="5" ht="21" customHeight="1" spans="1:9">
      <c r="A5" s="69"/>
      <c r="B5" s="69"/>
      <c r="C5" s="69"/>
      <c r="D5" s="69"/>
      <c r="E5" s="69"/>
      <c r="F5" s="69"/>
      <c r="G5" s="69" t="s">
        <v>437</v>
      </c>
      <c r="H5" s="69" t="s">
        <v>460</v>
      </c>
      <c r="I5" s="69" t="s">
        <v>461</v>
      </c>
    </row>
    <row r="6" ht="17.25" customHeight="1" spans="1:9">
      <c r="A6" s="69" t="s">
        <v>80</v>
      </c>
      <c r="B6" s="69" t="s">
        <v>81</v>
      </c>
      <c r="C6" s="69" t="s">
        <v>82</v>
      </c>
      <c r="D6" s="69" t="s">
        <v>168</v>
      </c>
      <c r="E6" s="69" t="s">
        <v>83</v>
      </c>
      <c r="F6" s="69" t="s">
        <v>84</v>
      </c>
      <c r="G6" s="69" t="s">
        <v>85</v>
      </c>
      <c r="H6" s="69" t="s">
        <v>86</v>
      </c>
      <c r="I6" s="69">
        <v>9</v>
      </c>
    </row>
    <row r="7" ht="19.5" customHeight="1" spans="1:9">
      <c r="A7" s="71"/>
      <c r="B7" s="71"/>
      <c r="C7" s="71"/>
      <c r="D7" s="71"/>
      <c r="E7" s="71"/>
      <c r="F7" s="71"/>
      <c r="G7" s="70"/>
      <c r="H7" s="70"/>
      <c r="I7" s="70"/>
    </row>
    <row r="8" ht="19.5" customHeight="1" spans="1:9">
      <c r="A8" s="69" t="s">
        <v>53</v>
      </c>
      <c r="B8" s="69"/>
      <c r="C8" s="69"/>
      <c r="D8" s="69"/>
      <c r="E8" s="69"/>
      <c r="F8" s="69"/>
      <c r="G8" s="70"/>
      <c r="H8" s="70"/>
      <c r="I8" s="70"/>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 sqref="A1"/>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462</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"单位名称："&amp;"富民县科学技术协会"</f>
        <v>单位名称：富民县科学技术协会</v>
      </c>
      <c r="B3" s="3"/>
      <c r="C3" s="3"/>
      <c r="D3" s="3"/>
      <c r="E3" s="3"/>
      <c r="F3" s="3"/>
      <c r="G3" s="3"/>
      <c r="K3" s="1" t="s">
        <v>1</v>
      </c>
    </row>
    <row r="4" ht="21.75" customHeight="1" spans="1:11">
      <c r="A4" s="69" t="s">
        <v>261</v>
      </c>
      <c r="B4" s="69" t="s">
        <v>181</v>
      </c>
      <c r="C4" s="69" t="s">
        <v>262</v>
      </c>
      <c r="D4" s="4" t="s">
        <v>182</v>
      </c>
      <c r="E4" s="69" t="s">
        <v>183</v>
      </c>
      <c r="F4" s="4" t="s">
        <v>263</v>
      </c>
      <c r="G4" s="69" t="s">
        <v>264</v>
      </c>
      <c r="H4" s="69" t="s">
        <v>53</v>
      </c>
      <c r="I4" s="69" t="s">
        <v>463</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169</v>
      </c>
      <c r="B10" s="69"/>
      <c r="C10" s="69"/>
      <c r="D10" s="69"/>
      <c r="E10" s="69"/>
      <c r="F10" s="69"/>
      <c r="G10" s="69"/>
      <c r="H10" s="70"/>
      <c r="I10" s="70"/>
      <c r="J10" s="70"/>
      <c r="K10" s="7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8"/>
      <c r="G1" s="49" t="s">
        <v>464</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"单位名称："&amp;"富民县科学技术协会"</f>
        <v>单位名称：富民县科学技术协会</v>
      </c>
      <c r="B3" s="52"/>
      <c r="C3" s="52"/>
      <c r="D3" s="52"/>
      <c r="E3" s="53"/>
      <c r="F3" s="53"/>
      <c r="G3" s="54" t="s">
        <v>1</v>
      </c>
    </row>
    <row r="4" ht="21.75" customHeight="1" spans="1:7">
      <c r="A4" s="55" t="s">
        <v>262</v>
      </c>
      <c r="B4" s="55" t="s">
        <v>261</v>
      </c>
      <c r="C4" s="55" t="s">
        <v>181</v>
      </c>
      <c r="D4" s="56" t="s">
        <v>465</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869900</v>
      </c>
      <c r="F8" s="65"/>
      <c r="G8" s="65"/>
    </row>
    <row r="9" ht="18.75" customHeight="1" spans="1:7">
      <c r="A9" s="40"/>
      <c r="B9" s="40" t="s">
        <v>466</v>
      </c>
      <c r="C9" s="40" t="s">
        <v>269</v>
      </c>
      <c r="D9" s="40" t="s">
        <v>467</v>
      </c>
      <c r="E9" s="65">
        <v>225000</v>
      </c>
      <c r="F9" s="65"/>
      <c r="G9" s="65"/>
    </row>
    <row r="10" ht="18.75" customHeight="1" spans="1:7">
      <c r="A10" s="8"/>
      <c r="B10" s="40" t="s">
        <v>466</v>
      </c>
      <c r="C10" s="40" t="s">
        <v>275</v>
      </c>
      <c r="D10" s="40" t="s">
        <v>467</v>
      </c>
      <c r="E10" s="65">
        <v>7500</v>
      </c>
      <c r="F10" s="65"/>
      <c r="G10" s="65"/>
    </row>
    <row r="11" ht="18.75" customHeight="1" spans="1:7">
      <c r="A11" s="8"/>
      <c r="B11" s="40" t="s">
        <v>466</v>
      </c>
      <c r="C11" s="40" t="s">
        <v>279</v>
      </c>
      <c r="D11" s="40" t="s">
        <v>467</v>
      </c>
      <c r="E11" s="65">
        <v>100000</v>
      </c>
      <c r="F11" s="65"/>
      <c r="G11" s="65"/>
    </row>
    <row r="12" ht="18.75" customHeight="1" spans="1:7">
      <c r="A12" s="8"/>
      <c r="B12" s="40" t="s">
        <v>466</v>
      </c>
      <c r="C12" s="40" t="s">
        <v>283</v>
      </c>
      <c r="D12" s="40" t="s">
        <v>467</v>
      </c>
      <c r="E12" s="65">
        <v>100000</v>
      </c>
      <c r="F12" s="65"/>
      <c r="G12" s="65"/>
    </row>
    <row r="13" ht="18.75" customHeight="1" spans="1:7">
      <c r="A13" s="8"/>
      <c r="B13" s="40" t="s">
        <v>466</v>
      </c>
      <c r="C13" s="40" t="s">
        <v>285</v>
      </c>
      <c r="D13" s="40" t="s">
        <v>467</v>
      </c>
      <c r="E13" s="65">
        <v>54400</v>
      </c>
      <c r="F13" s="65"/>
      <c r="G13" s="65"/>
    </row>
    <row r="14" ht="18.75" customHeight="1" spans="1:7">
      <c r="A14" s="8"/>
      <c r="B14" s="40" t="s">
        <v>466</v>
      </c>
      <c r="C14" s="40" t="s">
        <v>287</v>
      </c>
      <c r="D14" s="40" t="s">
        <v>467</v>
      </c>
      <c r="E14" s="65">
        <v>30000</v>
      </c>
      <c r="F14" s="65"/>
      <c r="G14" s="65"/>
    </row>
    <row r="15" ht="18.75" customHeight="1" spans="1:7">
      <c r="A15" s="8"/>
      <c r="B15" s="40" t="s">
        <v>466</v>
      </c>
      <c r="C15" s="40" t="s">
        <v>289</v>
      </c>
      <c r="D15" s="40" t="s">
        <v>467</v>
      </c>
      <c r="E15" s="65">
        <v>50000</v>
      </c>
      <c r="F15" s="65"/>
      <c r="G15" s="65"/>
    </row>
    <row r="16" ht="18.75" customHeight="1" spans="1:7">
      <c r="A16" s="8"/>
      <c r="B16" s="40" t="s">
        <v>466</v>
      </c>
      <c r="C16" s="40" t="s">
        <v>291</v>
      </c>
      <c r="D16" s="40" t="s">
        <v>467</v>
      </c>
      <c r="E16" s="65">
        <v>50000</v>
      </c>
      <c r="F16" s="65"/>
      <c r="G16" s="65"/>
    </row>
    <row r="17" ht="18.75" customHeight="1" spans="1:7">
      <c r="A17" s="8"/>
      <c r="B17" s="40" t="s">
        <v>468</v>
      </c>
      <c r="C17" s="40" t="s">
        <v>294</v>
      </c>
      <c r="D17" s="40" t="s">
        <v>467</v>
      </c>
      <c r="E17" s="65">
        <v>3000</v>
      </c>
      <c r="F17" s="65"/>
      <c r="G17" s="65"/>
    </row>
    <row r="18" ht="18.75" customHeight="1" spans="1:7">
      <c r="A18" s="8"/>
      <c r="B18" s="40" t="s">
        <v>468</v>
      </c>
      <c r="C18" s="40" t="s">
        <v>296</v>
      </c>
      <c r="D18" s="40" t="s">
        <v>467</v>
      </c>
      <c r="E18" s="65">
        <v>20000</v>
      </c>
      <c r="F18" s="65"/>
      <c r="G18" s="65"/>
    </row>
    <row r="19" ht="18.75" customHeight="1" spans="1:7">
      <c r="A19" s="8"/>
      <c r="B19" s="40" t="s">
        <v>468</v>
      </c>
      <c r="C19" s="40" t="s">
        <v>300</v>
      </c>
      <c r="D19" s="40" t="s">
        <v>467</v>
      </c>
      <c r="E19" s="65">
        <v>200000</v>
      </c>
      <c r="F19" s="65"/>
      <c r="G19" s="65"/>
    </row>
    <row r="20" ht="18.75" customHeight="1" spans="1:7">
      <c r="A20" s="8"/>
      <c r="B20" s="40" t="s">
        <v>468</v>
      </c>
      <c r="C20" s="40" t="s">
        <v>302</v>
      </c>
      <c r="D20" s="40" t="s">
        <v>467</v>
      </c>
      <c r="E20" s="65">
        <v>30000</v>
      </c>
      <c r="F20" s="65"/>
      <c r="G20" s="65"/>
    </row>
    <row r="21" ht="18.75" customHeight="1" spans="1:7">
      <c r="A21" s="66" t="s">
        <v>53</v>
      </c>
      <c r="B21" s="67" t="s">
        <v>469</v>
      </c>
      <c r="C21" s="67"/>
      <c r="D21" s="68"/>
      <c r="E21" s="65">
        <v>869900</v>
      </c>
      <c r="F21" s="65"/>
      <c r="G21" s="65"/>
    </row>
  </sheetData>
  <mergeCells count="11">
    <mergeCell ref="A2:G2"/>
    <mergeCell ref="A3:D3"/>
    <mergeCell ref="E4:G4"/>
    <mergeCell ref="A21:D2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1"/>
  <sheetViews>
    <sheetView showZeros="0" topLeftCell="D1"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470</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"单位名称："&amp;"富民县科学技术协会"</f>
        <v>单位名称：富民县科学技术协会</v>
      </c>
      <c r="B3" s="11"/>
      <c r="C3" s="12"/>
      <c r="D3" s="13"/>
      <c r="E3" s="13"/>
      <c r="F3" s="13"/>
      <c r="G3" s="13"/>
      <c r="H3" s="13"/>
      <c r="I3" s="13"/>
      <c r="J3" s="95" t="s">
        <v>1</v>
      </c>
    </row>
    <row r="4" ht="30" customHeight="1" spans="1:10">
      <c r="A4" s="14" t="s">
        <v>471</v>
      </c>
      <c r="B4" s="15" t="s">
        <v>68</v>
      </c>
      <c r="C4" s="16"/>
      <c r="D4" s="16"/>
      <c r="E4" s="17"/>
      <c r="F4" s="18" t="s">
        <v>472</v>
      </c>
      <c r="G4" s="17"/>
      <c r="H4" s="19" t="s">
        <v>67</v>
      </c>
      <c r="I4" s="16"/>
      <c r="J4" s="17"/>
    </row>
    <row r="5" ht="32.25" customHeight="1" spans="1:10">
      <c r="A5" s="20" t="s">
        <v>473</v>
      </c>
      <c r="B5" s="21"/>
      <c r="C5" s="21"/>
      <c r="D5" s="21"/>
      <c r="E5" s="21"/>
      <c r="F5" s="21"/>
      <c r="G5" s="21"/>
      <c r="H5" s="21"/>
      <c r="I5" s="43"/>
      <c r="J5" s="44" t="s">
        <v>474</v>
      </c>
    </row>
    <row r="6" ht="99.75" customHeight="1" spans="1:10">
      <c r="A6" s="22" t="s">
        <v>475</v>
      </c>
      <c r="B6" s="23" t="s">
        <v>476</v>
      </c>
      <c r="C6" s="24" t="s">
        <v>477</v>
      </c>
      <c r="D6" s="24"/>
      <c r="E6" s="24"/>
      <c r="F6" s="24"/>
      <c r="G6" s="24"/>
      <c r="H6" s="24"/>
      <c r="I6" s="24"/>
      <c r="J6" s="45" t="s">
        <v>478</v>
      </c>
    </row>
    <row r="7" ht="99.75" customHeight="1" spans="1:10">
      <c r="A7" s="22"/>
      <c r="B7" s="23" t="str">
        <f>"总体绩效目标（"&amp;"2025"&amp;"-"&amp;("2025"+2)&amp;"年期间）"</f>
        <v>总体绩效目标（2025-2027年期间）</v>
      </c>
      <c r="C7" s="24" t="s">
        <v>479</v>
      </c>
      <c r="D7" s="24"/>
      <c r="E7" s="24"/>
      <c r="F7" s="24"/>
      <c r="G7" s="24"/>
      <c r="H7" s="24"/>
      <c r="I7" s="24"/>
      <c r="J7" s="45" t="s">
        <v>480</v>
      </c>
    </row>
    <row r="8" ht="75" customHeight="1" spans="1:10">
      <c r="A8" s="23" t="s">
        <v>481</v>
      </c>
      <c r="B8" s="25" t="str">
        <f>"预算年度（"&amp;"2025"&amp;"年）绩效目标"</f>
        <v>预算年度（2025年）绩效目标</v>
      </c>
      <c r="C8" s="26" t="s">
        <v>482</v>
      </c>
      <c r="D8" s="26"/>
      <c r="E8" s="26"/>
      <c r="F8" s="26"/>
      <c r="G8" s="26"/>
      <c r="H8" s="26"/>
      <c r="I8" s="26"/>
      <c r="J8" s="46" t="s">
        <v>483</v>
      </c>
    </row>
    <row r="9" ht="32.25" customHeight="1" spans="1:10">
      <c r="A9" s="27" t="s">
        <v>484</v>
      </c>
      <c r="B9" s="27"/>
      <c r="C9" s="27"/>
      <c r="D9" s="27"/>
      <c r="E9" s="27"/>
      <c r="F9" s="27"/>
      <c r="G9" s="27"/>
      <c r="H9" s="27"/>
      <c r="I9" s="27"/>
      <c r="J9" s="27"/>
    </row>
    <row r="10" ht="32.25" customHeight="1" spans="1:10">
      <c r="A10" s="23" t="s">
        <v>485</v>
      </c>
      <c r="B10" s="23"/>
      <c r="C10" s="22" t="s">
        <v>486</v>
      </c>
      <c r="D10" s="22"/>
      <c r="E10" s="22"/>
      <c r="F10" s="22" t="s">
        <v>487</v>
      </c>
      <c r="G10" s="22"/>
      <c r="H10" s="22" t="s">
        <v>488</v>
      </c>
      <c r="I10" s="22"/>
      <c r="J10" s="22"/>
    </row>
    <row r="11" ht="32.25" customHeight="1" spans="1:10">
      <c r="A11" s="23"/>
      <c r="B11" s="23"/>
      <c r="C11" s="22"/>
      <c r="D11" s="22"/>
      <c r="E11" s="22"/>
      <c r="F11" s="22"/>
      <c r="G11" s="22"/>
      <c r="H11" s="23" t="s">
        <v>489</v>
      </c>
      <c r="I11" s="23" t="s">
        <v>490</v>
      </c>
      <c r="J11" s="23" t="s">
        <v>491</v>
      </c>
    </row>
    <row r="12" ht="24" customHeight="1" spans="1:10">
      <c r="A12" s="28" t="s">
        <v>53</v>
      </c>
      <c r="B12" s="29"/>
      <c r="C12" s="29"/>
      <c r="D12" s="29"/>
      <c r="E12" s="29"/>
      <c r="F12" s="29"/>
      <c r="G12" s="30"/>
      <c r="H12" s="31">
        <v>1805938.94</v>
      </c>
      <c r="I12" s="31">
        <v>1805938.94</v>
      </c>
      <c r="J12" s="31"/>
    </row>
    <row r="13" ht="34.5" customHeight="1" spans="1:10">
      <c r="A13" s="24" t="s">
        <v>479</v>
      </c>
      <c r="B13" s="32"/>
      <c r="C13" s="24" t="s">
        <v>482</v>
      </c>
      <c r="D13" s="32"/>
      <c r="E13" s="32"/>
      <c r="F13" s="32"/>
      <c r="G13" s="32"/>
      <c r="H13" s="33">
        <v>1805938.94</v>
      </c>
      <c r="I13" s="33">
        <v>1805938.94</v>
      </c>
      <c r="J13" s="33"/>
    </row>
    <row r="14" ht="32.25" customHeight="1" spans="1:10">
      <c r="A14" s="27" t="s">
        <v>492</v>
      </c>
      <c r="B14" s="27"/>
      <c r="C14" s="27"/>
      <c r="D14" s="27"/>
      <c r="E14" s="27"/>
      <c r="F14" s="27"/>
      <c r="G14" s="27"/>
      <c r="H14" s="27"/>
      <c r="I14" s="27"/>
      <c r="J14" s="27"/>
    </row>
    <row r="15" ht="32.25" customHeight="1" spans="1:10">
      <c r="A15" s="34" t="s">
        <v>493</v>
      </c>
      <c r="B15" s="34"/>
      <c r="C15" s="34"/>
      <c r="D15" s="34"/>
      <c r="E15" s="34"/>
      <c r="F15" s="34"/>
      <c r="G15" s="34"/>
      <c r="H15" s="35" t="s">
        <v>494</v>
      </c>
      <c r="I15" s="47" t="s">
        <v>314</v>
      </c>
      <c r="J15" s="35" t="s">
        <v>495</v>
      </c>
    </row>
    <row r="16" ht="36" customHeight="1" spans="1:10">
      <c r="A16" s="36" t="s">
        <v>307</v>
      </c>
      <c r="B16" s="36" t="s">
        <v>496</v>
      </c>
      <c r="C16" s="37" t="s">
        <v>309</v>
      </c>
      <c r="D16" s="37" t="s">
        <v>310</v>
      </c>
      <c r="E16" s="37" t="s">
        <v>311</v>
      </c>
      <c r="F16" s="37" t="s">
        <v>312</v>
      </c>
      <c r="G16" s="37" t="s">
        <v>313</v>
      </c>
      <c r="H16" s="38"/>
      <c r="I16" s="38"/>
      <c r="J16" s="38"/>
    </row>
    <row r="17" ht="32.25" customHeight="1" spans="1:10">
      <c r="A17" s="39" t="s">
        <v>316</v>
      </c>
      <c r="B17" s="39"/>
      <c r="C17" s="40"/>
      <c r="D17" s="39"/>
      <c r="E17" s="39"/>
      <c r="F17" s="39"/>
      <c r="G17" s="39"/>
      <c r="H17" s="41"/>
      <c r="I17" s="26"/>
      <c r="J17" s="41"/>
    </row>
    <row r="18" ht="32.25" customHeight="1" spans="1:10">
      <c r="A18" s="39"/>
      <c r="B18" s="39" t="s">
        <v>334</v>
      </c>
      <c r="C18" s="40"/>
      <c r="D18" s="39"/>
      <c r="E18" s="39"/>
      <c r="F18" s="39"/>
      <c r="G18" s="39"/>
      <c r="H18" s="41"/>
      <c r="I18" s="26"/>
      <c r="J18" s="41"/>
    </row>
    <row r="19" ht="32.25" customHeight="1" spans="1:10">
      <c r="A19" s="39"/>
      <c r="B19" s="39"/>
      <c r="C19" s="40" t="s">
        <v>497</v>
      </c>
      <c r="D19" s="39" t="s">
        <v>319</v>
      </c>
      <c r="E19" s="39" t="s">
        <v>405</v>
      </c>
      <c r="F19" s="39" t="s">
        <v>338</v>
      </c>
      <c r="G19" s="39" t="s">
        <v>322</v>
      </c>
      <c r="H19" s="41" t="s">
        <v>498</v>
      </c>
      <c r="I19" s="26" t="s">
        <v>499</v>
      </c>
      <c r="J19" s="41" t="s">
        <v>500</v>
      </c>
    </row>
    <row r="20" ht="32.25" customHeight="1" spans="1:10">
      <c r="A20" s="39"/>
      <c r="B20" s="39"/>
      <c r="C20" s="40" t="s">
        <v>501</v>
      </c>
      <c r="D20" s="39" t="s">
        <v>319</v>
      </c>
      <c r="E20" s="39" t="s">
        <v>502</v>
      </c>
      <c r="F20" s="39" t="s">
        <v>338</v>
      </c>
      <c r="G20" s="39" t="s">
        <v>322</v>
      </c>
      <c r="H20" s="41" t="s">
        <v>503</v>
      </c>
      <c r="I20" s="26" t="s">
        <v>504</v>
      </c>
      <c r="J20" s="41" t="s">
        <v>500</v>
      </c>
    </row>
    <row r="21" ht="32.25" customHeight="1" spans="1:10">
      <c r="A21" s="39"/>
      <c r="B21" s="39"/>
      <c r="C21" s="40" t="s">
        <v>505</v>
      </c>
      <c r="D21" s="39" t="s">
        <v>319</v>
      </c>
      <c r="E21" s="39" t="s">
        <v>82</v>
      </c>
      <c r="F21" s="39" t="s">
        <v>399</v>
      </c>
      <c r="G21" s="39" t="s">
        <v>322</v>
      </c>
      <c r="H21" s="41" t="s">
        <v>506</v>
      </c>
      <c r="I21" s="26" t="s">
        <v>507</v>
      </c>
      <c r="J21" s="41" t="s">
        <v>500</v>
      </c>
    </row>
    <row r="22" ht="32.25" customHeight="1" spans="1:10">
      <c r="A22" s="39"/>
      <c r="B22" s="39" t="s">
        <v>374</v>
      </c>
      <c r="C22" s="40"/>
      <c r="D22" s="39"/>
      <c r="E22" s="39"/>
      <c r="F22" s="39"/>
      <c r="G22" s="39"/>
      <c r="H22" s="41"/>
      <c r="I22" s="26"/>
      <c r="J22" s="41"/>
    </row>
    <row r="23" ht="32.25" customHeight="1" spans="1:10">
      <c r="A23" s="39"/>
      <c r="B23" s="39"/>
      <c r="C23" s="40" t="s">
        <v>508</v>
      </c>
      <c r="D23" s="39" t="s">
        <v>319</v>
      </c>
      <c r="E23" s="39" t="s">
        <v>372</v>
      </c>
      <c r="F23" s="39" t="s">
        <v>321</v>
      </c>
      <c r="G23" s="39" t="s">
        <v>331</v>
      </c>
      <c r="H23" s="41" t="s">
        <v>509</v>
      </c>
      <c r="I23" s="26" t="s">
        <v>510</v>
      </c>
      <c r="J23" s="41" t="s">
        <v>500</v>
      </c>
    </row>
    <row r="24" ht="32.25" customHeight="1" spans="1:10">
      <c r="A24" s="39"/>
      <c r="B24" s="39" t="s">
        <v>377</v>
      </c>
      <c r="C24" s="40"/>
      <c r="D24" s="39"/>
      <c r="E24" s="39"/>
      <c r="F24" s="39"/>
      <c r="G24" s="39"/>
      <c r="H24" s="41"/>
      <c r="I24" s="26"/>
      <c r="J24" s="41"/>
    </row>
    <row r="25" ht="32.25" customHeight="1" spans="1:10">
      <c r="A25" s="39"/>
      <c r="B25" s="39"/>
      <c r="C25" s="40" t="s">
        <v>378</v>
      </c>
      <c r="D25" s="39" t="s">
        <v>379</v>
      </c>
      <c r="E25" s="39" t="s">
        <v>372</v>
      </c>
      <c r="F25" s="39" t="s">
        <v>321</v>
      </c>
      <c r="G25" s="39" t="s">
        <v>331</v>
      </c>
      <c r="H25" s="41" t="s">
        <v>511</v>
      </c>
      <c r="I25" s="26" t="s">
        <v>512</v>
      </c>
      <c r="J25" s="41" t="s">
        <v>513</v>
      </c>
    </row>
    <row r="26" ht="32.25" customHeight="1" spans="1:10">
      <c r="A26" s="39" t="s">
        <v>324</v>
      </c>
      <c r="B26" s="39"/>
      <c r="C26" s="40"/>
      <c r="D26" s="39"/>
      <c r="E26" s="39"/>
      <c r="F26" s="39"/>
      <c r="G26" s="39"/>
      <c r="H26" s="41"/>
      <c r="I26" s="26"/>
      <c r="J26" s="41"/>
    </row>
    <row r="27" ht="32.25" customHeight="1" spans="1:10">
      <c r="A27" s="39"/>
      <c r="B27" s="39" t="s">
        <v>325</v>
      </c>
      <c r="C27" s="40"/>
      <c r="D27" s="39"/>
      <c r="E27" s="39"/>
      <c r="F27" s="39"/>
      <c r="G27" s="39"/>
      <c r="H27" s="41"/>
      <c r="I27" s="26"/>
      <c r="J27" s="41"/>
    </row>
    <row r="28" ht="32.25" customHeight="1" spans="1:10">
      <c r="A28" s="39"/>
      <c r="B28" s="39"/>
      <c r="C28" s="40" t="s">
        <v>514</v>
      </c>
      <c r="D28" s="39" t="s">
        <v>319</v>
      </c>
      <c r="E28" s="39" t="s">
        <v>327</v>
      </c>
      <c r="F28" s="39" t="s">
        <v>321</v>
      </c>
      <c r="G28" s="39" t="s">
        <v>331</v>
      </c>
      <c r="H28" s="41" t="s">
        <v>515</v>
      </c>
      <c r="I28" s="26" t="s">
        <v>516</v>
      </c>
      <c r="J28" s="41" t="s">
        <v>500</v>
      </c>
    </row>
    <row r="29" ht="32.25" customHeight="1" spans="1:10">
      <c r="A29" s="39" t="s">
        <v>329</v>
      </c>
      <c r="B29" s="39"/>
      <c r="C29" s="40"/>
      <c r="D29" s="39"/>
      <c r="E29" s="39"/>
      <c r="F29" s="39"/>
      <c r="G29" s="39"/>
      <c r="H29" s="41"/>
      <c r="I29" s="26"/>
      <c r="J29" s="41"/>
    </row>
    <row r="30" ht="32.25" customHeight="1" spans="1:10">
      <c r="A30" s="39"/>
      <c r="B30" s="39" t="s">
        <v>330</v>
      </c>
      <c r="C30" s="40"/>
      <c r="D30" s="39"/>
      <c r="E30" s="39"/>
      <c r="F30" s="39"/>
      <c r="G30" s="39"/>
      <c r="H30" s="41"/>
      <c r="I30" s="26"/>
      <c r="J30" s="41"/>
    </row>
    <row r="31" ht="32.25" customHeight="1" spans="1:10">
      <c r="A31" s="39"/>
      <c r="B31" s="39"/>
      <c r="C31" s="40" t="s">
        <v>517</v>
      </c>
      <c r="D31" s="39" t="s">
        <v>319</v>
      </c>
      <c r="E31" s="39" t="s">
        <v>320</v>
      </c>
      <c r="F31" s="39" t="s">
        <v>321</v>
      </c>
      <c r="G31" s="39" t="s">
        <v>331</v>
      </c>
      <c r="H31" s="41" t="s">
        <v>518</v>
      </c>
      <c r="I31" s="26" t="s">
        <v>416</v>
      </c>
      <c r="J31" s="41" t="s">
        <v>500</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topLeftCell="E1" workbookViewId="0">
      <selection activeCell="O18" sqref="O18"/>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519</v>
      </c>
    </row>
    <row r="2" ht="41.25" customHeight="1" spans="1:23">
      <c r="A2" s="2" t="s">
        <v>520</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"单位名称："&amp;"富民县科学技术协会"</f>
        <v>单位名称：富民县科学技术协会</v>
      </c>
      <c r="B3" s="3"/>
      <c r="C3" s="3"/>
      <c r="V3" s="1" t="s">
        <v>521</v>
      </c>
      <c r="W3" s="1"/>
    </row>
    <row r="4" ht="17.25" customHeight="1" spans="1:23">
      <c r="A4" s="4" t="s">
        <v>179</v>
      </c>
      <c r="B4" s="4" t="s">
        <v>522</v>
      </c>
      <c r="C4" s="4" t="s">
        <v>523</v>
      </c>
      <c r="D4" s="4" t="s">
        <v>524</v>
      </c>
      <c r="E4" s="4" t="s">
        <v>525</v>
      </c>
      <c r="F4" s="4" t="s">
        <v>526</v>
      </c>
      <c r="G4" s="4"/>
      <c r="H4" s="4"/>
      <c r="I4" s="4"/>
      <c r="J4" s="4"/>
      <c r="K4" s="4"/>
      <c r="L4" s="4"/>
      <c r="M4" s="4" t="s">
        <v>527</v>
      </c>
      <c r="N4" s="4"/>
      <c r="O4" s="4"/>
      <c r="P4" s="4"/>
      <c r="Q4" s="4"/>
      <c r="R4" s="4"/>
      <c r="S4" s="4"/>
      <c r="T4" s="4" t="s">
        <v>528</v>
      </c>
      <c r="U4" s="4"/>
      <c r="V4" s="4"/>
      <c r="W4" s="4" t="s">
        <v>529</v>
      </c>
    </row>
    <row r="5" ht="33" customHeight="1" spans="1:23">
      <c r="A5" s="4"/>
      <c r="B5" s="4"/>
      <c r="C5" s="4"/>
      <c r="D5" s="4"/>
      <c r="E5" s="4"/>
      <c r="F5" s="4" t="s">
        <v>55</v>
      </c>
      <c r="G5" s="4" t="s">
        <v>530</v>
      </c>
      <c r="H5" s="4" t="s">
        <v>531</v>
      </c>
      <c r="I5" s="4" t="s">
        <v>532</v>
      </c>
      <c r="J5" s="4" t="s">
        <v>533</v>
      </c>
      <c r="K5" s="4" t="s">
        <v>534</v>
      </c>
      <c r="L5" s="4" t="s">
        <v>535</v>
      </c>
      <c r="M5" s="4" t="s">
        <v>55</v>
      </c>
      <c r="N5" s="4" t="s">
        <v>536</v>
      </c>
      <c r="O5" s="4" t="s">
        <v>537</v>
      </c>
      <c r="P5" s="4" t="s">
        <v>538</v>
      </c>
      <c r="Q5" s="4" t="s">
        <v>539</v>
      </c>
      <c r="R5" s="4" t="s">
        <v>540</v>
      </c>
      <c r="S5" s="4" t="s">
        <v>541</v>
      </c>
      <c r="T5" s="4" t="s">
        <v>55</v>
      </c>
      <c r="U5" s="4" t="s">
        <v>542</v>
      </c>
      <c r="V5" s="4" t="s">
        <v>543</v>
      </c>
      <c r="W5" s="4"/>
    </row>
    <row r="6" ht="17.25" customHeight="1" outlineLevel="1" spans="1:23">
      <c r="A6" s="5" t="s">
        <v>67</v>
      </c>
      <c r="B6" s="5" t="s">
        <v>469</v>
      </c>
      <c r="C6" s="5" t="s">
        <v>469</v>
      </c>
      <c r="D6" s="5" t="s">
        <v>469</v>
      </c>
      <c r="E6" s="5" t="s">
        <v>469</v>
      </c>
      <c r="F6" s="6"/>
      <c r="G6" s="6"/>
      <c r="H6" s="6"/>
      <c r="I6" s="6"/>
      <c r="J6" s="6"/>
      <c r="K6" s="6"/>
      <c r="L6" s="6"/>
      <c r="M6" s="6">
        <v>4</v>
      </c>
      <c r="N6" s="6"/>
      <c r="O6" s="6"/>
      <c r="P6" s="6"/>
      <c r="Q6" s="6"/>
      <c r="R6" s="6"/>
      <c r="S6" s="6"/>
      <c r="T6" s="6"/>
      <c r="U6" s="6"/>
      <c r="V6" s="6"/>
      <c r="W6" s="6"/>
    </row>
    <row r="7" ht="17.25" customHeight="1" spans="1:23">
      <c r="A7" s="7" t="s">
        <v>67</v>
      </c>
      <c r="B7" s="7" t="s">
        <v>544</v>
      </c>
      <c r="C7" s="7" t="s">
        <v>545</v>
      </c>
      <c r="D7" s="7" t="s">
        <v>546</v>
      </c>
      <c r="E7" s="7" t="s">
        <v>547</v>
      </c>
      <c r="F7" s="6">
        <v>1</v>
      </c>
      <c r="G7" s="8"/>
      <c r="H7" s="8"/>
      <c r="I7" s="8" t="s">
        <v>168</v>
      </c>
      <c r="J7" s="8"/>
      <c r="K7" s="8"/>
      <c r="L7" s="8"/>
      <c r="M7" s="6">
        <v>4</v>
      </c>
      <c r="N7" s="8"/>
      <c r="O7" s="8"/>
      <c r="P7" s="8" t="s">
        <v>168</v>
      </c>
      <c r="Q7" s="8"/>
      <c r="R7" s="8"/>
      <c r="S7" s="8"/>
      <c r="T7" s="6"/>
      <c r="U7" s="6"/>
      <c r="V7" s="6"/>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2025-02-19T08:13:08Z</dcterms:created>
  <dcterms:modified xsi:type="dcterms:W3CDTF">2025-02-19T08:28:40Z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