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12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<sst xmlns="http://schemas.openxmlformats.org/spreadsheetml/2006/main" count="1475" uniqueCount="531">
  <si>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</si>
  <si>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</si>
  <si>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</si>
  <si>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</si>
  <si>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</si>
  <si>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</si>
  <si>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</si>
  <si>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</si>
  <si>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</si>
  <si>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</si>
  <si>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</si>
  <si>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</si>
  <si>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</si>
  <si>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</si>
  <si>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</si>
  <si>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</si>
  <si>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</si>
  <si>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</si>
  <si>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</si>
  <si>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</si>
  <si>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</si>
  <si>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</si>
  <si>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</si>
  <si>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</si>
  <si>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</si>
  <si>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</si>
  <si>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</si>
  <si>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</si>
  <si>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</si>
  <si>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</si>
  <si>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</si>
  <si>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</si>
  <si>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</si>
  <si>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</si>
  <si>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</si>
  <si>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</si>
  <si>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</si>
  <si>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</si>
  <si>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</si>
  <si>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</si>
  <si>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</si>
  <si>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</si>
  <si>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</si>
  <si>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</si>
  <si>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</si>
  <si>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</si>
  <si>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</si>
  <si>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</si>
  <si>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</si>
  <si>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</si>
  <si>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</si>
  <si>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</si>
  <si>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</si>
  <si>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</si>
  <si>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</si>
  <si>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</si>
  <si>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</si>
  <si>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</si>
  <si>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</si>
  <si>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</si>
  <si>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</si>
  <si>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</si>
  <si>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</si>
  <si>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</si>
  <si>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</si>
  <si>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</si>
  <si>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</si>
  <si>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富民县农机管理服务中心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</si>
  <si>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</si>
  <si>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</si>
  <si>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</si>
  <si>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</si>
  <si>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</si>
  <si>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</si>
  <si>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</si>
  <si>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</si>
  <si>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</si>
  <si>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</si>
  <si>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</si>
  <si>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</si>
  <si>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</si>
  <si>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</si>
  <si>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</si>
  <si>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</si>
  <si>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</si>
  <si>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</si>
  <si>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</si>
  <si>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</si>
  <si>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</si>
  <si>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</si>
  <si>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</si>
  <si>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</si>
  <si>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</si>
  <si>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</si>
  <si>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</si>
  <si>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</si>
  <si>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</si>
  <si>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</si>
  <si>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</si>
  <si>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</si>
  <si>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</si>
  <si>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</si>
  <si>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</si>
  <si>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</si>
  <si>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</si>
  <si>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</si>
  <si>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</si>
  <si>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</si>
  <si>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</si>
  <si>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</si>
  <si>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</si>
  <si>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</si>
  <si>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</si>
  <si>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</si>
  <si>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</si>
  <si>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</si>
  <si>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</si>
  <si>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</si>
  <si>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2130122</t>
  </si>
  <si>
    <t>农业生产发展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</si>
  <si>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</si>
  <si>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</si>
  <si>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</si>
  <si>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</si>
  <si>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</si>
  <si>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</si>
  <si>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</si>
  <si>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</si>
  <si>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</si>
  <si>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</si>
  <si>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</si>
  <si>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</si>
  <si>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</si>
  <si>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</si>
  <si>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</si>
  <si>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</si>
  <si>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</si>
  <si>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</si>
  <si>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</si>
  <si>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</si>
  <si>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</si>
  <si>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</si>
  <si>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</si>
  <si>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</si>
  <si>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</si>
  <si>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</si>
  <si>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</si>
  <si>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</si>
  <si>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</si>
  <si>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</si>
  <si>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</si>
  <si>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</si>
  <si>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</si>
  <si>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</si>
  <si>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</si>
  <si>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</si>
  <si>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</si>
  <si>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</si>
  <si>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</si>
  <si>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</si>
  <si>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</si>
  <si>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</si>
  <si>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</si>
  <si>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</si>
  <si>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</si>
  <si>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</si>
  <si>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</si>
  <si>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</si>
  <si>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</si>
  <si>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</si>
  <si>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</si>
  <si>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</si>
  <si>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</si>
  <si>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</si>
  <si>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</si>
  <si>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</si>
  <si>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</si>
  <si>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</si>
  <si>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</si>
  <si>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</si>
  <si>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</si>
  <si>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</si>
  <si>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</si>
  <si>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</si>
  <si>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</si>
  <si>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</si>
  <si>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</si>
  <si>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</si>
  <si>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</si>
  <si>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</si>
  <si>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</si>
  <si>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</si>
  <si>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</si>
  <si>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</si>
  <si>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</si>
  <si>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</si>
  <si>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富民县农业农村局</t>
  </si>
  <si>
    <t>530124210000000001273</t>
  </si>
  <si>
    <t>事业人员支出工资</t>
  </si>
  <si>
    <t>30101</t>
  </si>
  <si>
    <t>基本工资</t>
  </si>
  <si>
    <t>30103</t>
  </si>
  <si>
    <t>奖金</t>
  </si>
  <si>
    <t>530124210000000001275</t>
  </si>
  <si>
    <t>30113</t>
  </si>
  <si>
    <t>530124210000000001278</t>
  </si>
  <si>
    <t>30217</t>
  </si>
  <si>
    <t>530124210000000001280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</si>
  <si>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</si>
  <si>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</si>
  <si>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</si>
  <si>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</si>
  <si>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</si>
  <si>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</si>
  <si>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</si>
  <si>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</si>
  <si>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</si>
  <si>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</si>
  <si>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</si>
  <si>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</si>
  <si>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</si>
  <si>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530124231100001338913</t>
  </si>
  <si>
    <t>工会经费</t>
  </si>
  <si>
    <t>30228</t>
  </si>
  <si>
    <t>530124231100001375644</t>
  </si>
  <si>
    <t>事业绩效工资</t>
  </si>
  <si>
    <t>30107</t>
  </si>
  <si>
    <t>绩效工资</t>
  </si>
  <si>
    <t>530124231100001375651</t>
  </si>
  <si>
    <t>事业在职津贴补贴</t>
  </si>
  <si>
    <t>30102</t>
  </si>
  <si>
    <t>津贴补贴</t>
  </si>
  <si>
    <t>530124231100001375657</t>
  </si>
  <si>
    <t>失业保险支出</t>
  </si>
  <si>
    <t>30112</t>
  </si>
  <si>
    <t>其他社会保障缴费</t>
  </si>
  <si>
    <t>530124231100001375660</t>
  </si>
  <si>
    <t>医疗保险支出</t>
  </si>
  <si>
    <t>30110</t>
  </si>
  <si>
    <t>职工基本医疗保险缴费</t>
  </si>
  <si>
    <t>30111</t>
  </si>
  <si>
    <t>公务员医疗补助缴费</t>
  </si>
  <si>
    <t>530124231100001375662</t>
  </si>
  <si>
    <t>职业年金支出</t>
  </si>
  <si>
    <t>30109</t>
  </si>
  <si>
    <t>职业年金缴费</t>
  </si>
  <si>
    <t>530124231100001375670</t>
  </si>
  <si>
    <t>工伤保险支出</t>
  </si>
  <si>
    <t>530124231100001375675</t>
  </si>
  <si>
    <t>养老保险支出</t>
  </si>
  <si>
    <t>30108</t>
  </si>
  <si>
    <t>机关事业单位基本养老保险缴费</t>
  </si>
  <si>
    <t>530124241100002449575</t>
  </si>
  <si>
    <t>事业绩效奖励</t>
  </si>
  <si>
    <t>530124251100003849974</t>
  </si>
  <si>
    <t>残疾人就业保障金</t>
  </si>
  <si>
    <t>30299</t>
  </si>
  <si>
    <t>其他商品和服务支出</t>
  </si>
  <si>
    <t>530124251100003884599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</si>
  <si>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</si>
  <si>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</si>
  <si>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</si>
  <si>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</si>
  <si>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</si>
  <si>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</si>
  <si>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</si>
  <si>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</si>
  <si>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</si>
  <si>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</si>
  <si>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</si>
  <si>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530124251100003946683</t>
  </si>
  <si>
    <t>2024年盘活结转结余昆财农〔2022〕122号2022年高素质农民培育项目中央补助资金</t>
  </si>
  <si>
    <t>30216</t>
  </si>
  <si>
    <t>培训费</t>
  </si>
  <si>
    <t>530124251100003946684</t>
  </si>
  <si>
    <t>2024年盘活结转结余昆财农〔2022〕80号2022年省级农业发展（农机化发展与购置补贴）专项资金</t>
  </si>
  <si>
    <t>30227</t>
  </si>
  <si>
    <t>委托业务费</t>
  </si>
  <si>
    <t>530124251100003946689</t>
  </si>
  <si>
    <t>2024年盘活结转结余昆财农〔2023〕107号2023年省级农业专项资金</t>
  </si>
  <si>
    <t>530124251100003946932</t>
  </si>
  <si>
    <t>2024年盘活结转结余昆财农〔2022〕132号2022年高素质农民培育项目市级补助资金</t>
  </si>
  <si>
    <t>530124251100003946941</t>
  </si>
  <si>
    <t>2024年盘活结转结余昆财农〔2023〕152号2023年省级农机购置与应用补贴（第二批）资金</t>
  </si>
  <si>
    <t>30215</t>
  </si>
  <si>
    <t>会议费</t>
  </si>
  <si>
    <t>530124251100003946953</t>
  </si>
  <si>
    <t>2024年盘活结转结余昆财农〔2023〕200号2024年中央农机购置与应用补贴资金</t>
  </si>
  <si>
    <t>30310</t>
  </si>
  <si>
    <t>个人农业生产补贴</t>
  </si>
  <si>
    <t>530124251100003946954</t>
  </si>
  <si>
    <t>2024年盘活结转结余昆财农〔2023〕82号2023年高素质农民培育专项资金</t>
  </si>
  <si>
    <t>530124251100003946956</t>
  </si>
  <si>
    <t>2024年盘活结转结余昆财农〔2024〕106号2024年第二批农机购置补贴资金</t>
  </si>
  <si>
    <t>530124251100003946958</t>
  </si>
  <si>
    <t>2024年盘活结转结余昆财农〔2024〕93号2024年省级农业发展第二批农机购置与应用补贴专项资金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</si>
  <si>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</si>
  <si>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</si>
  <si>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</si>
  <si>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</si>
  <si>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</si>
  <si>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</si>
  <si>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</si>
  <si>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</si>
  <si>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</si>
  <si>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</si>
  <si>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完成农机购置补贴800台，补贴资金60万元</t>
  </si>
  <si>
    <t>产出指标</t>
  </si>
  <si>
    <t>数量指标</t>
  </si>
  <si>
    <t>完成农机购置补贴</t>
  </si>
  <si>
    <t>&gt;=</t>
  </si>
  <si>
    <t>800</t>
  </si>
  <si>
    <t>台</t>
  </si>
  <si>
    <t>定量指标</t>
  </si>
  <si>
    <t>完成农机购置补贴800台</t>
  </si>
  <si>
    <t>质量指标</t>
  </si>
  <si>
    <t>确保补贴机具质量</t>
  </si>
  <si>
    <t>=</t>
  </si>
  <si>
    <t>100</t>
  </si>
  <si>
    <t>%</t>
  </si>
  <si>
    <t>定性指标</t>
  </si>
  <si>
    <t>确保机具质量</t>
  </si>
  <si>
    <t>时效指标</t>
  </si>
  <si>
    <t>2023年全年</t>
  </si>
  <si>
    <t>全年</t>
  </si>
  <si>
    <t>年</t>
  </si>
  <si>
    <t>效益指标</t>
  </si>
  <si>
    <t>社会效益</t>
  </si>
  <si>
    <t>完成补贴800台</t>
  </si>
  <si>
    <t>满意度指标</t>
  </si>
  <si>
    <t>服务对象满意度</t>
  </si>
  <si>
    <t>&gt;</t>
  </si>
  <si>
    <t>90</t>
  </si>
  <si>
    <t>满意度90%</t>
  </si>
  <si>
    <t>1.开展玉米全程机械化示范项目。
2.举办农机操作手安全培训1期。
3.开展区域农机服务中心建设.
4.微耕机安全防护装置安装。</t>
  </si>
  <si>
    <t>完成补贴机具800台的目标并抽查机具不少于20%</t>
  </si>
  <si>
    <t>主要粮食作物耕种收机械化率</t>
  </si>
  <si>
    <t>53.5</t>
  </si>
  <si>
    <t>通过农机购置补贴的实施，提高我县主要粮食作物耕种收机械化率</t>
  </si>
  <si>
    <t>服务对象满意度达到90%以上</t>
  </si>
  <si>
    <t>培育高素质农民500人</t>
  </si>
  <si>
    <t>完成高素质农民培育</t>
  </si>
  <si>
    <t>200</t>
  </si>
  <si>
    <t>人</t>
  </si>
  <si>
    <t>按量完成培训任务</t>
  </si>
  <si>
    <t>提高农村经营主体能力</t>
  </si>
  <si>
    <t>按时完成培育任务</t>
  </si>
  <si>
    <t>85</t>
  </si>
  <si>
    <t>按时按量完成培育任务</t>
  </si>
  <si>
    <t>完成农机安全培训人数50人及农机购置补贴政策宣传材料和农机监理培训等材料。</t>
  </si>
  <si>
    <t>农机安全培训人数</t>
  </si>
  <si>
    <t>50</t>
  </si>
  <si>
    <t>农机安全培训人数50人以上</t>
  </si>
  <si>
    <t>农作物耕种收机械化率</t>
  </si>
  <si>
    <t>农作物耕种收机械化率50%以上</t>
  </si>
  <si>
    <t>农机补贴资金年度兑付率</t>
  </si>
  <si>
    <t>农机补贴资金年度兑付率90%以上</t>
  </si>
  <si>
    <t>资金使用重大违规违纪问题</t>
  </si>
  <si>
    <t>0</t>
  </si>
  <si>
    <t>次</t>
  </si>
  <si>
    <t>无资金使用重大违规违纪问题发生</t>
  </si>
  <si>
    <t>农机购置补贴资金申请人满意度</t>
  </si>
  <si>
    <t>80</t>
  </si>
  <si>
    <t>农机购置补贴资金申请人满意度80%以上</t>
  </si>
  <si>
    <t>2022年高素质农民培训250人。</t>
  </si>
  <si>
    <t>高素质农民培训人数</t>
  </si>
  <si>
    <t>250</t>
  </si>
  <si>
    <t>高素质农民培训人数250人以上</t>
  </si>
  <si>
    <t>农民素质</t>
  </si>
  <si>
    <t>显著提高</t>
  </si>
  <si>
    <t>农民素质显著提高</t>
  </si>
  <si>
    <t>培训人员满意度</t>
  </si>
  <si>
    <t>培训人员满意度85%以上</t>
  </si>
  <si>
    <t>使用中央补贴资金100万元，补贴机具800台。</t>
  </si>
  <si>
    <t>获补对象数</t>
  </si>
  <si>
    <t>人(人次、家)</t>
  </si>
  <si>
    <t>完成农机购置补贴农业机械800台</t>
  </si>
  <si>
    <t>获补对象准确率</t>
  </si>
  <si>
    <t>获补对象准确率100%</t>
  </si>
  <si>
    <t>兑现准确率</t>
  </si>
  <si>
    <t>兑现准确率100%</t>
  </si>
  <si>
    <t>补助事项公示度</t>
  </si>
  <si>
    <t>补助事项公示100%</t>
  </si>
  <si>
    <t>发放及时率</t>
  </si>
  <si>
    <t>发放及时率100%</t>
  </si>
  <si>
    <t>经济效益</t>
  </si>
  <si>
    <t>带动人均增收</t>
  </si>
  <si>
    <t>元</t>
  </si>
  <si>
    <t>1000元</t>
  </si>
  <si>
    <t>生产生活能力提高</t>
  </si>
  <si>
    <t>亩</t>
  </si>
  <si>
    <t>获补助受益对象生产生活能力显著提高</t>
  </si>
  <si>
    <t>受益对象满意度</t>
  </si>
  <si>
    <t>95</t>
  </si>
  <si>
    <t>受益对象的满意程度95%以上</t>
  </si>
  <si>
    <t>完成农机购置</t>
  </si>
  <si>
    <t>完成农机购置补贴100万元，补贴机具1800台。</t>
  </si>
  <si>
    <t>完成补贴机具数量</t>
  </si>
  <si>
    <t>1800</t>
  </si>
  <si>
    <t>台（件、套）</t>
  </si>
  <si>
    <t>完成1800台</t>
  </si>
  <si>
    <t>全县农机装备水平大幅提高</t>
  </si>
  <si>
    <t>43.5</t>
  </si>
  <si>
    <t>主要粮食作物耕种收机械化水平</t>
  </si>
  <si>
    <t>2022年高素质农民培育青年先锋（青年专题）培训60人。</t>
  </si>
  <si>
    <t>高素质农民培育青年先锋（青年专题）培训人数</t>
  </si>
  <si>
    <t>60</t>
  </si>
  <si>
    <t>高素质农民培育青年先锋（青年专题）培训人数60人以上</t>
  </si>
  <si>
    <t>达标</t>
  </si>
  <si>
    <t>备注：本单位无2025年另文下达的项目支出绩效目标</t>
  </si>
  <si>
    <t>预算06表</t>
  </si>
  <si>
    <t>政府性基金预算支出预算表</t>
  </si>
  <si>
    <t>单位名称：全部</t>
  </si>
  <si>
    <t>本年政府性基金预算支出</t>
  </si>
  <si>
    <t>备注：本单位2025年无政府性基金预算支出预算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</si>
  <si>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</si>
  <si>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</si>
  <si>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</si>
  <si>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</si>
  <si>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</si>
  <si>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</si>
  <si>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</si>
  <si>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</si>
  <si>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备注：本单位2025年无部门政府采购预算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</si>
  <si>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</si>
  <si>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</si>
  <si>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</si>
  <si>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</si>
  <si>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</si>
  <si>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</si>
  <si>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</si>
  <si>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</si>
  <si>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</si>
  <si>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备注：本单位2025年无政府购买服务预算</t>
  </si>
  <si>
    <t>预算09-1表</t>
  </si>
  <si>
    <t>单位名称（项目）</t>
  </si>
  <si>
    <t>地区</t>
  </si>
  <si>
    <t>磨憨经济合作区</t>
  </si>
  <si>
    <t>备注：本单位2025年无对下转移支付预算</t>
  </si>
  <si>
    <t>预算09-2表</t>
  </si>
  <si>
    <t>备注：本单位2025年无对下转移绩效目标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</si>
  <si>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</si>
  <si>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</si>
  <si>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</si>
  <si>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</si>
  <si>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</si>
  <si>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</si>
  <si>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</si>
  <si>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</si>
  <si>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</t>
  </si>
  <si>
    <t>11表</t>
  </si>
  <si>
    <t>上级补助</t>
  </si>
  <si>
    <t>备注：本单位2025年无上级补助项目支出预算</t>
  </si>
  <si>
    <t>预算12表</t>
  </si>
  <si>
    <t>项目级次</t>
  </si>
  <si>
    <t>311 专项业务类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</si>
  <si>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</si>
  <si>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</si>
  <si>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</si>
  <si>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</si>
  <si>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</si>
  <si>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</si>
  <si>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</si>
  <si>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</si>
  <si>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</si>
  <si>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宣传贯彻和执行国家有关农业机械管理的法律、法规；制定并组织实施农业机械中长期发展规划, 指导农业机械服务体系的建设, 引导协调农业机械社会化服务;负责全县农机新技术、新机具的引进、试验、示范及推广；受理农机质量投诉案件。负责农业机械维修的管理，农业机械化的统计，开展农机人才教育培训，农业机械驾驶操作技能培训，农业机械维修技术人员培训。负责本县农机监理各项工作的具体实施，做好拖拉机及驾驶员的档案、台帐管理。组织农机安全生产宣传教育、安全检查和纠正违章行为，负责向市农机监理所和县级主管部门报告农机事故、财务、业务、检审报表和工作总结。</t>
  </si>
  <si>
    <t>根据三定方案归纳</t>
  </si>
  <si>
    <t>持续抓好农机农田作业，做好技术指导和农机统计工作，保障2025-2027年农机作业的顺利开展；抓好农机监理业务、开展2025-2027年重要节假日、重点路段的安全宣传、检查及各项安全监管工作，确保全县无重大农机安全事故发生；继续开展送检下乡检验拖拉机的工作；结合实际情况进行注册、转移、检验等上门服务，园满完成2025-2027年市级下达的指标任务；贯彻落实农机购置补贴及农机报废更新补贴惠民政策，按照上级部门要求继续认真开展农机购置及报废更新补贴系统录入、核实、审核、对付等工作；持续抓好粮食安全工作，主要农作物耕种收综合机械化率较上年提高一个百分点；认真落实农机教育培训要求，根据全县区域特点，结合“平安农机”巩固和农机购置补贴工作，保持“送教下乡，服务上门，方便机手”的方式，因时因地开展农机安全教育及农机安全操作培训。</t>
  </si>
  <si>
    <t>根据部门职责，中长期规划，各级党委，各级政府要求归纳</t>
  </si>
  <si>
    <t>部门年度目标</t>
  </si>
  <si>
    <t>持续抓好农机农田作业，做好技术指导和农机统计工作，保障2025年农机作业的顺利开展；抓好农机监理业务、开展2025年重要节假日、重点路段的安全宣传、检查及各项安全监管工作，确保全县无重大农机安全事故发生；继续开展送检下乡检验拖拉机的工作；结合实际情况进行注册、转移、检验等上门服务，园满完成2025年市级下达的指标任务；贯彻落实农机购置补贴及农机报废更新补贴惠民政策，按照上级部门要求继续认真开展农机购置及报废更新补贴系统录入、核实、审核、对付等工作；持续抓好粮食安全工作，主要农作物耕种收综合机械化率较上年提高一个百分点；认真落实农机教育培训要求，根据全县区域特点，结合“平安农机”巩固和农机购置补贴工作，保持“送教下乡，服务上门，方便机手”的方式，因时因地开展农机安全教育及农机安全操作培训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</si>
  <si>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</si>
  <si>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</si>
  <si>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</si>
  <si>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</si>
  <si>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</si>
  <si>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</si>
  <si>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</si>
  <si>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</si>
  <si>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</si>
  <si>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富民县农机管理服务中心项目实施</t>
  </si>
  <si>
    <t>完成高素质农民培育项目；农机购置与应用补贴项目。</t>
  </si>
  <si>
    <t>富民县农机管理中心日常工作</t>
  </si>
  <si>
    <t>富民县农机管理服务中心日常办理职工工资福利、社保费、接待费、差旅费、公车运行维护费、办公费等缴纳。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</si>
  <si>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</si>
  <si>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</si>
  <si>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</si>
  <si>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</si>
  <si>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</si>
  <si>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1200</t>
  </si>
  <si>
    <t>按实际完成情况评定</t>
  </si>
  <si>
    <t>2025年工作计划目标</t>
  </si>
  <si>
    <t>确保补贴机具质量100%</t>
  </si>
  <si>
    <t>工作完成时限</t>
  </si>
  <si>
    <t>&lt;=</t>
  </si>
  <si>
    <t>12月31日</t>
  </si>
  <si>
    <t>工作日</t>
  </si>
  <si>
    <t>带动生产生活能力提高</t>
  </si>
  <si>
    <t>明显提高</t>
  </si>
  <si>
    <t>生产生活能力明显提高</t>
  </si>
  <si>
    <t>完成培育任务</t>
  </si>
  <si>
    <t>服务对象满意度85%以上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</si>
  <si>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</si>
  <si>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</si>
  <si>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</si>
  <si>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</si>
  <si>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</si>
  <si>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</si>
  <si>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</si>
  <si>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</si>
  <si>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</si>
  <si>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</si>
  <si>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</si>
  <si>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</si>
  <si>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</si>
  <si>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</si>
  <si>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</si>
  <si>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</si>
  <si>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</si>
  <si>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</si>
  <si>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</si>
  <si>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</si>
  <si>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</si>
  <si>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</si>
  <si>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</si>
  <si>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</si>
  <si>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</si>
  <si>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</si>
  <si>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公益一类</t>
  </si>
  <si>
    <t>全额</t>
  </si>
  <si>
    <t>云南省昆明市富民县大营街道大营街121号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</si>
</sst>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178" formatCode="#,##0;\-#,##0;;@"/>
    <numFmt numFmtId="179" formatCode="hh:mm:ss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7" fillId="0" borderId="1">
      <alignment horizontal="right" vertical="center"/>
    </xf>
    <xf numFmtId="0" fontId="20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7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0" fontId="27" fillId="0" borderId="1">
      <alignment horizontal="right" vertical="center"/>
    </xf>
    <xf numFmtId="0" fontId="20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0" fontId="27" fillId="0" borderId="1">
      <alignment horizontal="right" vertical="center"/>
    </xf>
    <xf numFmtId="49" fontId="27" fillId="0" borderId="1">
      <alignment horizontal="left" vertical="center" wrapText="1"/>
    </xf>
    <xf numFmtId="180" fontId="27" fillId="0" borderId="1">
      <alignment horizontal="right" vertical="center"/>
    </xf>
    <xf numFmtId="179" fontId="27" fillId="0" borderId="1">
      <alignment horizontal="right" vertical="center"/>
    </xf>
    <xf numFmtId="178" fontId="27" fillId="0" borderId="1">
      <alignment horizontal="right"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8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49" fontId="4" fillId="0" borderId="1" xfId="53" applyNumberFormat="1" applyFont="1" applyBorder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80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80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80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80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7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2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"单位名称："&amp;"富民县农机管理服务中心"</f>
        <v>单位名称：富民县农机管理服务中心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7" t="s">
        <v>6</v>
      </c>
      <c r="B6" s="83">
        <v>3097305.68</v>
      </c>
      <c r="C6" s="87" t="s">
        <v>7</v>
      </c>
      <c r="D6" s="83"/>
    </row>
    <row r="7" ht="17.25" customHeight="1" spans="1:4">
      <c r="A7" s="87" t="s">
        <v>8</v>
      </c>
      <c r="B7" s="83"/>
      <c r="C7" s="87" t="s">
        <v>9</v>
      </c>
      <c r="D7" s="83"/>
    </row>
    <row r="8" ht="17.25" customHeight="1" spans="1:4">
      <c r="A8" s="87" t="s">
        <v>10</v>
      </c>
      <c r="B8" s="83"/>
      <c r="C8" s="87" t="s">
        <v>11</v>
      </c>
      <c r="D8" s="83"/>
    </row>
    <row r="9" ht="17.25" customHeight="1" spans="1:4">
      <c r="A9" s="87" t="s">
        <v>12</v>
      </c>
      <c r="B9" s="83"/>
      <c r="C9" s="87" t="s">
        <v>13</v>
      </c>
      <c r="D9" s="83"/>
    </row>
    <row r="10" ht="17.25" customHeight="1" spans="1:4">
      <c r="A10" s="87" t="s">
        <v>14</v>
      </c>
      <c r="B10" s="83"/>
      <c r="C10" s="87" t="s">
        <v>15</v>
      </c>
      <c r="D10" s="83"/>
    </row>
    <row r="11" ht="17.25" customHeight="1" spans="1:4">
      <c r="A11" s="87" t="s">
        <v>16</v>
      </c>
      <c r="B11" s="83"/>
      <c r="C11" s="87" t="s">
        <v>17</v>
      </c>
      <c r="D11" s="83"/>
    </row>
    <row r="12" ht="17.25" customHeight="1" spans="1:4">
      <c r="A12" s="87" t="s">
        <v>18</v>
      </c>
      <c r="B12" s="83"/>
      <c r="C12" s="87" t="s">
        <v>19</v>
      </c>
      <c r="D12" s="83"/>
    </row>
    <row r="13" ht="17.25" customHeight="1" spans="1:4">
      <c r="A13" s="87" t="s">
        <v>20</v>
      </c>
      <c r="B13" s="83"/>
      <c r="C13" s="87" t="s">
        <v>21</v>
      </c>
      <c r="D13" s="83">
        <v>383075.2</v>
      </c>
    </row>
    <row r="14" ht="17.25" customHeight="1" spans="1:4">
      <c r="A14" s="87" t="s">
        <v>22</v>
      </c>
      <c r="B14" s="83"/>
      <c r="C14" s="87" t="s">
        <v>23</v>
      </c>
      <c r="D14" s="83">
        <v>196495.88</v>
      </c>
    </row>
    <row r="15" ht="17.25" customHeight="1" spans="1:4">
      <c r="A15" s="87" t="s">
        <v>24</v>
      </c>
      <c r="B15" s="83"/>
      <c r="C15" s="87" t="s">
        <v>25</v>
      </c>
      <c r="D15" s="83"/>
    </row>
    <row r="16" ht="17.25" customHeight="1" spans="1:4">
      <c r="A16" s="87"/>
      <c r="B16" s="83"/>
      <c r="C16" s="87" t="s">
        <v>26</v>
      </c>
      <c r="D16" s="83"/>
    </row>
    <row r="17" ht="17.25" customHeight="1" spans="1:4">
      <c r="A17" s="87"/>
      <c r="B17" s="83"/>
      <c r="C17" s="87" t="s">
        <v>27</v>
      </c>
      <c r="D17" s="83">
        <v>2377410.2</v>
      </c>
    </row>
    <row r="18" ht="17.25" customHeight="1" spans="1:4">
      <c r="A18" s="87"/>
      <c r="B18" s="83"/>
      <c r="C18" s="87" t="s">
        <v>28</v>
      </c>
      <c r="D18" s="83"/>
    </row>
    <row r="19" ht="17.25" customHeight="1" spans="1:4">
      <c r="A19" s="87"/>
      <c r="B19" s="83"/>
      <c r="C19" s="87" t="s">
        <v>29</v>
      </c>
      <c r="D19" s="83"/>
    </row>
    <row r="20" ht="17.25" customHeight="1" spans="1:4">
      <c r="A20" s="87"/>
      <c r="B20" s="83"/>
      <c r="C20" s="87" t="s">
        <v>30</v>
      </c>
      <c r="D20" s="83"/>
    </row>
    <row r="21" ht="17.25" customHeight="1" spans="1:4">
      <c r="A21" s="87"/>
      <c r="B21" s="83"/>
      <c r="C21" s="87" t="s">
        <v>31</v>
      </c>
      <c r="D21" s="83"/>
    </row>
    <row r="22" ht="17.25" customHeight="1" spans="1:4">
      <c r="A22" s="87"/>
      <c r="B22" s="83"/>
      <c r="C22" s="87" t="s">
        <v>32</v>
      </c>
      <c r="D22" s="83"/>
    </row>
    <row r="23" ht="17.25" customHeight="1" spans="1:4">
      <c r="A23" s="87"/>
      <c r="B23" s="83"/>
      <c r="C23" s="87" t="s">
        <v>33</v>
      </c>
      <c r="D23" s="83"/>
    </row>
    <row r="24" ht="17.25" customHeight="1" spans="1:4">
      <c r="A24" s="87"/>
      <c r="B24" s="83"/>
      <c r="C24" s="87" t="s">
        <v>34</v>
      </c>
      <c r="D24" s="83">
        <v>140324.4</v>
      </c>
    </row>
    <row r="25" ht="17.25" customHeight="1" spans="1:4">
      <c r="A25" s="87"/>
      <c r="B25" s="83"/>
      <c r="C25" s="87" t="s">
        <v>35</v>
      </c>
      <c r="D25" s="83"/>
    </row>
    <row r="26" ht="17.25" customHeight="1" spans="1:4">
      <c r="A26" s="87"/>
      <c r="B26" s="83"/>
      <c r="C26" s="87" t="s">
        <v>36</v>
      </c>
      <c r="D26" s="83"/>
    </row>
    <row r="27" ht="17.25" customHeight="1" spans="1:4">
      <c r="A27" s="87"/>
      <c r="B27" s="83"/>
      <c r="C27" s="87" t="s">
        <v>37</v>
      </c>
      <c r="D27" s="83"/>
    </row>
    <row r="28" ht="16.5" customHeight="1" spans="1:4">
      <c r="A28" s="87"/>
      <c r="B28" s="83"/>
      <c r="C28" s="87" t="s">
        <v>38</v>
      </c>
      <c r="D28" s="83"/>
    </row>
    <row r="29" ht="16.5" customHeight="1" spans="1:4">
      <c r="A29" s="87"/>
      <c r="B29" s="83"/>
      <c r="C29" s="87" t="s">
        <v>39</v>
      </c>
      <c r="D29" s="83"/>
    </row>
    <row r="30" ht="17.25" customHeight="1" spans="1:4">
      <c r="A30" s="87"/>
      <c r="B30" s="83"/>
      <c r="C30" s="87" t="s">
        <v>40</v>
      </c>
      <c r="D30" s="83"/>
    </row>
    <row r="31" ht="17.25" customHeight="1" spans="1:4">
      <c r="A31" s="87"/>
      <c r="B31" s="83"/>
      <c r="C31" s="87" t="s">
        <v>41</v>
      </c>
      <c r="D31" s="83"/>
    </row>
    <row r="32" ht="17.25" customHeight="1" spans="1:4">
      <c r="A32" s="87"/>
      <c r="B32" s="83"/>
      <c r="C32" s="87" t="s">
        <v>42</v>
      </c>
      <c r="D32" s="83"/>
    </row>
    <row r="33" ht="17.25" customHeight="1" spans="1:4">
      <c r="A33" s="87"/>
      <c r="B33" s="83"/>
      <c r="C33" s="87" t="s">
        <v>43</v>
      </c>
      <c r="D33" s="83"/>
    </row>
    <row r="34" ht="16.5" customHeight="1" spans="1:4">
      <c r="A34" s="88" t="s">
        <v>44</v>
      </c>
      <c r="B34" s="93">
        <f>3097305.68-0</f>
        <v>3097305.68</v>
      </c>
      <c r="C34" s="88" t="s">
        <v>45</v>
      </c>
      <c r="D34" s="93">
        <v>3097305.68</v>
      </c>
    </row>
    <row r="35" ht="16.5" customHeight="1" spans="1:4">
      <c r="A35" s="87" t="s">
        <v>46</v>
      </c>
      <c r="B35" s="83"/>
      <c r="C35" s="87" t="s">
        <v>47</v>
      </c>
      <c r="D35" s="83"/>
    </row>
    <row r="36" ht="16.5" customHeight="1" spans="1:4">
      <c r="A36" s="88" t="s">
        <v>48</v>
      </c>
      <c r="B36" s="93">
        <v>3097305.68</v>
      </c>
      <c r="C36" s="88" t="s">
        <v>49</v>
      </c>
      <c r="D36" s="93">
        <v>3097305.68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topLeftCell="D1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"单位名称："&amp;"富民县农机管理服务中心"</f>
        <v>单位名称：富民县农机管理服务中心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80" t="s">
        <v>66</v>
      </c>
      <c r="B8" s="80" t="s">
        <v>67</v>
      </c>
      <c r="C8" s="83">
        <v>3097305.68</v>
      </c>
      <c r="D8" s="83">
        <v>3097305.68</v>
      </c>
      <c r="E8" s="83">
        <v>3097305.68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ht="18" customHeight="1" spans="1:20">
      <c r="A9" s="68" t="s">
        <v>53</v>
      </c>
      <c r="B9" s="68"/>
      <c r="C9" s="83">
        <v>3097305.68</v>
      </c>
      <c r="D9" s="83">
        <v>3097305.68</v>
      </c>
      <c r="E9" s="83">
        <v>3097305.68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4"/>
  <sheetViews>
    <sheetView showGridLines="0" showZeros="0" topLeftCell="A4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"单位名称："&amp;"富民县农机管理服务中心"</f>
        <v>单位名称：富民县农机管理服务中心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9" t="s">
        <v>92</v>
      </c>
      <c r="B7" s="89" t="s">
        <v>93</v>
      </c>
      <c r="C7" s="83">
        <v>383075.2</v>
      </c>
      <c r="D7" s="83">
        <v>383075.2</v>
      </c>
      <c r="E7" s="83"/>
      <c r="F7" s="83"/>
      <c r="G7" s="83"/>
      <c r="H7" s="83"/>
      <c r="I7" s="83"/>
      <c r="J7" s="83"/>
      <c r="K7" s="83"/>
      <c r="L7" s="83"/>
      <c r="M7" s="83"/>
      <c r="N7" s="83"/>
    </row>
    <row r="8" ht="21" customHeight="1" outlineLevel="1" spans="1:14">
      <c r="A8" s="90" t="s">
        <v>94</v>
      </c>
      <c r="B8" s="90" t="s">
        <v>95</v>
      </c>
      <c r="C8" s="83">
        <v>383075.2</v>
      </c>
      <c r="D8" s="83">
        <v>383075.2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ht="21" customHeight="1" outlineLevel="1" spans="1:14">
      <c r="A9" s="91" t="s">
        <v>96</v>
      </c>
      <c r="B9" s="91" t="s">
        <v>97</v>
      </c>
      <c r="C9" s="83">
        <v>173275.2</v>
      </c>
      <c r="D9" s="83">
        <v>173275.2</v>
      </c>
      <c r="E9" s="83"/>
      <c r="F9" s="83"/>
      <c r="G9" s="83"/>
      <c r="H9" s="83"/>
      <c r="I9" s="83"/>
      <c r="J9" s="83"/>
      <c r="K9" s="83"/>
      <c r="L9" s="83"/>
      <c r="M9" s="83"/>
      <c r="N9" s="83"/>
    </row>
    <row r="10" ht="21" customHeight="1" spans="1:14">
      <c r="A10" s="91" t="s">
        <v>98</v>
      </c>
      <c r="B10" s="91" t="s">
        <v>99</v>
      </c>
      <c r="C10" s="83">
        <v>209800</v>
      </c>
      <c r="D10" s="83">
        <v>209800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ht="21" customHeight="1" outlineLevel="1" spans="1:14">
      <c r="A11" s="89" t="s">
        <v>100</v>
      </c>
      <c r="B11" s="89" t="s">
        <v>101</v>
      </c>
      <c r="C11" s="83">
        <v>196495.88</v>
      </c>
      <c r="D11" s="83">
        <v>196495.88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ht="21" customHeight="1" outlineLevel="1" spans="1:14">
      <c r="A12" s="90" t="s">
        <v>102</v>
      </c>
      <c r="B12" s="90" t="s">
        <v>103</v>
      </c>
      <c r="C12" s="83">
        <v>196495.88</v>
      </c>
      <c r="D12" s="83">
        <v>196495.88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ht="21" customHeight="1" outlineLevel="1" spans="1:14">
      <c r="A13" s="91" t="s">
        <v>104</v>
      </c>
      <c r="B13" s="91" t="s">
        <v>105</v>
      </c>
      <c r="C13" s="83">
        <v>85554.64</v>
      </c>
      <c r="D13" s="83">
        <v>85554.64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ht="21" customHeight="1" outlineLevel="1" spans="1:14">
      <c r="A14" s="91" t="s">
        <v>106</v>
      </c>
      <c r="B14" s="91" t="s">
        <v>107</v>
      </c>
      <c r="C14" s="83">
        <v>98215.3</v>
      </c>
      <c r="D14" s="83">
        <v>98215.3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ht="21" customHeight="1" spans="1:14">
      <c r="A15" s="91" t="s">
        <v>108</v>
      </c>
      <c r="B15" s="91" t="s">
        <v>109</v>
      </c>
      <c r="C15" s="83">
        <v>12725.94</v>
      </c>
      <c r="D15" s="83">
        <v>12725.94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ht="21" customHeight="1" outlineLevel="1" spans="1:14">
      <c r="A16" s="89" t="s">
        <v>110</v>
      </c>
      <c r="B16" s="89" t="s">
        <v>111</v>
      </c>
      <c r="C16" s="83">
        <v>2377410.2</v>
      </c>
      <c r="D16" s="83">
        <v>1248595.8</v>
      </c>
      <c r="E16" s="83">
        <v>1128814.4</v>
      </c>
      <c r="F16" s="83"/>
      <c r="G16" s="83"/>
      <c r="H16" s="83"/>
      <c r="I16" s="83"/>
      <c r="J16" s="83"/>
      <c r="K16" s="83"/>
      <c r="L16" s="83"/>
      <c r="M16" s="83"/>
      <c r="N16" s="83"/>
    </row>
    <row r="17" ht="21" customHeight="1" outlineLevel="1" spans="1:14">
      <c r="A17" s="90" t="s">
        <v>112</v>
      </c>
      <c r="B17" s="90" t="s">
        <v>113</v>
      </c>
      <c r="C17" s="83">
        <v>2377410.2</v>
      </c>
      <c r="D17" s="83">
        <v>1248595.8</v>
      </c>
      <c r="E17" s="83">
        <v>1128814.4</v>
      </c>
      <c r="F17" s="83"/>
      <c r="G17" s="83"/>
      <c r="H17" s="83"/>
      <c r="I17" s="83"/>
      <c r="J17" s="83"/>
      <c r="K17" s="83"/>
      <c r="L17" s="83"/>
      <c r="M17" s="83"/>
      <c r="N17" s="83"/>
    </row>
    <row r="18" ht="21" customHeight="1" outlineLevel="1" spans="1:14">
      <c r="A18" s="91" t="s">
        <v>114</v>
      </c>
      <c r="B18" s="91" t="s">
        <v>115</v>
      </c>
      <c r="C18" s="83">
        <v>1248595.8</v>
      </c>
      <c r="D18" s="83">
        <v>1248595.8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ht="21" customHeight="1" outlineLevel="1" spans="1:14">
      <c r="A19" s="91" t="s">
        <v>116</v>
      </c>
      <c r="B19" s="91" t="s">
        <v>117</v>
      </c>
      <c r="C19" s="83">
        <v>34067.4</v>
      </c>
      <c r="D19" s="83"/>
      <c r="E19" s="83">
        <v>34067.4</v>
      </c>
      <c r="F19" s="83"/>
      <c r="G19" s="83"/>
      <c r="H19" s="83"/>
      <c r="I19" s="83"/>
      <c r="J19" s="83"/>
      <c r="K19" s="83"/>
      <c r="L19" s="83"/>
      <c r="M19" s="83"/>
      <c r="N19" s="83"/>
    </row>
    <row r="20" ht="21" customHeight="1" spans="1:14">
      <c r="A20" s="91" t="s">
        <v>118</v>
      </c>
      <c r="B20" s="91" t="s">
        <v>119</v>
      </c>
      <c r="C20" s="83">
        <v>1094747</v>
      </c>
      <c r="D20" s="83"/>
      <c r="E20" s="83">
        <v>1094747</v>
      </c>
      <c r="F20" s="83"/>
      <c r="G20" s="83"/>
      <c r="H20" s="83"/>
      <c r="I20" s="83"/>
      <c r="J20" s="83"/>
      <c r="K20" s="83"/>
      <c r="L20" s="83"/>
      <c r="M20" s="83"/>
      <c r="N20" s="83"/>
    </row>
    <row r="21" ht="21" customHeight="1" outlineLevel="1" spans="1:14">
      <c r="A21" s="89" t="s">
        <v>120</v>
      </c>
      <c r="B21" s="89" t="s">
        <v>121</v>
      </c>
      <c r="C21" s="83">
        <v>140324.4</v>
      </c>
      <c r="D21" s="83">
        <v>140324.4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1" customHeight="1" outlineLevel="1" spans="1:14">
      <c r="A22" s="90" t="s">
        <v>122</v>
      </c>
      <c r="B22" s="90" t="s">
        <v>123</v>
      </c>
      <c r="C22" s="83">
        <v>140324.4</v>
      </c>
      <c r="D22" s="83">
        <v>140324.4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ht="21" customHeight="1" spans="1:14">
      <c r="A23" s="91" t="s">
        <v>124</v>
      </c>
      <c r="B23" s="91" t="s">
        <v>125</v>
      </c>
      <c r="C23" s="83">
        <v>140324.4</v>
      </c>
      <c r="D23" s="83">
        <v>140324.4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ht="21" customHeight="1" spans="1:14">
      <c r="A24" s="68" t="s">
        <v>53</v>
      </c>
      <c r="B24" s="68"/>
      <c r="C24" s="83">
        <v>3097305.68</v>
      </c>
      <c r="D24" s="83">
        <v>1968491.28</v>
      </c>
      <c r="E24" s="83">
        <v>1128814.4</v>
      </c>
      <c r="F24" s="83"/>
      <c r="G24" s="83"/>
      <c r="H24" s="83"/>
      <c r="I24" s="83"/>
      <c r="J24" s="83"/>
      <c r="K24" s="83"/>
      <c r="L24" s="83"/>
      <c r="M24" s="83"/>
      <c r="N24" s="83"/>
    </row>
  </sheetData>
  <mergeCells count="14">
    <mergeCell ref="A1:N1"/>
    <mergeCell ref="A2:N2"/>
    <mergeCell ref="A3:B3"/>
    <mergeCell ref="C3:N3"/>
    <mergeCell ref="I4:N4"/>
    <mergeCell ref="A24:B2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7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126</v>
      </c>
    </row>
    <row r="2" ht="41.25" customHeight="1" spans="1:4">
      <c r="A2" s="86" t="str">
        <f>"2025"&amp;"年财政拨款收支预算总表"</f>
        <v>2025年财政拨款收支预算总表</v>
      </c>
      <c r="B2" s="86"/>
      <c r="C2" s="86"/>
      <c r="D2" s="86"/>
    </row>
    <row r="3" ht="17.25" customHeight="1" spans="1:4">
      <c r="A3" s="3" t="str">
        <f>"单位名称："&amp;"富民县农机管理服务中心"</f>
        <v>单位名称：富民县农机管理服务中心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7" t="s">
        <v>127</v>
      </c>
      <c r="B6" s="83">
        <v>3097305.68</v>
      </c>
      <c r="C6" s="87" t="s">
        <v>128</v>
      </c>
      <c r="D6" s="81">
        <v>3097305.68</v>
      </c>
    </row>
    <row r="7" ht="16.5" customHeight="1" spans="1:4">
      <c r="A7" s="87" t="s">
        <v>129</v>
      </c>
      <c r="B7" s="83">
        <v>3097305.68</v>
      </c>
      <c r="C7" s="87" t="s">
        <v>130</v>
      </c>
      <c r="D7" s="81"/>
    </row>
    <row r="8" ht="16.5" customHeight="1" spans="1:4">
      <c r="A8" s="87" t="s">
        <v>131</v>
      </c>
      <c r="B8" s="83"/>
      <c r="C8" s="87" t="s">
        <v>132</v>
      </c>
      <c r="D8" s="81"/>
    </row>
    <row r="9" ht="16.5" customHeight="1" spans="1:4">
      <c r="A9" s="87" t="s">
        <v>133</v>
      </c>
      <c r="B9" s="83"/>
      <c r="C9" s="87" t="s">
        <v>134</v>
      </c>
      <c r="D9" s="81"/>
    </row>
    <row r="10" ht="16.5" customHeight="1" spans="1:4">
      <c r="A10" s="87" t="s">
        <v>135</v>
      </c>
      <c r="B10" s="83"/>
      <c r="C10" s="87" t="s">
        <v>136</v>
      </c>
      <c r="D10" s="81"/>
    </row>
    <row r="11" ht="16.5" customHeight="1" spans="1:4">
      <c r="A11" s="87" t="s">
        <v>129</v>
      </c>
      <c r="B11" s="83"/>
      <c r="C11" s="87" t="s">
        <v>137</v>
      </c>
      <c r="D11" s="81"/>
    </row>
    <row r="12" ht="16.5" customHeight="1" spans="1:4">
      <c r="A12" s="87" t="s">
        <v>131</v>
      </c>
      <c r="B12" s="83"/>
      <c r="C12" s="87" t="s">
        <v>138</v>
      </c>
      <c r="D12" s="81"/>
    </row>
    <row r="13" ht="16.5" customHeight="1" spans="1:4">
      <c r="A13" s="87" t="s">
        <v>133</v>
      </c>
      <c r="B13" s="83"/>
      <c r="C13" s="87" t="s">
        <v>139</v>
      </c>
      <c r="D13" s="81"/>
    </row>
    <row r="14" ht="16.5" customHeight="1" spans="1:4">
      <c r="A14" s="76"/>
      <c r="B14" s="76"/>
      <c r="C14" s="87" t="s">
        <v>140</v>
      </c>
      <c r="D14" s="81">
        <v>383075.2</v>
      </c>
    </row>
    <row r="15" ht="16.5" customHeight="1" spans="1:4">
      <c r="A15" s="76"/>
      <c r="B15" s="76"/>
      <c r="C15" s="87" t="s">
        <v>141</v>
      </c>
      <c r="D15" s="81">
        <v>196495.88</v>
      </c>
    </row>
    <row r="16" ht="16.5" customHeight="1" spans="1:4">
      <c r="A16" s="76"/>
      <c r="B16" s="76"/>
      <c r="C16" s="87" t="s">
        <v>142</v>
      </c>
      <c r="D16" s="81"/>
    </row>
    <row r="17" ht="16.5" customHeight="1" spans="1:4">
      <c r="A17" s="76"/>
      <c r="B17" s="76"/>
      <c r="C17" s="87" t="s">
        <v>143</v>
      </c>
      <c r="D17" s="81"/>
    </row>
    <row r="18" ht="16.5" customHeight="1" spans="1:4">
      <c r="A18" s="76"/>
      <c r="B18" s="76"/>
      <c r="C18" s="87" t="s">
        <v>144</v>
      </c>
      <c r="D18" s="81">
        <v>2377410.2</v>
      </c>
    </row>
    <row r="19" ht="16.5" customHeight="1" spans="1:4">
      <c r="A19" s="76"/>
      <c r="B19" s="76"/>
      <c r="C19" s="87" t="s">
        <v>145</v>
      </c>
      <c r="D19" s="81"/>
    </row>
    <row r="20" ht="16.5" customHeight="1" spans="1:4">
      <c r="A20" s="76"/>
      <c r="B20" s="76"/>
      <c r="C20" s="87" t="s">
        <v>146</v>
      </c>
      <c r="D20" s="81"/>
    </row>
    <row r="21" ht="16.5" customHeight="1" spans="1:4">
      <c r="A21" s="76"/>
      <c r="B21" s="76"/>
      <c r="C21" s="87" t="s">
        <v>147</v>
      </c>
      <c r="D21" s="81"/>
    </row>
    <row r="22" ht="16.5" customHeight="1" spans="1:4">
      <c r="A22" s="76"/>
      <c r="B22" s="76"/>
      <c r="C22" s="87" t="s">
        <v>148</v>
      </c>
      <c r="D22" s="81"/>
    </row>
    <row r="23" ht="16.5" customHeight="1" spans="1:4">
      <c r="A23" s="76"/>
      <c r="B23" s="76"/>
      <c r="C23" s="87" t="s">
        <v>149</v>
      </c>
      <c r="D23" s="81"/>
    </row>
    <row r="24" ht="16.5" customHeight="1" spans="1:4">
      <c r="A24" s="76"/>
      <c r="B24" s="76"/>
      <c r="C24" s="87" t="s">
        <v>150</v>
      </c>
      <c r="D24" s="81"/>
    </row>
    <row r="25" ht="16.5" customHeight="1" spans="1:4">
      <c r="A25" s="76"/>
      <c r="B25" s="76"/>
      <c r="C25" s="87" t="s">
        <v>151</v>
      </c>
      <c r="D25" s="81">
        <v>140324.4</v>
      </c>
    </row>
    <row r="26" ht="16.5" customHeight="1" spans="1:4">
      <c r="A26" s="76"/>
      <c r="B26" s="76"/>
      <c r="C26" s="87" t="s">
        <v>152</v>
      </c>
      <c r="D26" s="81"/>
    </row>
    <row r="27" ht="16.5" customHeight="1" spans="1:4">
      <c r="A27" s="76"/>
      <c r="B27" s="76"/>
      <c r="C27" s="87" t="s">
        <v>153</v>
      </c>
      <c r="D27" s="81"/>
    </row>
    <row r="28" ht="16.5" customHeight="1" spans="1:4">
      <c r="A28" s="76"/>
      <c r="B28" s="76"/>
      <c r="C28" s="87" t="s">
        <v>154</v>
      </c>
      <c r="D28" s="81"/>
    </row>
    <row r="29" ht="16.5" customHeight="1" spans="1:4">
      <c r="A29" s="76"/>
      <c r="B29" s="76"/>
      <c r="C29" s="87" t="s">
        <v>155</v>
      </c>
      <c r="D29" s="81"/>
    </row>
    <row r="30" ht="16.5" customHeight="1" spans="1:4">
      <c r="A30" s="76"/>
      <c r="B30" s="76"/>
      <c r="C30" s="87" t="s">
        <v>156</v>
      </c>
      <c r="D30" s="81"/>
    </row>
    <row r="31" ht="16.5" customHeight="1" spans="1:4">
      <c r="A31" s="76"/>
      <c r="B31" s="76"/>
      <c r="C31" s="87" t="s">
        <v>157</v>
      </c>
      <c r="D31" s="81"/>
    </row>
    <row r="32" ht="15" customHeight="1" spans="1:4">
      <c r="A32" s="76"/>
      <c r="B32" s="76"/>
      <c r="C32" s="87" t="s">
        <v>158</v>
      </c>
      <c r="D32" s="81"/>
    </row>
    <row r="33" ht="16.5" customHeight="1" spans="1:4">
      <c r="A33" s="76"/>
      <c r="B33" s="76"/>
      <c r="C33" s="87" t="s">
        <v>159</v>
      </c>
      <c r="D33" s="81"/>
    </row>
    <row r="34" ht="18" customHeight="1" spans="1:4">
      <c r="A34" s="76"/>
      <c r="B34" s="76"/>
      <c r="C34" s="87" t="s">
        <v>160</v>
      </c>
      <c r="D34" s="81"/>
    </row>
    <row r="35" ht="16.5" customHeight="1" spans="1:4">
      <c r="A35" s="76"/>
      <c r="B35" s="76"/>
      <c r="C35" s="87" t="s">
        <v>161</v>
      </c>
      <c r="D35" s="81"/>
    </row>
    <row r="36" ht="15" customHeight="1" spans="1:4">
      <c r="A36" s="88" t="s">
        <v>48</v>
      </c>
      <c r="B36" s="83">
        <f>3097305.68+0</f>
        <v>3097305.68</v>
      </c>
      <c r="C36" s="88" t="s">
        <v>49</v>
      </c>
      <c r="D36" s="81">
        <v>3097305.68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162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G3" s="1" t="s">
        <v>163</v>
      </c>
    </row>
    <row r="4" ht="20.25" customHeight="1" spans="1:7">
      <c r="A4" s="68" t="s">
        <v>164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165</v>
      </c>
      <c r="F5" s="68" t="s">
        <v>166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167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80" t="s">
        <v>92</v>
      </c>
      <c r="B7" s="80" t="s">
        <v>93</v>
      </c>
      <c r="C7" s="81">
        <v>383075.2</v>
      </c>
      <c r="D7" s="81">
        <v>383075.2</v>
      </c>
      <c r="E7" s="81">
        <v>383075.2</v>
      </c>
      <c r="F7" s="81"/>
      <c r="G7" s="81"/>
    </row>
    <row r="8" ht="18" customHeight="1" outlineLevel="1" spans="1:7">
      <c r="A8" s="84" t="s">
        <v>94</v>
      </c>
      <c r="B8" s="84" t="s">
        <v>95</v>
      </c>
      <c r="C8" s="81">
        <v>383075.2</v>
      </c>
      <c r="D8" s="81">
        <v>383075.2</v>
      </c>
      <c r="E8" s="81">
        <v>383075.2</v>
      </c>
      <c r="F8" s="81"/>
      <c r="G8" s="81"/>
    </row>
    <row r="9" ht="18" customHeight="1" outlineLevel="1" spans="1:7">
      <c r="A9" s="85" t="s">
        <v>96</v>
      </c>
      <c r="B9" s="85" t="s">
        <v>97</v>
      </c>
      <c r="C9" s="81">
        <v>173275.2</v>
      </c>
      <c r="D9" s="81">
        <v>173275.2</v>
      </c>
      <c r="E9" s="81">
        <v>173275.2</v>
      </c>
      <c r="F9" s="81"/>
      <c r="G9" s="81"/>
    </row>
    <row r="10" ht="18" customHeight="1" spans="1:7">
      <c r="A10" s="85" t="s">
        <v>98</v>
      </c>
      <c r="B10" s="85" t="s">
        <v>99</v>
      </c>
      <c r="C10" s="81">
        <v>209800</v>
      </c>
      <c r="D10" s="81">
        <v>209800</v>
      </c>
      <c r="E10" s="81">
        <v>209800</v>
      </c>
      <c r="F10" s="81"/>
      <c r="G10" s="81"/>
    </row>
    <row r="11" ht="18" customHeight="1" outlineLevel="1" spans="1:7">
      <c r="A11" s="80" t="s">
        <v>100</v>
      </c>
      <c r="B11" s="80" t="s">
        <v>101</v>
      </c>
      <c r="C11" s="81">
        <v>196495.88</v>
      </c>
      <c r="D11" s="81">
        <v>196495.88</v>
      </c>
      <c r="E11" s="81">
        <v>196495.88</v>
      </c>
      <c r="F11" s="81"/>
      <c r="G11" s="81"/>
    </row>
    <row r="12" ht="18" customHeight="1" outlineLevel="1" spans="1:7">
      <c r="A12" s="84" t="s">
        <v>102</v>
      </c>
      <c r="B12" s="84" t="s">
        <v>103</v>
      </c>
      <c r="C12" s="81">
        <v>196495.88</v>
      </c>
      <c r="D12" s="81">
        <v>196495.88</v>
      </c>
      <c r="E12" s="81">
        <v>196495.88</v>
      </c>
      <c r="F12" s="81"/>
      <c r="G12" s="81"/>
    </row>
    <row r="13" ht="18" customHeight="1" outlineLevel="1" spans="1:7">
      <c r="A13" s="85" t="s">
        <v>104</v>
      </c>
      <c r="B13" s="85" t="s">
        <v>105</v>
      </c>
      <c r="C13" s="81">
        <v>85554.64</v>
      </c>
      <c r="D13" s="81">
        <v>85554.64</v>
      </c>
      <c r="E13" s="81">
        <v>85554.64</v>
      </c>
      <c r="F13" s="81"/>
      <c r="G13" s="81"/>
    </row>
    <row r="14" ht="18" customHeight="1" outlineLevel="1" spans="1:7">
      <c r="A14" s="85" t="s">
        <v>106</v>
      </c>
      <c r="B14" s="85" t="s">
        <v>107</v>
      </c>
      <c r="C14" s="81">
        <v>98215.3</v>
      </c>
      <c r="D14" s="81">
        <v>98215.3</v>
      </c>
      <c r="E14" s="81">
        <v>98215.3</v>
      </c>
      <c r="F14" s="81"/>
      <c r="G14" s="81"/>
    </row>
    <row r="15" ht="18" customHeight="1" spans="1:7">
      <c r="A15" s="85" t="s">
        <v>108</v>
      </c>
      <c r="B15" s="85" t="s">
        <v>109</v>
      </c>
      <c r="C15" s="81">
        <v>12725.94</v>
      </c>
      <c r="D15" s="81">
        <v>12725.94</v>
      </c>
      <c r="E15" s="81">
        <v>12725.94</v>
      </c>
      <c r="F15" s="81"/>
      <c r="G15" s="81"/>
    </row>
    <row r="16" ht="18" customHeight="1" outlineLevel="1" spans="1:7">
      <c r="A16" s="80" t="s">
        <v>110</v>
      </c>
      <c r="B16" s="80" t="s">
        <v>111</v>
      </c>
      <c r="C16" s="81">
        <v>2377410.2</v>
      </c>
      <c r="D16" s="81">
        <v>1248595.8</v>
      </c>
      <c r="E16" s="81">
        <v>1166150.8</v>
      </c>
      <c r="F16" s="81">
        <v>82445</v>
      </c>
      <c r="G16" s="81">
        <v>1128814.4</v>
      </c>
    </row>
    <row r="17" ht="18" customHeight="1" outlineLevel="1" spans="1:7">
      <c r="A17" s="84" t="s">
        <v>112</v>
      </c>
      <c r="B17" s="84" t="s">
        <v>113</v>
      </c>
      <c r="C17" s="81">
        <v>2377410.2</v>
      </c>
      <c r="D17" s="81">
        <v>1248595.8</v>
      </c>
      <c r="E17" s="81">
        <v>1166150.8</v>
      </c>
      <c r="F17" s="81">
        <v>82445</v>
      </c>
      <c r="G17" s="81">
        <v>1128814.4</v>
      </c>
    </row>
    <row r="18" ht="18" customHeight="1" outlineLevel="1" spans="1:7">
      <c r="A18" s="85" t="s">
        <v>114</v>
      </c>
      <c r="B18" s="85" t="s">
        <v>115</v>
      </c>
      <c r="C18" s="81">
        <v>1248595.8</v>
      </c>
      <c r="D18" s="81">
        <v>1248595.8</v>
      </c>
      <c r="E18" s="81">
        <v>1166150.8</v>
      </c>
      <c r="F18" s="81">
        <v>82445</v>
      </c>
      <c r="G18" s="81"/>
    </row>
    <row r="19" ht="18" customHeight="1" outlineLevel="1" spans="1:7">
      <c r="A19" s="85" t="s">
        <v>116</v>
      </c>
      <c r="B19" s="85" t="s">
        <v>117</v>
      </c>
      <c r="C19" s="81">
        <v>34067.4</v>
      </c>
      <c r="D19" s="81"/>
      <c r="E19" s="81"/>
      <c r="F19" s="81"/>
      <c r="G19" s="81">
        <v>34067.4</v>
      </c>
    </row>
    <row r="20" ht="18" customHeight="1" spans="1:7">
      <c r="A20" s="85" t="s">
        <v>118</v>
      </c>
      <c r="B20" s="85" t="s">
        <v>119</v>
      </c>
      <c r="C20" s="81">
        <v>1094747</v>
      </c>
      <c r="D20" s="81"/>
      <c r="E20" s="81"/>
      <c r="F20" s="81"/>
      <c r="G20" s="81">
        <v>1094747</v>
      </c>
    </row>
    <row r="21" ht="18" customHeight="1" outlineLevel="1" spans="1:7">
      <c r="A21" s="80" t="s">
        <v>120</v>
      </c>
      <c r="B21" s="80" t="s">
        <v>121</v>
      </c>
      <c r="C21" s="81">
        <v>140324.4</v>
      </c>
      <c r="D21" s="81">
        <v>140324.4</v>
      </c>
      <c r="E21" s="81">
        <v>140324.4</v>
      </c>
      <c r="F21" s="81"/>
      <c r="G21" s="81"/>
    </row>
    <row r="22" ht="18" customHeight="1" outlineLevel="1" spans="1:7">
      <c r="A22" s="84" t="s">
        <v>122</v>
      </c>
      <c r="B22" s="84" t="s">
        <v>123</v>
      </c>
      <c r="C22" s="81">
        <v>140324.4</v>
      </c>
      <c r="D22" s="81">
        <v>140324.4</v>
      </c>
      <c r="E22" s="81">
        <v>140324.4</v>
      </c>
      <c r="F22" s="81"/>
      <c r="G22" s="81"/>
    </row>
    <row r="23" ht="18" customHeight="1" spans="1:7">
      <c r="A23" s="85" t="s">
        <v>124</v>
      </c>
      <c r="B23" s="85" t="s">
        <v>125</v>
      </c>
      <c r="C23" s="81">
        <v>140324.4</v>
      </c>
      <c r="D23" s="81">
        <v>140324.4</v>
      </c>
      <c r="E23" s="81">
        <v>140324.4</v>
      </c>
      <c r="F23" s="81"/>
      <c r="G23" s="81"/>
    </row>
    <row r="24" ht="18" customHeight="1" spans="1:7">
      <c r="A24" s="68" t="s">
        <v>168</v>
      </c>
      <c r="B24" s="68" t="s">
        <v>168</v>
      </c>
      <c r="C24" s="81">
        <v>3097305.68</v>
      </c>
      <c r="D24" s="81">
        <v>1968491.28</v>
      </c>
      <c r="E24" s="81">
        <v>1886046.28</v>
      </c>
      <c r="F24" s="81">
        <v>82445</v>
      </c>
      <c r="G24" s="81">
        <v>1128814.4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169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"单位名称："&amp;"富民县农机管理服务中心"</f>
        <v>单位名称：富民县农机管理服务中心</v>
      </c>
      <c r="B3" s="73"/>
      <c r="C3" s="1" t="s">
        <v>1</v>
      </c>
      <c r="D3" s="1"/>
      <c r="E3" s="1"/>
      <c r="F3" s="1"/>
    </row>
    <row r="4" ht="27" customHeight="1" spans="1:6">
      <c r="A4" s="68" t="s">
        <v>170</v>
      </c>
      <c r="B4" s="68" t="s">
        <v>171</v>
      </c>
      <c r="C4" s="68" t="s">
        <v>172</v>
      </c>
      <c r="D4" s="68"/>
      <c r="E4" s="68"/>
      <c r="F4" s="68" t="s">
        <v>173</v>
      </c>
    </row>
    <row r="5" ht="28.5" customHeight="1" spans="1:6">
      <c r="A5" s="68"/>
      <c r="B5" s="68"/>
      <c r="C5" s="68" t="s">
        <v>55</v>
      </c>
      <c r="D5" s="68" t="s">
        <v>174</v>
      </c>
      <c r="E5" s="68" t="s">
        <v>175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167</v>
      </c>
      <c r="E6" s="68" t="s">
        <v>82</v>
      </c>
      <c r="F6" s="68" t="s">
        <v>83</v>
      </c>
    </row>
    <row r="7" ht="17.25" customHeight="1" spans="1:6">
      <c r="A7" s="83">
        <v>22100</v>
      </c>
      <c r="B7" s="83"/>
      <c r="C7" s="83">
        <v>14000</v>
      </c>
      <c r="D7" s="83"/>
      <c r="E7" s="83">
        <v>14000</v>
      </c>
      <c r="F7" s="83">
        <v>8100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9"/>
  <sheetViews>
    <sheetView showZeros="0" workbookViewId="0">
      <selection activeCell="C53" sqref="C53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176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177</v>
      </c>
      <c r="B4" s="68" t="s">
        <v>178</v>
      </c>
      <c r="C4" s="68" t="s">
        <v>179</v>
      </c>
      <c r="D4" s="68" t="s">
        <v>180</v>
      </c>
      <c r="E4" s="4" t="s">
        <v>181</v>
      </c>
      <c r="F4" s="68" t="s">
        <v>182</v>
      </c>
      <c r="G4" s="4" t="s">
        <v>183</v>
      </c>
      <c r="H4" s="68" t="s">
        <v>184</v>
      </c>
      <c r="I4" s="68" t="s">
        <v>185</v>
      </c>
      <c r="J4" s="68" t="s">
        <v>185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186</v>
      </c>
      <c r="J5" s="68" t="s">
        <v>56</v>
      </c>
      <c r="K5" s="68"/>
      <c r="L5" s="68"/>
      <c r="M5" s="68"/>
      <c r="N5" s="68"/>
      <c r="O5" s="68"/>
      <c r="P5" s="68" t="s">
        <v>187</v>
      </c>
      <c r="Q5" s="68"/>
      <c r="R5" s="68"/>
      <c r="S5" s="68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188</v>
      </c>
      <c r="K6" s="68" t="s">
        <v>189</v>
      </c>
      <c r="L6" s="68" t="s">
        <v>190</v>
      </c>
      <c r="M6" s="68" t="s">
        <v>191</v>
      </c>
      <c r="N6" s="68" t="s">
        <v>192</v>
      </c>
      <c r="O6" s="68" t="s">
        <v>193</v>
      </c>
      <c r="P6" s="68" t="s">
        <v>56</v>
      </c>
      <c r="Q6" s="68" t="s">
        <v>57</v>
      </c>
      <c r="R6" s="68" t="s">
        <v>58</v>
      </c>
      <c r="S6" s="68"/>
      <c r="T6" s="68" t="s">
        <v>55</v>
      </c>
      <c r="U6" s="68" t="s">
        <v>61</v>
      </c>
      <c r="V6" s="68" t="s">
        <v>62</v>
      </c>
      <c r="W6" s="68" t="s">
        <v>63</v>
      </c>
      <c r="X6" s="68" t="s">
        <v>64</v>
      </c>
      <c r="Y6" s="68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68" t="s">
        <v>194</v>
      </c>
      <c r="L7" s="68" t="s">
        <v>189</v>
      </c>
      <c r="M7" s="68" t="s">
        <v>191</v>
      </c>
      <c r="N7" s="68" t="s">
        <v>192</v>
      </c>
      <c r="O7" s="68" t="s">
        <v>193</v>
      </c>
      <c r="P7" s="68" t="s">
        <v>191</v>
      </c>
      <c r="Q7" s="68" t="s">
        <v>192</v>
      </c>
      <c r="R7" s="68" t="s">
        <v>193</v>
      </c>
      <c r="S7" s="68" t="s">
        <v>59</v>
      </c>
      <c r="T7" s="68" t="s">
        <v>55</v>
      </c>
      <c r="U7" s="68" t="s">
        <v>61</v>
      </c>
      <c r="V7" s="68" t="s">
        <v>195</v>
      </c>
      <c r="W7" s="68" t="s">
        <v>63</v>
      </c>
      <c r="X7" s="68" t="s">
        <v>64</v>
      </c>
      <c r="Y7" s="68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2" t="s">
        <v>196</v>
      </c>
      <c r="B9" s="82" t="s">
        <v>67</v>
      </c>
      <c r="C9" s="82" t="s">
        <v>197</v>
      </c>
      <c r="D9" s="82" t="s">
        <v>198</v>
      </c>
      <c r="E9" s="82" t="s">
        <v>114</v>
      </c>
      <c r="F9" s="82" t="s">
        <v>115</v>
      </c>
      <c r="G9" s="82" t="s">
        <v>199</v>
      </c>
      <c r="H9" s="82" t="s">
        <v>200</v>
      </c>
      <c r="I9" s="81">
        <v>432660</v>
      </c>
      <c r="J9" s="81">
        <v>432660</v>
      </c>
      <c r="K9" s="81"/>
      <c r="L9" s="81"/>
      <c r="M9" s="81"/>
      <c r="N9" s="81">
        <v>432660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ht="23.4" customHeight="1" spans="1:25">
      <c r="A10" s="82" t="s">
        <v>196</v>
      </c>
      <c r="B10" s="82" t="s">
        <v>67</v>
      </c>
      <c r="C10" s="82" t="s">
        <v>197</v>
      </c>
      <c r="D10" s="82" t="s">
        <v>198</v>
      </c>
      <c r="E10" s="82" t="s">
        <v>114</v>
      </c>
      <c r="F10" s="82" t="s">
        <v>115</v>
      </c>
      <c r="G10" s="82" t="s">
        <v>199</v>
      </c>
      <c r="H10" s="82" t="s">
        <v>200</v>
      </c>
      <c r="I10" s="81">
        <v>106836</v>
      </c>
      <c r="J10" s="81">
        <v>106836</v>
      </c>
      <c r="K10" s="32"/>
      <c r="L10" s="32"/>
      <c r="M10" s="32"/>
      <c r="N10" s="81">
        <v>106836</v>
      </c>
      <c r="O10" s="32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ht="23.4" customHeight="1" spans="1:25">
      <c r="A11" s="82" t="s">
        <v>196</v>
      </c>
      <c r="B11" s="82" t="s">
        <v>67</v>
      </c>
      <c r="C11" s="82" t="s">
        <v>197</v>
      </c>
      <c r="D11" s="82" t="s">
        <v>198</v>
      </c>
      <c r="E11" s="82" t="s">
        <v>114</v>
      </c>
      <c r="F11" s="82" t="s">
        <v>115</v>
      </c>
      <c r="G11" s="82" t="s">
        <v>201</v>
      </c>
      <c r="H11" s="82" t="s">
        <v>202</v>
      </c>
      <c r="I11" s="81">
        <v>8903</v>
      </c>
      <c r="J11" s="81">
        <v>8903</v>
      </c>
      <c r="K11" s="32"/>
      <c r="L11" s="32"/>
      <c r="M11" s="32"/>
      <c r="N11" s="81">
        <v>8903</v>
      </c>
      <c r="O11" s="32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ht="23.4" customHeight="1" spans="1:25">
      <c r="A12" s="82" t="s">
        <v>196</v>
      </c>
      <c r="B12" s="82" t="s">
        <v>67</v>
      </c>
      <c r="C12" s="82" t="s">
        <v>197</v>
      </c>
      <c r="D12" s="82" t="s">
        <v>198</v>
      </c>
      <c r="E12" s="82" t="s">
        <v>114</v>
      </c>
      <c r="F12" s="82" t="s">
        <v>115</v>
      </c>
      <c r="G12" s="82" t="s">
        <v>201</v>
      </c>
      <c r="H12" s="82" t="s">
        <v>202</v>
      </c>
      <c r="I12" s="81">
        <v>36055</v>
      </c>
      <c r="J12" s="81">
        <v>36055</v>
      </c>
      <c r="K12" s="32"/>
      <c r="L12" s="32"/>
      <c r="M12" s="32"/>
      <c r="N12" s="81">
        <v>36055</v>
      </c>
      <c r="O12" s="32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ht="23.4" customHeight="1" spans="1:25">
      <c r="A13" s="82" t="s">
        <v>196</v>
      </c>
      <c r="B13" s="82" t="s">
        <v>67</v>
      </c>
      <c r="C13" s="82" t="s">
        <v>203</v>
      </c>
      <c r="D13" s="82" t="s">
        <v>125</v>
      </c>
      <c r="E13" s="82" t="s">
        <v>124</v>
      </c>
      <c r="F13" s="82" t="s">
        <v>125</v>
      </c>
      <c r="G13" s="82" t="s">
        <v>204</v>
      </c>
      <c r="H13" s="82" t="s">
        <v>125</v>
      </c>
      <c r="I13" s="81">
        <v>111181.8</v>
      </c>
      <c r="J13" s="81">
        <v>111181.8</v>
      </c>
      <c r="K13" s="32"/>
      <c r="L13" s="32"/>
      <c r="M13" s="32"/>
      <c r="N13" s="81">
        <v>111181.8</v>
      </c>
      <c r="O13" s="32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ht="23.4" customHeight="1" spans="1:25">
      <c r="A14" s="82" t="s">
        <v>196</v>
      </c>
      <c r="B14" s="82" t="s">
        <v>67</v>
      </c>
      <c r="C14" s="82" t="s">
        <v>203</v>
      </c>
      <c r="D14" s="82" t="s">
        <v>125</v>
      </c>
      <c r="E14" s="82" t="s">
        <v>124</v>
      </c>
      <c r="F14" s="82" t="s">
        <v>125</v>
      </c>
      <c r="G14" s="82" t="s">
        <v>204</v>
      </c>
      <c r="H14" s="82" t="s">
        <v>125</v>
      </c>
      <c r="I14" s="81">
        <v>29142.6</v>
      </c>
      <c r="J14" s="81">
        <v>29142.6</v>
      </c>
      <c r="K14" s="32"/>
      <c r="L14" s="32"/>
      <c r="M14" s="32"/>
      <c r="N14" s="81">
        <v>29142.6</v>
      </c>
      <c r="O14" s="32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ht="23.4" customHeight="1" spans="1:25">
      <c r="A15" s="82" t="s">
        <v>196</v>
      </c>
      <c r="B15" s="82" t="s">
        <v>67</v>
      </c>
      <c r="C15" s="82" t="s">
        <v>205</v>
      </c>
      <c r="D15" s="82" t="s">
        <v>173</v>
      </c>
      <c r="E15" s="82" t="s">
        <v>114</v>
      </c>
      <c r="F15" s="82" t="s">
        <v>115</v>
      </c>
      <c r="G15" s="82" t="s">
        <v>206</v>
      </c>
      <c r="H15" s="82" t="s">
        <v>173</v>
      </c>
      <c r="I15" s="81">
        <v>8100</v>
      </c>
      <c r="J15" s="81">
        <v>8100</v>
      </c>
      <c r="K15" s="32"/>
      <c r="L15" s="32"/>
      <c r="M15" s="32"/>
      <c r="N15" s="81">
        <v>8100</v>
      </c>
      <c r="O15" s="32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ht="23.4" customHeight="1" spans="1:25">
      <c r="A16" s="82" t="s">
        <v>196</v>
      </c>
      <c r="B16" s="82" t="s">
        <v>67</v>
      </c>
      <c r="C16" s="82" t="s">
        <v>207</v>
      </c>
      <c r="D16" s="82" t="s">
        <v>208</v>
      </c>
      <c r="E16" s="82" t="s">
        <v>114</v>
      </c>
      <c r="F16" s="82" t="s">
        <v>115</v>
      </c>
      <c r="G16" s="82" t="s">
        <v>209</v>
      </c>
      <c r="H16" s="82" t="s">
        <v>210</v>
      </c>
      <c r="I16" s="81">
        <v>4044</v>
      </c>
      <c r="J16" s="81">
        <v>4044</v>
      </c>
      <c r="K16" s="32"/>
      <c r="L16" s="32"/>
      <c r="M16" s="32"/>
      <c r="N16" s="81">
        <v>4044</v>
      </c>
      <c r="O16" s="32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ht="23.4" customHeight="1" spans="1:25">
      <c r="A17" s="82" t="s">
        <v>196</v>
      </c>
      <c r="B17" s="82" t="s">
        <v>67</v>
      </c>
      <c r="C17" s="82" t="s">
        <v>207</v>
      </c>
      <c r="D17" s="82" t="s">
        <v>208</v>
      </c>
      <c r="E17" s="82" t="s">
        <v>114</v>
      </c>
      <c r="F17" s="82" t="s">
        <v>115</v>
      </c>
      <c r="G17" s="82" t="s">
        <v>209</v>
      </c>
      <c r="H17" s="82" t="s">
        <v>210</v>
      </c>
      <c r="I17" s="81">
        <v>5200</v>
      </c>
      <c r="J17" s="81">
        <v>5200</v>
      </c>
      <c r="K17" s="32"/>
      <c r="L17" s="32"/>
      <c r="M17" s="32"/>
      <c r="N17" s="81">
        <v>5200</v>
      </c>
      <c r="O17" s="32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ht="23.4" customHeight="1" spans="1:25">
      <c r="A18" s="82" t="s">
        <v>196</v>
      </c>
      <c r="B18" s="82" t="s">
        <v>67</v>
      </c>
      <c r="C18" s="82" t="s">
        <v>207</v>
      </c>
      <c r="D18" s="82" t="s">
        <v>208</v>
      </c>
      <c r="E18" s="82" t="s">
        <v>114</v>
      </c>
      <c r="F18" s="82" t="s">
        <v>115</v>
      </c>
      <c r="G18" s="82" t="s">
        <v>211</v>
      </c>
      <c r="H18" s="82" t="s">
        <v>212</v>
      </c>
      <c r="I18" s="81">
        <v>2000</v>
      </c>
      <c r="J18" s="81">
        <v>2000</v>
      </c>
      <c r="K18" s="32"/>
      <c r="L18" s="32"/>
      <c r="M18" s="32"/>
      <c r="N18" s="81">
        <v>2000</v>
      </c>
      <c r="O18" s="32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ht="23.4" customHeight="1" spans="1:25">
      <c r="A19" s="82" t="s">
        <v>196</v>
      </c>
      <c r="B19" s="82" t="s">
        <v>67</v>
      </c>
      <c r="C19" s="82" t="s">
        <v>207</v>
      </c>
      <c r="D19" s="82" t="s">
        <v>208</v>
      </c>
      <c r="E19" s="82" t="s">
        <v>114</v>
      </c>
      <c r="F19" s="82" t="s">
        <v>115</v>
      </c>
      <c r="G19" s="82" t="s">
        <v>213</v>
      </c>
      <c r="H19" s="82" t="s">
        <v>214</v>
      </c>
      <c r="I19" s="81">
        <v>2400</v>
      </c>
      <c r="J19" s="81">
        <v>2400</v>
      </c>
      <c r="K19" s="32"/>
      <c r="L19" s="32"/>
      <c r="M19" s="32"/>
      <c r="N19" s="81">
        <v>2400</v>
      </c>
      <c r="O19" s="32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ht="23.4" customHeight="1" spans="1:25">
      <c r="A20" s="82" t="s">
        <v>196</v>
      </c>
      <c r="B20" s="82" t="s">
        <v>67</v>
      </c>
      <c r="C20" s="82" t="s">
        <v>207</v>
      </c>
      <c r="D20" s="82" t="s">
        <v>208</v>
      </c>
      <c r="E20" s="82" t="s">
        <v>114</v>
      </c>
      <c r="F20" s="82" t="s">
        <v>115</v>
      </c>
      <c r="G20" s="82" t="s">
        <v>215</v>
      </c>
      <c r="H20" s="82" t="s">
        <v>216</v>
      </c>
      <c r="I20" s="81">
        <v>5256</v>
      </c>
      <c r="J20" s="81">
        <v>5256</v>
      </c>
      <c r="K20" s="32"/>
      <c r="L20" s="32"/>
      <c r="M20" s="32"/>
      <c r="N20" s="81">
        <v>5256</v>
      </c>
      <c r="O20" s="32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ht="23.4" customHeight="1" spans="1:25">
      <c r="A21" s="82" t="s">
        <v>196</v>
      </c>
      <c r="B21" s="82" t="s">
        <v>67</v>
      </c>
      <c r="C21" s="82" t="s">
        <v>207</v>
      </c>
      <c r="D21" s="82" t="s">
        <v>208</v>
      </c>
      <c r="E21" s="82" t="s">
        <v>114</v>
      </c>
      <c r="F21" s="82" t="s">
        <v>115</v>
      </c>
      <c r="G21" s="82" t="s">
        <v>217</v>
      </c>
      <c r="H21" s="82" t="s">
        <v>218</v>
      </c>
      <c r="I21" s="81">
        <v>1500</v>
      </c>
      <c r="J21" s="81">
        <v>1500</v>
      </c>
      <c r="K21" s="32"/>
      <c r="L21" s="32"/>
      <c r="M21" s="32"/>
      <c r="N21" s="81">
        <v>1500</v>
      </c>
      <c r="O21" s="32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ht="23.4" customHeight="1" spans="1:25">
      <c r="A22" s="82" t="s">
        <v>196</v>
      </c>
      <c r="B22" s="82" t="s">
        <v>67</v>
      </c>
      <c r="C22" s="82" t="s">
        <v>207</v>
      </c>
      <c r="D22" s="82" t="s">
        <v>208</v>
      </c>
      <c r="E22" s="82" t="s">
        <v>114</v>
      </c>
      <c r="F22" s="82" t="s">
        <v>115</v>
      </c>
      <c r="G22" s="82" t="s">
        <v>219</v>
      </c>
      <c r="H22" s="82" t="s">
        <v>220</v>
      </c>
      <c r="I22" s="81">
        <v>3000</v>
      </c>
      <c r="J22" s="81">
        <v>3000</v>
      </c>
      <c r="K22" s="32"/>
      <c r="L22" s="32"/>
      <c r="M22" s="32"/>
      <c r="N22" s="81">
        <v>3000</v>
      </c>
      <c r="O22" s="32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ht="23.4" customHeight="1" spans="1:25">
      <c r="A23" s="82" t="s">
        <v>196</v>
      </c>
      <c r="B23" s="82" t="s">
        <v>67</v>
      </c>
      <c r="C23" s="82" t="s">
        <v>221</v>
      </c>
      <c r="D23" s="82" t="s">
        <v>222</v>
      </c>
      <c r="E23" s="82" t="s">
        <v>114</v>
      </c>
      <c r="F23" s="82" t="s">
        <v>115</v>
      </c>
      <c r="G23" s="82" t="s">
        <v>223</v>
      </c>
      <c r="H23" s="82" t="s">
        <v>222</v>
      </c>
      <c r="I23" s="81">
        <v>16100</v>
      </c>
      <c r="J23" s="81">
        <v>16100</v>
      </c>
      <c r="K23" s="32"/>
      <c r="L23" s="32"/>
      <c r="M23" s="32"/>
      <c r="N23" s="81">
        <v>16100</v>
      </c>
      <c r="O23" s="32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ht="23.4" customHeight="1" spans="1:25">
      <c r="A24" s="82" t="s">
        <v>196</v>
      </c>
      <c r="B24" s="82" t="s">
        <v>67</v>
      </c>
      <c r="C24" s="82" t="s">
        <v>221</v>
      </c>
      <c r="D24" s="82" t="s">
        <v>222</v>
      </c>
      <c r="E24" s="82" t="s">
        <v>114</v>
      </c>
      <c r="F24" s="82" t="s">
        <v>115</v>
      </c>
      <c r="G24" s="82" t="s">
        <v>223</v>
      </c>
      <c r="H24" s="82" t="s">
        <v>222</v>
      </c>
      <c r="I24" s="81">
        <v>4600</v>
      </c>
      <c r="J24" s="81">
        <v>4600</v>
      </c>
      <c r="K24" s="32"/>
      <c r="L24" s="32"/>
      <c r="M24" s="32"/>
      <c r="N24" s="81">
        <v>4600</v>
      </c>
      <c r="O24" s="32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ht="23.4" customHeight="1" spans="1:25">
      <c r="A25" s="82" t="s">
        <v>196</v>
      </c>
      <c r="B25" s="82" t="s">
        <v>67</v>
      </c>
      <c r="C25" s="82" t="s">
        <v>224</v>
      </c>
      <c r="D25" s="82" t="s">
        <v>225</v>
      </c>
      <c r="E25" s="82" t="s">
        <v>114</v>
      </c>
      <c r="F25" s="82" t="s">
        <v>115</v>
      </c>
      <c r="G25" s="82" t="s">
        <v>226</v>
      </c>
      <c r="H25" s="82" t="s">
        <v>227</v>
      </c>
      <c r="I25" s="81">
        <v>76980</v>
      </c>
      <c r="J25" s="81">
        <v>76980</v>
      </c>
      <c r="K25" s="32"/>
      <c r="L25" s="32"/>
      <c r="M25" s="32"/>
      <c r="N25" s="81">
        <v>76980</v>
      </c>
      <c r="O25" s="32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ht="23.4" customHeight="1" spans="1:25">
      <c r="A26" s="82" t="s">
        <v>196</v>
      </c>
      <c r="B26" s="82" t="s">
        <v>67</v>
      </c>
      <c r="C26" s="82" t="s">
        <v>224</v>
      </c>
      <c r="D26" s="82" t="s">
        <v>225</v>
      </c>
      <c r="E26" s="82" t="s">
        <v>114</v>
      </c>
      <c r="F26" s="82" t="s">
        <v>115</v>
      </c>
      <c r="G26" s="82" t="s">
        <v>226</v>
      </c>
      <c r="H26" s="82" t="s">
        <v>227</v>
      </c>
      <c r="I26" s="81">
        <v>140940</v>
      </c>
      <c r="J26" s="81">
        <v>140940</v>
      </c>
      <c r="K26" s="32"/>
      <c r="L26" s="32"/>
      <c r="M26" s="32"/>
      <c r="N26" s="81">
        <v>140940</v>
      </c>
      <c r="O26" s="32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ht="23.4" customHeight="1" spans="1:25">
      <c r="A27" s="82" t="s">
        <v>196</v>
      </c>
      <c r="B27" s="82" t="s">
        <v>67</v>
      </c>
      <c r="C27" s="82" t="s">
        <v>224</v>
      </c>
      <c r="D27" s="82" t="s">
        <v>225</v>
      </c>
      <c r="E27" s="82" t="s">
        <v>114</v>
      </c>
      <c r="F27" s="82" t="s">
        <v>115</v>
      </c>
      <c r="G27" s="82" t="s">
        <v>226</v>
      </c>
      <c r="H27" s="82" t="s">
        <v>227</v>
      </c>
      <c r="I27" s="81">
        <v>75900</v>
      </c>
      <c r="J27" s="81">
        <v>75900</v>
      </c>
      <c r="K27" s="32"/>
      <c r="L27" s="32"/>
      <c r="M27" s="32"/>
      <c r="N27" s="81">
        <v>75900</v>
      </c>
      <c r="O27" s="32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ht="23.4" customHeight="1" spans="1:25">
      <c r="A28" s="82" t="s">
        <v>196</v>
      </c>
      <c r="B28" s="82" t="s">
        <v>67</v>
      </c>
      <c r="C28" s="82" t="s">
        <v>224</v>
      </c>
      <c r="D28" s="82" t="s">
        <v>225</v>
      </c>
      <c r="E28" s="82" t="s">
        <v>114</v>
      </c>
      <c r="F28" s="82" t="s">
        <v>115</v>
      </c>
      <c r="G28" s="82" t="s">
        <v>226</v>
      </c>
      <c r="H28" s="82" t="s">
        <v>227</v>
      </c>
      <c r="I28" s="81">
        <v>147660</v>
      </c>
      <c r="J28" s="81">
        <v>147660</v>
      </c>
      <c r="K28" s="32"/>
      <c r="L28" s="32"/>
      <c r="M28" s="32"/>
      <c r="N28" s="81">
        <v>147660</v>
      </c>
      <c r="O28" s="32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ht="23.4" customHeight="1" spans="1:25">
      <c r="A29" s="82" t="s">
        <v>196</v>
      </c>
      <c r="B29" s="82" t="s">
        <v>67</v>
      </c>
      <c r="C29" s="82" t="s">
        <v>228</v>
      </c>
      <c r="D29" s="82" t="s">
        <v>229</v>
      </c>
      <c r="E29" s="82" t="s">
        <v>114</v>
      </c>
      <c r="F29" s="82" t="s">
        <v>115</v>
      </c>
      <c r="G29" s="82" t="s">
        <v>230</v>
      </c>
      <c r="H29" s="82" t="s">
        <v>231</v>
      </c>
      <c r="I29" s="81">
        <v>26100</v>
      </c>
      <c r="J29" s="81">
        <v>26100</v>
      </c>
      <c r="K29" s="32"/>
      <c r="L29" s="32"/>
      <c r="M29" s="32"/>
      <c r="N29" s="81">
        <v>26100</v>
      </c>
      <c r="O29" s="32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ht="23.4" customHeight="1" spans="1:25">
      <c r="A30" s="82" t="s">
        <v>196</v>
      </c>
      <c r="B30" s="82" t="s">
        <v>67</v>
      </c>
      <c r="C30" s="82" t="s">
        <v>228</v>
      </c>
      <c r="D30" s="82" t="s">
        <v>229</v>
      </c>
      <c r="E30" s="82" t="s">
        <v>114</v>
      </c>
      <c r="F30" s="82" t="s">
        <v>115</v>
      </c>
      <c r="G30" s="82" t="s">
        <v>230</v>
      </c>
      <c r="H30" s="82" t="s">
        <v>231</v>
      </c>
      <c r="I30" s="81">
        <v>47736</v>
      </c>
      <c r="J30" s="81">
        <v>47736</v>
      </c>
      <c r="K30" s="32"/>
      <c r="L30" s="32"/>
      <c r="M30" s="32"/>
      <c r="N30" s="81">
        <v>47736</v>
      </c>
      <c r="O30" s="32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ht="23.4" customHeight="1" spans="1:25">
      <c r="A31" s="82" t="s">
        <v>196</v>
      </c>
      <c r="B31" s="82" t="s">
        <v>67</v>
      </c>
      <c r="C31" s="82" t="s">
        <v>232</v>
      </c>
      <c r="D31" s="82" t="s">
        <v>233</v>
      </c>
      <c r="E31" s="82" t="s">
        <v>114</v>
      </c>
      <c r="F31" s="82" t="s">
        <v>115</v>
      </c>
      <c r="G31" s="82" t="s">
        <v>234</v>
      </c>
      <c r="H31" s="82" t="s">
        <v>235</v>
      </c>
      <c r="I31" s="81">
        <v>1565.59</v>
      </c>
      <c r="J31" s="81">
        <v>1565.59</v>
      </c>
      <c r="K31" s="32"/>
      <c r="L31" s="32"/>
      <c r="M31" s="32"/>
      <c r="N31" s="81">
        <v>1565.59</v>
      </c>
      <c r="O31" s="32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ht="23.4" customHeight="1" spans="1:25">
      <c r="A32" s="82" t="s">
        <v>196</v>
      </c>
      <c r="B32" s="82" t="s">
        <v>67</v>
      </c>
      <c r="C32" s="82" t="s">
        <v>232</v>
      </c>
      <c r="D32" s="82" t="s">
        <v>233</v>
      </c>
      <c r="E32" s="82" t="s">
        <v>114</v>
      </c>
      <c r="F32" s="82" t="s">
        <v>115</v>
      </c>
      <c r="G32" s="82" t="s">
        <v>234</v>
      </c>
      <c r="H32" s="82" t="s">
        <v>235</v>
      </c>
      <c r="I32" s="81">
        <v>6015.21</v>
      </c>
      <c r="J32" s="81">
        <v>6015.21</v>
      </c>
      <c r="K32" s="32"/>
      <c r="L32" s="32"/>
      <c r="M32" s="32"/>
      <c r="N32" s="81">
        <v>6015.21</v>
      </c>
      <c r="O32" s="32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ht="23.4" customHeight="1" spans="1:25">
      <c r="A33" s="82" t="s">
        <v>196</v>
      </c>
      <c r="B33" s="82" t="s">
        <v>67</v>
      </c>
      <c r="C33" s="82" t="s">
        <v>236</v>
      </c>
      <c r="D33" s="82" t="s">
        <v>237</v>
      </c>
      <c r="E33" s="82" t="s">
        <v>104</v>
      </c>
      <c r="F33" s="82" t="s">
        <v>105</v>
      </c>
      <c r="G33" s="82" t="s">
        <v>238</v>
      </c>
      <c r="H33" s="82" t="s">
        <v>239</v>
      </c>
      <c r="I33" s="81">
        <v>67885.89</v>
      </c>
      <c r="J33" s="81">
        <v>67885.89</v>
      </c>
      <c r="K33" s="32"/>
      <c r="L33" s="32"/>
      <c r="M33" s="32"/>
      <c r="N33" s="81">
        <v>67885.89</v>
      </c>
      <c r="O33" s="32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ht="23.4" customHeight="1" spans="1:25">
      <c r="A34" s="82" t="s">
        <v>196</v>
      </c>
      <c r="B34" s="82" t="s">
        <v>67</v>
      </c>
      <c r="C34" s="82" t="s">
        <v>236</v>
      </c>
      <c r="D34" s="82" t="s">
        <v>237</v>
      </c>
      <c r="E34" s="82" t="s">
        <v>104</v>
      </c>
      <c r="F34" s="82" t="s">
        <v>105</v>
      </c>
      <c r="G34" s="82" t="s">
        <v>238</v>
      </c>
      <c r="H34" s="82" t="s">
        <v>239</v>
      </c>
      <c r="I34" s="81">
        <v>17668.75</v>
      </c>
      <c r="J34" s="81">
        <v>17668.75</v>
      </c>
      <c r="K34" s="32"/>
      <c r="L34" s="32"/>
      <c r="M34" s="32"/>
      <c r="N34" s="81">
        <v>17668.75</v>
      </c>
      <c r="O34" s="32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ht="23.4" customHeight="1" spans="1:25">
      <c r="A35" s="82" t="s">
        <v>196</v>
      </c>
      <c r="B35" s="82" t="s">
        <v>67</v>
      </c>
      <c r="C35" s="82" t="s">
        <v>236</v>
      </c>
      <c r="D35" s="82" t="s">
        <v>237</v>
      </c>
      <c r="E35" s="82" t="s">
        <v>106</v>
      </c>
      <c r="F35" s="82" t="s">
        <v>107</v>
      </c>
      <c r="G35" s="82" t="s">
        <v>240</v>
      </c>
      <c r="H35" s="82" t="s">
        <v>241</v>
      </c>
      <c r="I35" s="81">
        <v>44066.8</v>
      </c>
      <c r="J35" s="81">
        <v>44066.8</v>
      </c>
      <c r="K35" s="32"/>
      <c r="L35" s="32"/>
      <c r="M35" s="32"/>
      <c r="N35" s="81">
        <v>44066.8</v>
      </c>
      <c r="O35" s="32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ht="23.4" customHeight="1" spans="1:25">
      <c r="A36" s="82" t="s">
        <v>196</v>
      </c>
      <c r="B36" s="82" t="s">
        <v>67</v>
      </c>
      <c r="C36" s="82" t="s">
        <v>236</v>
      </c>
      <c r="D36" s="82" t="s">
        <v>237</v>
      </c>
      <c r="E36" s="82" t="s">
        <v>106</v>
      </c>
      <c r="F36" s="82" t="s">
        <v>107</v>
      </c>
      <c r="G36" s="82" t="s">
        <v>240</v>
      </c>
      <c r="H36" s="82" t="s">
        <v>241</v>
      </c>
      <c r="I36" s="81">
        <v>42965.75</v>
      </c>
      <c r="J36" s="81">
        <v>42965.75</v>
      </c>
      <c r="K36" s="32"/>
      <c r="L36" s="32"/>
      <c r="M36" s="32"/>
      <c r="N36" s="81">
        <v>42965.75</v>
      </c>
      <c r="O36" s="32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ht="23.4" customHeight="1" spans="1:25">
      <c r="A37" s="82" t="s">
        <v>196</v>
      </c>
      <c r="B37" s="82" t="s">
        <v>67</v>
      </c>
      <c r="C37" s="82" t="s">
        <v>236</v>
      </c>
      <c r="D37" s="82" t="s">
        <v>237</v>
      </c>
      <c r="E37" s="82" t="s">
        <v>106</v>
      </c>
      <c r="F37" s="82" t="s">
        <v>107</v>
      </c>
      <c r="G37" s="82" t="s">
        <v>240</v>
      </c>
      <c r="H37" s="82" t="s">
        <v>241</v>
      </c>
      <c r="I37" s="81">
        <v>11182.75</v>
      </c>
      <c r="J37" s="81">
        <v>11182.75</v>
      </c>
      <c r="K37" s="32"/>
      <c r="L37" s="32"/>
      <c r="M37" s="32"/>
      <c r="N37" s="81">
        <v>11182.75</v>
      </c>
      <c r="O37" s="32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ht="40" customHeight="1" spans="1:25">
      <c r="A38" s="82" t="s">
        <v>196</v>
      </c>
      <c r="B38" s="82" t="s">
        <v>67</v>
      </c>
      <c r="C38" s="82" t="s">
        <v>236</v>
      </c>
      <c r="D38" s="82" t="s">
        <v>237</v>
      </c>
      <c r="E38" s="82" t="s">
        <v>108</v>
      </c>
      <c r="F38" s="82" t="s">
        <v>109</v>
      </c>
      <c r="G38" s="82" t="s">
        <v>234</v>
      </c>
      <c r="H38" s="82" t="s">
        <v>235</v>
      </c>
      <c r="I38" s="81">
        <v>3696</v>
      </c>
      <c r="J38" s="81">
        <v>3696</v>
      </c>
      <c r="K38" s="32"/>
      <c r="L38" s="32"/>
      <c r="M38" s="32"/>
      <c r="N38" s="81">
        <v>3696</v>
      </c>
      <c r="O38" s="32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ht="40" customHeight="1" spans="1:25">
      <c r="A39" s="82" t="s">
        <v>196</v>
      </c>
      <c r="B39" s="82" t="s">
        <v>67</v>
      </c>
      <c r="C39" s="82" t="s">
        <v>236</v>
      </c>
      <c r="D39" s="82" t="s">
        <v>237</v>
      </c>
      <c r="E39" s="82" t="s">
        <v>108</v>
      </c>
      <c r="F39" s="82" t="s">
        <v>109</v>
      </c>
      <c r="G39" s="82" t="s">
        <v>234</v>
      </c>
      <c r="H39" s="82" t="s">
        <v>235</v>
      </c>
      <c r="I39" s="81">
        <v>5808</v>
      </c>
      <c r="J39" s="81">
        <v>5808</v>
      </c>
      <c r="K39" s="32"/>
      <c r="L39" s="32"/>
      <c r="M39" s="32"/>
      <c r="N39" s="81">
        <v>5808</v>
      </c>
      <c r="O39" s="32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ht="40" customHeight="1" spans="1:25">
      <c r="A40" s="82" t="s">
        <v>196</v>
      </c>
      <c r="B40" s="82" t="s">
        <v>67</v>
      </c>
      <c r="C40" s="82" t="s">
        <v>236</v>
      </c>
      <c r="D40" s="82" t="s">
        <v>237</v>
      </c>
      <c r="E40" s="82" t="s">
        <v>108</v>
      </c>
      <c r="F40" s="82" t="s">
        <v>109</v>
      </c>
      <c r="G40" s="82" t="s">
        <v>234</v>
      </c>
      <c r="H40" s="82" t="s">
        <v>235</v>
      </c>
      <c r="I40" s="81">
        <v>1056</v>
      </c>
      <c r="J40" s="81">
        <v>1056</v>
      </c>
      <c r="K40" s="32"/>
      <c r="L40" s="32"/>
      <c r="M40" s="32"/>
      <c r="N40" s="81">
        <v>1056</v>
      </c>
      <c r="O40" s="32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ht="40" customHeight="1" spans="1:25">
      <c r="A41" s="82" t="s">
        <v>196</v>
      </c>
      <c r="B41" s="82" t="s">
        <v>67</v>
      </c>
      <c r="C41" s="82" t="s">
        <v>242</v>
      </c>
      <c r="D41" s="82" t="s">
        <v>243</v>
      </c>
      <c r="E41" s="82" t="s">
        <v>98</v>
      </c>
      <c r="F41" s="82" t="s">
        <v>99</v>
      </c>
      <c r="G41" s="82" t="s">
        <v>244</v>
      </c>
      <c r="H41" s="82" t="s">
        <v>245</v>
      </c>
      <c r="I41" s="81">
        <v>209800</v>
      </c>
      <c r="J41" s="81">
        <v>209800</v>
      </c>
      <c r="K41" s="32"/>
      <c r="L41" s="32"/>
      <c r="M41" s="32"/>
      <c r="N41" s="81">
        <v>209800</v>
      </c>
      <c r="O41" s="32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ht="40" customHeight="1" spans="1:25">
      <c r="A42" s="82" t="s">
        <v>196</v>
      </c>
      <c r="B42" s="82" t="s">
        <v>67</v>
      </c>
      <c r="C42" s="82" t="s">
        <v>246</v>
      </c>
      <c r="D42" s="82" t="s">
        <v>247</v>
      </c>
      <c r="E42" s="82" t="s">
        <v>108</v>
      </c>
      <c r="F42" s="82" t="s">
        <v>109</v>
      </c>
      <c r="G42" s="82" t="s">
        <v>234</v>
      </c>
      <c r="H42" s="82" t="s">
        <v>235</v>
      </c>
      <c r="I42" s="81">
        <v>447.31</v>
      </c>
      <c r="J42" s="81">
        <v>447.31</v>
      </c>
      <c r="K42" s="32"/>
      <c r="L42" s="32"/>
      <c r="M42" s="32"/>
      <c r="N42" s="81">
        <v>447.31</v>
      </c>
      <c r="O42" s="32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ht="40" customHeight="1" spans="1:25">
      <c r="A43" s="82" t="s">
        <v>196</v>
      </c>
      <c r="B43" s="82" t="s">
        <v>67</v>
      </c>
      <c r="C43" s="82" t="s">
        <v>246</v>
      </c>
      <c r="D43" s="82" t="s">
        <v>247</v>
      </c>
      <c r="E43" s="82" t="s">
        <v>108</v>
      </c>
      <c r="F43" s="82" t="s">
        <v>109</v>
      </c>
      <c r="G43" s="82" t="s">
        <v>234</v>
      </c>
      <c r="H43" s="82" t="s">
        <v>235</v>
      </c>
      <c r="I43" s="81">
        <v>1718.63</v>
      </c>
      <c r="J43" s="81">
        <v>1718.63</v>
      </c>
      <c r="K43" s="32"/>
      <c r="L43" s="32"/>
      <c r="M43" s="32"/>
      <c r="N43" s="81">
        <v>1718.63</v>
      </c>
      <c r="O43" s="32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ht="40" customHeight="1" spans="1:25">
      <c r="A44" s="82" t="s">
        <v>196</v>
      </c>
      <c r="B44" s="82" t="s">
        <v>67</v>
      </c>
      <c r="C44" s="82" t="s">
        <v>248</v>
      </c>
      <c r="D44" s="82" t="s">
        <v>249</v>
      </c>
      <c r="E44" s="82" t="s">
        <v>96</v>
      </c>
      <c r="F44" s="82" t="s">
        <v>97</v>
      </c>
      <c r="G44" s="82" t="s">
        <v>250</v>
      </c>
      <c r="H44" s="82" t="s">
        <v>251</v>
      </c>
      <c r="I44" s="81">
        <v>137490.4</v>
      </c>
      <c r="J44" s="81">
        <v>137490.4</v>
      </c>
      <c r="K44" s="32"/>
      <c r="L44" s="32"/>
      <c r="M44" s="32"/>
      <c r="N44" s="81">
        <v>137490.4</v>
      </c>
      <c r="O44" s="32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ht="40" customHeight="1" spans="1:25">
      <c r="A45" s="82" t="s">
        <v>196</v>
      </c>
      <c r="B45" s="82" t="s">
        <v>67</v>
      </c>
      <c r="C45" s="82" t="s">
        <v>248</v>
      </c>
      <c r="D45" s="82" t="s">
        <v>249</v>
      </c>
      <c r="E45" s="82" t="s">
        <v>96</v>
      </c>
      <c r="F45" s="82" t="s">
        <v>97</v>
      </c>
      <c r="G45" s="82" t="s">
        <v>250</v>
      </c>
      <c r="H45" s="82" t="s">
        <v>251</v>
      </c>
      <c r="I45" s="81">
        <v>35784.8</v>
      </c>
      <c r="J45" s="81">
        <v>35784.8</v>
      </c>
      <c r="K45" s="32"/>
      <c r="L45" s="32"/>
      <c r="M45" s="32"/>
      <c r="N45" s="81">
        <v>35784.8</v>
      </c>
      <c r="O45" s="32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ht="23.4" customHeight="1" spans="1:25">
      <c r="A46" s="82" t="s">
        <v>196</v>
      </c>
      <c r="B46" s="82" t="s">
        <v>67</v>
      </c>
      <c r="C46" s="82" t="s">
        <v>252</v>
      </c>
      <c r="D46" s="82" t="s">
        <v>253</v>
      </c>
      <c r="E46" s="82" t="s">
        <v>114</v>
      </c>
      <c r="F46" s="82" t="s">
        <v>115</v>
      </c>
      <c r="G46" s="82" t="s">
        <v>226</v>
      </c>
      <c r="H46" s="82" t="s">
        <v>227</v>
      </c>
      <c r="I46" s="81">
        <v>58800</v>
      </c>
      <c r="J46" s="81">
        <v>58800</v>
      </c>
      <c r="K46" s="32"/>
      <c r="L46" s="32"/>
      <c r="M46" s="32"/>
      <c r="N46" s="81">
        <v>58800</v>
      </c>
      <c r="O46" s="32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ht="23.4" customHeight="1" spans="1:25">
      <c r="A47" s="82" t="s">
        <v>196</v>
      </c>
      <c r="B47" s="82" t="s">
        <v>67</v>
      </c>
      <c r="C47" s="82" t="s">
        <v>254</v>
      </c>
      <c r="D47" s="82" t="s">
        <v>255</v>
      </c>
      <c r="E47" s="82" t="s">
        <v>114</v>
      </c>
      <c r="F47" s="82" t="s">
        <v>115</v>
      </c>
      <c r="G47" s="82" t="s">
        <v>256</v>
      </c>
      <c r="H47" s="82" t="s">
        <v>257</v>
      </c>
      <c r="I47" s="81">
        <v>16245</v>
      </c>
      <c r="J47" s="81">
        <v>16245</v>
      </c>
      <c r="K47" s="32"/>
      <c r="L47" s="32"/>
      <c r="M47" s="32"/>
      <c r="N47" s="81">
        <v>16245</v>
      </c>
      <c r="O47" s="32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ht="23.4" customHeight="1" spans="1:25">
      <c r="A48" s="82" t="s">
        <v>196</v>
      </c>
      <c r="B48" s="82" t="s">
        <v>67</v>
      </c>
      <c r="C48" s="82" t="s">
        <v>258</v>
      </c>
      <c r="D48" s="82" t="s">
        <v>259</v>
      </c>
      <c r="E48" s="82" t="s">
        <v>114</v>
      </c>
      <c r="F48" s="82" t="s">
        <v>115</v>
      </c>
      <c r="G48" s="82" t="s">
        <v>260</v>
      </c>
      <c r="H48" s="82" t="s">
        <v>261</v>
      </c>
      <c r="I48" s="81">
        <v>14000</v>
      </c>
      <c r="J48" s="81">
        <v>14000</v>
      </c>
      <c r="K48" s="32"/>
      <c r="L48" s="32"/>
      <c r="M48" s="32"/>
      <c r="N48" s="81">
        <v>14000</v>
      </c>
      <c r="O48" s="32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ht="22.65" customHeight="1" spans="1:25">
      <c r="A49" s="68" t="s">
        <v>168</v>
      </c>
      <c r="B49" s="68"/>
      <c r="C49" s="68"/>
      <c r="D49" s="68"/>
      <c r="E49" s="68"/>
      <c r="F49" s="68"/>
      <c r="G49" s="68"/>
      <c r="H49" s="68"/>
      <c r="I49" s="81">
        <v>1968491.28</v>
      </c>
      <c r="J49" s="81">
        <v>1968491.28</v>
      </c>
      <c r="K49" s="81"/>
      <c r="L49" s="81"/>
      <c r="M49" s="81"/>
      <c r="N49" s="81">
        <v>1968491.28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topLeftCell="A8" workbookViewId="0">
      <selection activeCell="A22" sqref="$A22:$XFD22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262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263</v>
      </c>
      <c r="B4" s="68" t="s">
        <v>179</v>
      </c>
      <c r="C4" s="68" t="s">
        <v>180</v>
      </c>
      <c r="D4" s="68" t="s">
        <v>264</v>
      </c>
      <c r="E4" s="68" t="s">
        <v>181</v>
      </c>
      <c r="F4" s="68" t="s">
        <v>182</v>
      </c>
      <c r="G4" s="68" t="s">
        <v>265</v>
      </c>
      <c r="H4" s="68" t="s">
        <v>266</v>
      </c>
      <c r="I4" s="68" t="s">
        <v>53</v>
      </c>
      <c r="J4" s="68" t="s">
        <v>267</v>
      </c>
      <c r="K4" s="68"/>
      <c r="L4" s="68"/>
      <c r="M4" s="68"/>
      <c r="N4" s="68" t="s">
        <v>187</v>
      </c>
      <c r="O4" s="68"/>
      <c r="P4" s="68"/>
      <c r="Q4" s="68" t="s">
        <v>59</v>
      </c>
      <c r="R4" s="68" t="s">
        <v>60</v>
      </c>
      <c r="S4" s="68"/>
      <c r="T4" s="68"/>
      <c r="U4" s="68"/>
      <c r="V4" s="68"/>
      <c r="W4" s="68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68" t="s">
        <v>57</v>
      </c>
      <c r="M5" s="68" t="s">
        <v>58</v>
      </c>
      <c r="N5" s="68" t="s">
        <v>56</v>
      </c>
      <c r="O5" s="68" t="s">
        <v>57</v>
      </c>
      <c r="P5" s="68" t="s">
        <v>58</v>
      </c>
      <c r="Q5" s="68"/>
      <c r="R5" s="68" t="s">
        <v>55</v>
      </c>
      <c r="S5" s="68" t="s">
        <v>61</v>
      </c>
      <c r="T5" s="68" t="s">
        <v>62</v>
      </c>
      <c r="U5" s="68" t="s">
        <v>63</v>
      </c>
      <c r="V5" s="68" t="s">
        <v>64</v>
      </c>
      <c r="W5" s="68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268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40" customHeight="1" spans="1:23">
      <c r="A9" s="80" t="s">
        <v>269</v>
      </c>
      <c r="B9" s="80" t="s">
        <v>270</v>
      </c>
      <c r="C9" s="80" t="s">
        <v>271</v>
      </c>
      <c r="D9" s="80" t="s">
        <v>67</v>
      </c>
      <c r="E9" s="80" t="s">
        <v>116</v>
      </c>
      <c r="F9" s="80" t="s">
        <v>117</v>
      </c>
      <c r="G9" s="80" t="s">
        <v>272</v>
      </c>
      <c r="H9" s="80" t="s">
        <v>273</v>
      </c>
      <c r="I9" s="81">
        <v>12000</v>
      </c>
      <c r="J9" s="81">
        <v>12000</v>
      </c>
      <c r="K9" s="81">
        <v>12000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48" customHeight="1" spans="1:23">
      <c r="A10" s="80" t="s">
        <v>269</v>
      </c>
      <c r="B10" s="80" t="s">
        <v>274</v>
      </c>
      <c r="C10" s="80" t="s">
        <v>275</v>
      </c>
      <c r="D10" s="80" t="s">
        <v>67</v>
      </c>
      <c r="E10" s="80" t="s">
        <v>118</v>
      </c>
      <c r="F10" s="80" t="s">
        <v>119</v>
      </c>
      <c r="G10" s="80" t="s">
        <v>276</v>
      </c>
      <c r="H10" s="80" t="s">
        <v>277</v>
      </c>
      <c r="I10" s="81">
        <v>525</v>
      </c>
      <c r="J10" s="81">
        <v>525</v>
      </c>
      <c r="K10" s="81">
        <v>525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40" customHeight="1" spans="1:23">
      <c r="A11" s="80" t="s">
        <v>269</v>
      </c>
      <c r="B11" s="80" t="s">
        <v>278</v>
      </c>
      <c r="C11" s="80" t="s">
        <v>279</v>
      </c>
      <c r="D11" s="80" t="s">
        <v>67</v>
      </c>
      <c r="E11" s="80" t="s">
        <v>118</v>
      </c>
      <c r="F11" s="80" t="s">
        <v>119</v>
      </c>
      <c r="G11" s="80" t="s">
        <v>276</v>
      </c>
      <c r="H11" s="80" t="s">
        <v>277</v>
      </c>
      <c r="I11" s="81">
        <v>6670</v>
      </c>
      <c r="J11" s="81">
        <v>6670</v>
      </c>
      <c r="K11" s="81">
        <v>6670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40" customHeight="1" spans="1:23">
      <c r="A12" s="80" t="s">
        <v>269</v>
      </c>
      <c r="B12" s="80" t="s">
        <v>280</v>
      </c>
      <c r="C12" s="80" t="s">
        <v>281</v>
      </c>
      <c r="D12" s="80" t="s">
        <v>67</v>
      </c>
      <c r="E12" s="80" t="s">
        <v>116</v>
      </c>
      <c r="F12" s="80" t="s">
        <v>117</v>
      </c>
      <c r="G12" s="80" t="s">
        <v>272</v>
      </c>
      <c r="H12" s="80" t="s">
        <v>273</v>
      </c>
      <c r="I12" s="81">
        <v>22067.4</v>
      </c>
      <c r="J12" s="81">
        <v>22067.4</v>
      </c>
      <c r="K12" s="81">
        <v>22067.4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40" customHeight="1" spans="1:23">
      <c r="A13" s="80" t="s">
        <v>269</v>
      </c>
      <c r="B13" s="80" t="s">
        <v>282</v>
      </c>
      <c r="C13" s="80" t="s">
        <v>283</v>
      </c>
      <c r="D13" s="80" t="s">
        <v>67</v>
      </c>
      <c r="E13" s="80" t="s">
        <v>118</v>
      </c>
      <c r="F13" s="80" t="s">
        <v>119</v>
      </c>
      <c r="G13" s="80" t="s">
        <v>209</v>
      </c>
      <c r="H13" s="80" t="s">
        <v>210</v>
      </c>
      <c r="I13" s="81">
        <v>1899</v>
      </c>
      <c r="J13" s="81">
        <v>1899</v>
      </c>
      <c r="K13" s="81">
        <v>1899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40" customHeight="1" spans="1:23">
      <c r="A14" s="80" t="s">
        <v>269</v>
      </c>
      <c r="B14" s="80" t="s">
        <v>282</v>
      </c>
      <c r="C14" s="80" t="s">
        <v>283</v>
      </c>
      <c r="D14" s="80" t="s">
        <v>67</v>
      </c>
      <c r="E14" s="80" t="s">
        <v>118</v>
      </c>
      <c r="F14" s="80" t="s">
        <v>119</v>
      </c>
      <c r="G14" s="80" t="s">
        <v>284</v>
      </c>
      <c r="H14" s="80" t="s">
        <v>285</v>
      </c>
      <c r="I14" s="81">
        <v>883</v>
      </c>
      <c r="J14" s="81">
        <v>883</v>
      </c>
      <c r="K14" s="81">
        <v>883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40" customHeight="1" spans="1:23">
      <c r="A15" s="80" t="s">
        <v>269</v>
      </c>
      <c r="B15" s="80" t="s">
        <v>286</v>
      </c>
      <c r="C15" s="80" t="s">
        <v>287</v>
      </c>
      <c r="D15" s="80" t="s">
        <v>67</v>
      </c>
      <c r="E15" s="80" t="s">
        <v>118</v>
      </c>
      <c r="F15" s="80" t="s">
        <v>119</v>
      </c>
      <c r="G15" s="80" t="s">
        <v>288</v>
      </c>
      <c r="H15" s="80" t="s">
        <v>289</v>
      </c>
      <c r="I15" s="81">
        <v>170</v>
      </c>
      <c r="J15" s="81">
        <v>170</v>
      </c>
      <c r="K15" s="81">
        <v>170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40" customHeight="1" spans="1:23">
      <c r="A16" s="80" t="s">
        <v>269</v>
      </c>
      <c r="B16" s="80" t="s">
        <v>290</v>
      </c>
      <c r="C16" s="80" t="s">
        <v>291</v>
      </c>
      <c r="D16" s="80" t="s">
        <v>67</v>
      </c>
      <c r="E16" s="80" t="s">
        <v>118</v>
      </c>
      <c r="F16" s="80" t="s">
        <v>119</v>
      </c>
      <c r="G16" s="80" t="s">
        <v>272</v>
      </c>
      <c r="H16" s="80" t="s">
        <v>273</v>
      </c>
      <c r="I16" s="81">
        <v>144600</v>
      </c>
      <c r="J16" s="81">
        <v>144600</v>
      </c>
      <c r="K16" s="81">
        <v>144600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40" customHeight="1" spans="1:23">
      <c r="A17" s="80" t="s">
        <v>269</v>
      </c>
      <c r="B17" s="80" t="s">
        <v>292</v>
      </c>
      <c r="C17" s="80" t="s">
        <v>293</v>
      </c>
      <c r="D17" s="80" t="s">
        <v>67</v>
      </c>
      <c r="E17" s="80" t="s">
        <v>118</v>
      </c>
      <c r="F17" s="80" t="s">
        <v>119</v>
      </c>
      <c r="G17" s="80" t="s">
        <v>288</v>
      </c>
      <c r="H17" s="80" t="s">
        <v>289</v>
      </c>
      <c r="I17" s="81">
        <v>850000</v>
      </c>
      <c r="J17" s="81">
        <v>850000</v>
      </c>
      <c r="K17" s="81">
        <v>850000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50" customHeight="1" spans="1:23">
      <c r="A18" s="80" t="s">
        <v>269</v>
      </c>
      <c r="B18" s="80" t="s">
        <v>294</v>
      </c>
      <c r="C18" s="80" t="s">
        <v>295</v>
      </c>
      <c r="D18" s="80" t="s">
        <v>67</v>
      </c>
      <c r="E18" s="80" t="s">
        <v>118</v>
      </c>
      <c r="F18" s="80" t="s">
        <v>119</v>
      </c>
      <c r="G18" s="80" t="s">
        <v>272</v>
      </c>
      <c r="H18" s="80" t="s">
        <v>273</v>
      </c>
      <c r="I18" s="81">
        <v>4000</v>
      </c>
      <c r="J18" s="81">
        <v>4000</v>
      </c>
      <c r="K18" s="81">
        <v>4000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52" customHeight="1" spans="1:23">
      <c r="A19" s="80" t="s">
        <v>269</v>
      </c>
      <c r="B19" s="80" t="s">
        <v>294</v>
      </c>
      <c r="C19" s="80" t="s">
        <v>295</v>
      </c>
      <c r="D19" s="80" t="s">
        <v>67</v>
      </c>
      <c r="E19" s="80" t="s">
        <v>118</v>
      </c>
      <c r="F19" s="80" t="s">
        <v>119</v>
      </c>
      <c r="G19" s="80" t="s">
        <v>276</v>
      </c>
      <c r="H19" s="80" t="s">
        <v>277</v>
      </c>
      <c r="I19" s="81">
        <v>66000</v>
      </c>
      <c r="J19" s="81">
        <v>66000</v>
      </c>
      <c r="K19" s="81">
        <v>66000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ht="45" customHeight="1" spans="1:23">
      <c r="A20" s="80" t="s">
        <v>269</v>
      </c>
      <c r="B20" s="80" t="s">
        <v>294</v>
      </c>
      <c r="C20" s="80" t="s">
        <v>295</v>
      </c>
      <c r="D20" s="80" t="s">
        <v>67</v>
      </c>
      <c r="E20" s="80" t="s">
        <v>118</v>
      </c>
      <c r="F20" s="80" t="s">
        <v>119</v>
      </c>
      <c r="G20" s="80" t="s">
        <v>288</v>
      </c>
      <c r="H20" s="80" t="s">
        <v>289</v>
      </c>
      <c r="I20" s="81">
        <v>20000</v>
      </c>
      <c r="J20" s="81">
        <v>20000</v>
      </c>
      <c r="K20" s="81">
        <v>20000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ht="27" customHeight="1" spans="1:23">
      <c r="A21" s="68" t="s">
        <v>168</v>
      </c>
      <c r="B21" s="68"/>
      <c r="C21" s="68"/>
      <c r="D21" s="68"/>
      <c r="E21" s="68"/>
      <c r="F21" s="68"/>
      <c r="G21" s="68"/>
      <c r="H21" s="68"/>
      <c r="I21" s="81">
        <v>1128814.4</v>
      </c>
      <c r="J21" s="81">
        <v>1128814.4</v>
      </c>
      <c r="K21" s="81">
        <v>1128814.4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opLeftCell="A4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296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180</v>
      </c>
      <c r="B4" s="68" t="s">
        <v>297</v>
      </c>
      <c r="C4" s="78" t="s">
        <v>298</v>
      </c>
      <c r="D4" s="68" t="s">
        <v>299</v>
      </c>
      <c r="E4" s="68" t="s">
        <v>300</v>
      </c>
      <c r="F4" s="68" t="s">
        <v>301</v>
      </c>
      <c r="G4" s="68" t="s">
        <v>302</v>
      </c>
      <c r="H4" s="68" t="s">
        <v>303</v>
      </c>
      <c r="I4" s="68" t="s">
        <v>304</v>
      </c>
      <c r="J4" s="68" t="s">
        <v>305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79" t="s">
        <v>279</v>
      </c>
      <c r="B7" s="79" t="s">
        <v>306</v>
      </c>
      <c r="C7" s="79" t="s">
        <v>307</v>
      </c>
      <c r="D7" s="79" t="s">
        <v>308</v>
      </c>
      <c r="E7" s="79" t="s">
        <v>309</v>
      </c>
      <c r="F7" s="79" t="s">
        <v>310</v>
      </c>
      <c r="G7" s="79" t="s">
        <v>311</v>
      </c>
      <c r="H7" s="79" t="s">
        <v>312</v>
      </c>
      <c r="I7" s="79" t="s">
        <v>313</v>
      </c>
      <c r="J7" s="79" t="s">
        <v>314</v>
      </c>
    </row>
    <row r="8" ht="42" customHeight="1" outlineLevel="1" spans="1:10">
      <c r="A8" s="79" t="s">
        <v>279</v>
      </c>
      <c r="B8" s="79" t="s">
        <v>306</v>
      </c>
      <c r="C8" s="79" t="s">
        <v>307</v>
      </c>
      <c r="D8" s="79" t="s">
        <v>315</v>
      </c>
      <c r="E8" s="79" t="s">
        <v>316</v>
      </c>
      <c r="F8" s="79" t="s">
        <v>317</v>
      </c>
      <c r="G8" s="79" t="s">
        <v>318</v>
      </c>
      <c r="H8" s="79" t="s">
        <v>319</v>
      </c>
      <c r="I8" s="79" t="s">
        <v>320</v>
      </c>
      <c r="J8" s="79" t="s">
        <v>321</v>
      </c>
    </row>
    <row r="9" ht="42" customHeight="1" outlineLevel="1" spans="1:10">
      <c r="A9" s="79" t="s">
        <v>279</v>
      </c>
      <c r="B9" s="79" t="s">
        <v>306</v>
      </c>
      <c r="C9" s="79" t="s">
        <v>307</v>
      </c>
      <c r="D9" s="79" t="s">
        <v>322</v>
      </c>
      <c r="E9" s="79" t="s">
        <v>323</v>
      </c>
      <c r="F9" s="79" t="s">
        <v>317</v>
      </c>
      <c r="G9" s="79" t="s">
        <v>324</v>
      </c>
      <c r="H9" s="79" t="s">
        <v>325</v>
      </c>
      <c r="I9" s="79" t="s">
        <v>320</v>
      </c>
      <c r="J9" s="79" t="s">
        <v>324</v>
      </c>
    </row>
    <row r="10" ht="42" customHeight="1" outlineLevel="1" spans="1:10">
      <c r="A10" s="79" t="s">
        <v>279</v>
      </c>
      <c r="B10" s="79" t="s">
        <v>306</v>
      </c>
      <c r="C10" s="79" t="s">
        <v>326</v>
      </c>
      <c r="D10" s="79" t="s">
        <v>327</v>
      </c>
      <c r="E10" s="79" t="s">
        <v>309</v>
      </c>
      <c r="F10" s="79" t="s">
        <v>310</v>
      </c>
      <c r="G10" s="79" t="s">
        <v>311</v>
      </c>
      <c r="H10" s="79" t="s">
        <v>312</v>
      </c>
      <c r="I10" s="79" t="s">
        <v>313</v>
      </c>
      <c r="J10" s="79" t="s">
        <v>328</v>
      </c>
    </row>
    <row r="11" ht="42" customHeight="1" outlineLevel="1" spans="1:10">
      <c r="A11" s="79" t="s">
        <v>279</v>
      </c>
      <c r="B11" s="79" t="s">
        <v>306</v>
      </c>
      <c r="C11" s="79" t="s">
        <v>329</v>
      </c>
      <c r="D11" s="79" t="s">
        <v>330</v>
      </c>
      <c r="E11" s="79" t="s">
        <v>330</v>
      </c>
      <c r="F11" s="79" t="s">
        <v>331</v>
      </c>
      <c r="G11" s="79" t="s">
        <v>332</v>
      </c>
      <c r="H11" s="79" t="s">
        <v>319</v>
      </c>
      <c r="I11" s="79" t="s">
        <v>313</v>
      </c>
      <c r="J11" s="79" t="s">
        <v>333</v>
      </c>
    </row>
    <row r="12" ht="42" customHeight="1" outlineLevel="1" spans="1:10">
      <c r="A12" s="79" t="s">
        <v>295</v>
      </c>
      <c r="B12" s="79" t="s">
        <v>334</v>
      </c>
      <c r="C12" s="79" t="s">
        <v>307</v>
      </c>
      <c r="D12" s="79" t="s">
        <v>308</v>
      </c>
      <c r="E12" s="79" t="s">
        <v>309</v>
      </c>
      <c r="F12" s="79" t="s">
        <v>310</v>
      </c>
      <c r="G12" s="79" t="s">
        <v>311</v>
      </c>
      <c r="H12" s="79" t="s">
        <v>312</v>
      </c>
      <c r="I12" s="79" t="s">
        <v>313</v>
      </c>
      <c r="J12" s="79" t="s">
        <v>335</v>
      </c>
    </row>
    <row r="13" ht="42" customHeight="1" outlineLevel="1" spans="1:10">
      <c r="A13" s="79" t="s">
        <v>295</v>
      </c>
      <c r="B13" s="79" t="s">
        <v>334</v>
      </c>
      <c r="C13" s="79" t="s">
        <v>326</v>
      </c>
      <c r="D13" s="79" t="s">
        <v>327</v>
      </c>
      <c r="E13" s="79" t="s">
        <v>336</v>
      </c>
      <c r="F13" s="79" t="s">
        <v>331</v>
      </c>
      <c r="G13" s="79" t="s">
        <v>337</v>
      </c>
      <c r="H13" s="79" t="s">
        <v>319</v>
      </c>
      <c r="I13" s="79" t="s">
        <v>313</v>
      </c>
      <c r="J13" s="79" t="s">
        <v>338</v>
      </c>
    </row>
    <row r="14" ht="42" customHeight="1" outlineLevel="1" spans="1:10">
      <c r="A14" s="79" t="s">
        <v>295</v>
      </c>
      <c r="B14" s="79" t="s">
        <v>334</v>
      </c>
      <c r="C14" s="79" t="s">
        <v>329</v>
      </c>
      <c r="D14" s="79" t="s">
        <v>330</v>
      </c>
      <c r="E14" s="79" t="s">
        <v>330</v>
      </c>
      <c r="F14" s="79" t="s">
        <v>310</v>
      </c>
      <c r="G14" s="79" t="s">
        <v>332</v>
      </c>
      <c r="H14" s="79" t="s">
        <v>319</v>
      </c>
      <c r="I14" s="79" t="s">
        <v>313</v>
      </c>
      <c r="J14" s="79" t="s">
        <v>339</v>
      </c>
    </row>
    <row r="15" ht="42" customHeight="1" outlineLevel="1" spans="1:10">
      <c r="A15" s="79" t="s">
        <v>291</v>
      </c>
      <c r="B15" s="79" t="s">
        <v>340</v>
      </c>
      <c r="C15" s="79" t="s">
        <v>307</v>
      </c>
      <c r="D15" s="79" t="s">
        <v>308</v>
      </c>
      <c r="E15" s="79" t="s">
        <v>341</v>
      </c>
      <c r="F15" s="79" t="s">
        <v>310</v>
      </c>
      <c r="G15" s="79" t="s">
        <v>342</v>
      </c>
      <c r="H15" s="79" t="s">
        <v>343</v>
      </c>
      <c r="I15" s="79" t="s">
        <v>313</v>
      </c>
      <c r="J15" s="79" t="s">
        <v>344</v>
      </c>
    </row>
    <row r="16" ht="42" customHeight="1" outlineLevel="1" spans="1:10">
      <c r="A16" s="79" t="s">
        <v>291</v>
      </c>
      <c r="B16" s="79" t="s">
        <v>340</v>
      </c>
      <c r="C16" s="79" t="s">
        <v>326</v>
      </c>
      <c r="D16" s="79" t="s">
        <v>327</v>
      </c>
      <c r="E16" s="79" t="s">
        <v>345</v>
      </c>
      <c r="F16" s="79" t="s">
        <v>310</v>
      </c>
      <c r="G16" s="79" t="s">
        <v>342</v>
      </c>
      <c r="H16" s="79" t="s">
        <v>343</v>
      </c>
      <c r="I16" s="79" t="s">
        <v>313</v>
      </c>
      <c r="J16" s="79" t="s">
        <v>346</v>
      </c>
    </row>
    <row r="17" ht="42" customHeight="1" outlineLevel="1" spans="1:10">
      <c r="A17" s="79" t="s">
        <v>291</v>
      </c>
      <c r="B17" s="79" t="s">
        <v>340</v>
      </c>
      <c r="C17" s="79" t="s">
        <v>329</v>
      </c>
      <c r="D17" s="79" t="s">
        <v>330</v>
      </c>
      <c r="E17" s="79" t="s">
        <v>330</v>
      </c>
      <c r="F17" s="79" t="s">
        <v>310</v>
      </c>
      <c r="G17" s="79" t="s">
        <v>347</v>
      </c>
      <c r="H17" s="79" t="s">
        <v>319</v>
      </c>
      <c r="I17" s="79" t="s">
        <v>313</v>
      </c>
      <c r="J17" s="79" t="s">
        <v>348</v>
      </c>
    </row>
    <row r="18" ht="42" customHeight="1" outlineLevel="1" spans="1:10">
      <c r="A18" s="79" t="s">
        <v>275</v>
      </c>
      <c r="B18" s="79" t="s">
        <v>349</v>
      </c>
      <c r="C18" s="79" t="s">
        <v>307</v>
      </c>
      <c r="D18" s="79" t="s">
        <v>308</v>
      </c>
      <c r="E18" s="79" t="s">
        <v>350</v>
      </c>
      <c r="F18" s="79" t="s">
        <v>310</v>
      </c>
      <c r="G18" s="79" t="s">
        <v>351</v>
      </c>
      <c r="H18" s="79" t="s">
        <v>343</v>
      </c>
      <c r="I18" s="79" t="s">
        <v>313</v>
      </c>
      <c r="J18" s="79" t="s">
        <v>352</v>
      </c>
    </row>
    <row r="19" ht="42" customHeight="1" outlineLevel="1" spans="1:10">
      <c r="A19" s="79" t="s">
        <v>275</v>
      </c>
      <c r="B19" s="79" t="s">
        <v>349</v>
      </c>
      <c r="C19" s="79" t="s">
        <v>307</v>
      </c>
      <c r="D19" s="79" t="s">
        <v>315</v>
      </c>
      <c r="E19" s="79" t="s">
        <v>353</v>
      </c>
      <c r="F19" s="79" t="s">
        <v>310</v>
      </c>
      <c r="G19" s="79" t="s">
        <v>351</v>
      </c>
      <c r="H19" s="79" t="s">
        <v>319</v>
      </c>
      <c r="I19" s="79" t="s">
        <v>320</v>
      </c>
      <c r="J19" s="79" t="s">
        <v>354</v>
      </c>
    </row>
    <row r="20" ht="42" customHeight="1" outlineLevel="1" spans="1:10">
      <c r="A20" s="79" t="s">
        <v>275</v>
      </c>
      <c r="B20" s="79" t="s">
        <v>349</v>
      </c>
      <c r="C20" s="79" t="s">
        <v>307</v>
      </c>
      <c r="D20" s="79" t="s">
        <v>322</v>
      </c>
      <c r="E20" s="79" t="s">
        <v>355</v>
      </c>
      <c r="F20" s="79" t="s">
        <v>310</v>
      </c>
      <c r="G20" s="79" t="s">
        <v>332</v>
      </c>
      <c r="H20" s="79" t="s">
        <v>319</v>
      </c>
      <c r="I20" s="79" t="s">
        <v>320</v>
      </c>
      <c r="J20" s="79" t="s">
        <v>356</v>
      </c>
    </row>
    <row r="21" ht="42" customHeight="1" outlineLevel="1" spans="1:10">
      <c r="A21" s="79" t="s">
        <v>275</v>
      </c>
      <c r="B21" s="79" t="s">
        <v>349</v>
      </c>
      <c r="C21" s="79" t="s">
        <v>326</v>
      </c>
      <c r="D21" s="79" t="s">
        <v>327</v>
      </c>
      <c r="E21" s="79" t="s">
        <v>357</v>
      </c>
      <c r="F21" s="79" t="s">
        <v>317</v>
      </c>
      <c r="G21" s="79" t="s">
        <v>358</v>
      </c>
      <c r="H21" s="79" t="s">
        <v>359</v>
      </c>
      <c r="I21" s="79" t="s">
        <v>320</v>
      </c>
      <c r="J21" s="79" t="s">
        <v>360</v>
      </c>
    </row>
    <row r="22" ht="42" customHeight="1" outlineLevel="1" spans="1:10">
      <c r="A22" s="79" t="s">
        <v>275</v>
      </c>
      <c r="B22" s="79" t="s">
        <v>349</v>
      </c>
      <c r="C22" s="79" t="s">
        <v>329</v>
      </c>
      <c r="D22" s="79" t="s">
        <v>330</v>
      </c>
      <c r="E22" s="79" t="s">
        <v>361</v>
      </c>
      <c r="F22" s="79" t="s">
        <v>310</v>
      </c>
      <c r="G22" s="79" t="s">
        <v>362</v>
      </c>
      <c r="H22" s="79" t="s">
        <v>319</v>
      </c>
      <c r="I22" s="79" t="s">
        <v>320</v>
      </c>
      <c r="J22" s="79" t="s">
        <v>363</v>
      </c>
    </row>
    <row r="23" ht="42" customHeight="1" outlineLevel="1" spans="1:10">
      <c r="A23" s="79" t="s">
        <v>281</v>
      </c>
      <c r="B23" s="79" t="s">
        <v>364</v>
      </c>
      <c r="C23" s="79" t="s">
        <v>307</v>
      </c>
      <c r="D23" s="79" t="s">
        <v>308</v>
      </c>
      <c r="E23" s="79" t="s">
        <v>365</v>
      </c>
      <c r="F23" s="79" t="s">
        <v>310</v>
      </c>
      <c r="G23" s="79" t="s">
        <v>366</v>
      </c>
      <c r="H23" s="79" t="s">
        <v>343</v>
      </c>
      <c r="I23" s="79" t="s">
        <v>313</v>
      </c>
      <c r="J23" s="79" t="s">
        <v>367</v>
      </c>
    </row>
    <row r="24" ht="42" customHeight="1" outlineLevel="1" spans="1:10">
      <c r="A24" s="79" t="s">
        <v>281</v>
      </c>
      <c r="B24" s="79" t="s">
        <v>364</v>
      </c>
      <c r="C24" s="79" t="s">
        <v>326</v>
      </c>
      <c r="D24" s="79" t="s">
        <v>327</v>
      </c>
      <c r="E24" s="79" t="s">
        <v>368</v>
      </c>
      <c r="F24" s="79" t="s">
        <v>317</v>
      </c>
      <c r="G24" s="79" t="s">
        <v>369</v>
      </c>
      <c r="H24" s="79" t="s">
        <v>319</v>
      </c>
      <c r="I24" s="79" t="s">
        <v>320</v>
      </c>
      <c r="J24" s="79" t="s">
        <v>370</v>
      </c>
    </row>
    <row r="25" ht="42" customHeight="1" outlineLevel="1" spans="1:10">
      <c r="A25" s="79" t="s">
        <v>281</v>
      </c>
      <c r="B25" s="79" t="s">
        <v>364</v>
      </c>
      <c r="C25" s="79" t="s">
        <v>329</v>
      </c>
      <c r="D25" s="79" t="s">
        <v>330</v>
      </c>
      <c r="E25" s="79" t="s">
        <v>371</v>
      </c>
      <c r="F25" s="79" t="s">
        <v>310</v>
      </c>
      <c r="G25" s="79" t="s">
        <v>347</v>
      </c>
      <c r="H25" s="79" t="s">
        <v>319</v>
      </c>
      <c r="I25" s="79" t="s">
        <v>320</v>
      </c>
      <c r="J25" s="79" t="s">
        <v>372</v>
      </c>
    </row>
    <row r="26" ht="42" customHeight="1" outlineLevel="1" spans="1:10">
      <c r="A26" s="79" t="s">
        <v>287</v>
      </c>
      <c r="B26" s="79" t="s">
        <v>373</v>
      </c>
      <c r="C26" s="79" t="s">
        <v>307</v>
      </c>
      <c r="D26" s="79" t="s">
        <v>308</v>
      </c>
      <c r="E26" s="79" t="s">
        <v>374</v>
      </c>
      <c r="F26" s="79" t="s">
        <v>310</v>
      </c>
      <c r="G26" s="79" t="s">
        <v>311</v>
      </c>
      <c r="H26" s="79" t="s">
        <v>375</v>
      </c>
      <c r="I26" s="79" t="s">
        <v>313</v>
      </c>
      <c r="J26" s="79" t="s">
        <v>376</v>
      </c>
    </row>
    <row r="27" ht="42" customHeight="1" outlineLevel="1" spans="1:10">
      <c r="A27" s="79" t="s">
        <v>287</v>
      </c>
      <c r="B27" s="79" t="s">
        <v>373</v>
      </c>
      <c r="C27" s="79" t="s">
        <v>307</v>
      </c>
      <c r="D27" s="79" t="s">
        <v>315</v>
      </c>
      <c r="E27" s="79" t="s">
        <v>377</v>
      </c>
      <c r="F27" s="79" t="s">
        <v>317</v>
      </c>
      <c r="G27" s="79" t="s">
        <v>318</v>
      </c>
      <c r="H27" s="79" t="s">
        <v>319</v>
      </c>
      <c r="I27" s="79" t="s">
        <v>313</v>
      </c>
      <c r="J27" s="79" t="s">
        <v>378</v>
      </c>
    </row>
    <row r="28" ht="42" customHeight="1" outlineLevel="1" spans="1:10">
      <c r="A28" s="79" t="s">
        <v>287</v>
      </c>
      <c r="B28" s="79" t="s">
        <v>373</v>
      </c>
      <c r="C28" s="79" t="s">
        <v>307</v>
      </c>
      <c r="D28" s="79" t="s">
        <v>315</v>
      </c>
      <c r="E28" s="79" t="s">
        <v>379</v>
      </c>
      <c r="F28" s="79" t="s">
        <v>317</v>
      </c>
      <c r="G28" s="79" t="s">
        <v>318</v>
      </c>
      <c r="H28" s="79" t="s">
        <v>319</v>
      </c>
      <c r="I28" s="79" t="s">
        <v>313</v>
      </c>
      <c r="J28" s="79" t="s">
        <v>380</v>
      </c>
    </row>
    <row r="29" ht="42" customHeight="1" outlineLevel="1" spans="1:10">
      <c r="A29" s="79" t="s">
        <v>287</v>
      </c>
      <c r="B29" s="79" t="s">
        <v>373</v>
      </c>
      <c r="C29" s="79" t="s">
        <v>307</v>
      </c>
      <c r="D29" s="79" t="s">
        <v>315</v>
      </c>
      <c r="E29" s="79" t="s">
        <v>381</v>
      </c>
      <c r="F29" s="79" t="s">
        <v>310</v>
      </c>
      <c r="G29" s="79" t="s">
        <v>318</v>
      </c>
      <c r="H29" s="79" t="s">
        <v>319</v>
      </c>
      <c r="I29" s="79" t="s">
        <v>313</v>
      </c>
      <c r="J29" s="79" t="s">
        <v>382</v>
      </c>
    </row>
    <row r="30" ht="42" customHeight="1" outlineLevel="1" spans="1:10">
      <c r="A30" s="79" t="s">
        <v>287</v>
      </c>
      <c r="B30" s="79" t="s">
        <v>373</v>
      </c>
      <c r="C30" s="79" t="s">
        <v>307</v>
      </c>
      <c r="D30" s="79" t="s">
        <v>322</v>
      </c>
      <c r="E30" s="79" t="s">
        <v>383</v>
      </c>
      <c r="F30" s="79" t="s">
        <v>317</v>
      </c>
      <c r="G30" s="79" t="s">
        <v>318</v>
      </c>
      <c r="H30" s="79" t="s">
        <v>319</v>
      </c>
      <c r="I30" s="79" t="s">
        <v>313</v>
      </c>
      <c r="J30" s="79" t="s">
        <v>384</v>
      </c>
    </row>
    <row r="31" ht="42" customHeight="1" outlineLevel="1" spans="1:10">
      <c r="A31" s="79" t="s">
        <v>287</v>
      </c>
      <c r="B31" s="79" t="s">
        <v>373</v>
      </c>
      <c r="C31" s="79" t="s">
        <v>326</v>
      </c>
      <c r="D31" s="79" t="s">
        <v>385</v>
      </c>
      <c r="E31" s="79" t="s">
        <v>386</v>
      </c>
      <c r="F31" s="79" t="s">
        <v>310</v>
      </c>
      <c r="G31" s="79" t="s">
        <v>167</v>
      </c>
      <c r="H31" s="79" t="s">
        <v>387</v>
      </c>
      <c r="I31" s="79" t="s">
        <v>313</v>
      </c>
      <c r="J31" s="79" t="s">
        <v>388</v>
      </c>
    </row>
    <row r="32" ht="42" customHeight="1" outlineLevel="1" spans="1:10">
      <c r="A32" s="79" t="s">
        <v>287</v>
      </c>
      <c r="B32" s="79" t="s">
        <v>373</v>
      </c>
      <c r="C32" s="79" t="s">
        <v>326</v>
      </c>
      <c r="D32" s="79" t="s">
        <v>327</v>
      </c>
      <c r="E32" s="79" t="s">
        <v>389</v>
      </c>
      <c r="F32" s="79" t="s">
        <v>317</v>
      </c>
      <c r="G32" s="79" t="s">
        <v>82</v>
      </c>
      <c r="H32" s="79" t="s">
        <v>390</v>
      </c>
      <c r="I32" s="79" t="s">
        <v>320</v>
      </c>
      <c r="J32" s="79" t="s">
        <v>391</v>
      </c>
    </row>
    <row r="33" ht="42" customHeight="1" outlineLevel="1" spans="1:10">
      <c r="A33" s="79" t="s">
        <v>287</v>
      </c>
      <c r="B33" s="79" t="s">
        <v>373</v>
      </c>
      <c r="C33" s="79" t="s">
        <v>329</v>
      </c>
      <c r="D33" s="79" t="s">
        <v>330</v>
      </c>
      <c r="E33" s="79" t="s">
        <v>392</v>
      </c>
      <c r="F33" s="79" t="s">
        <v>317</v>
      </c>
      <c r="G33" s="79" t="s">
        <v>393</v>
      </c>
      <c r="H33" s="79" t="s">
        <v>319</v>
      </c>
      <c r="I33" s="79" t="s">
        <v>320</v>
      </c>
      <c r="J33" s="79" t="s">
        <v>394</v>
      </c>
    </row>
    <row r="34" ht="42" customHeight="1" outlineLevel="1" spans="1:10">
      <c r="A34" s="79" t="s">
        <v>283</v>
      </c>
      <c r="B34" s="79" t="s">
        <v>314</v>
      </c>
      <c r="C34" s="79" t="s">
        <v>307</v>
      </c>
      <c r="D34" s="79" t="s">
        <v>308</v>
      </c>
      <c r="E34" s="79" t="s">
        <v>395</v>
      </c>
      <c r="F34" s="79" t="s">
        <v>310</v>
      </c>
      <c r="G34" s="79" t="s">
        <v>311</v>
      </c>
      <c r="H34" s="79" t="s">
        <v>312</v>
      </c>
      <c r="I34" s="79" t="s">
        <v>313</v>
      </c>
      <c r="J34" s="79" t="s">
        <v>314</v>
      </c>
    </row>
    <row r="35" ht="42" customHeight="1" outlineLevel="1" spans="1:10">
      <c r="A35" s="79" t="s">
        <v>283</v>
      </c>
      <c r="B35" s="79" t="s">
        <v>314</v>
      </c>
      <c r="C35" s="79" t="s">
        <v>307</v>
      </c>
      <c r="D35" s="79" t="s">
        <v>315</v>
      </c>
      <c r="E35" s="79" t="s">
        <v>316</v>
      </c>
      <c r="F35" s="79" t="s">
        <v>317</v>
      </c>
      <c r="G35" s="79" t="s">
        <v>318</v>
      </c>
      <c r="H35" s="79" t="s">
        <v>319</v>
      </c>
      <c r="I35" s="79" t="s">
        <v>320</v>
      </c>
      <c r="J35" s="79" t="s">
        <v>316</v>
      </c>
    </row>
    <row r="36" ht="42" customHeight="1" outlineLevel="1" spans="1:10">
      <c r="A36" s="79" t="s">
        <v>283</v>
      </c>
      <c r="B36" s="79" t="s">
        <v>314</v>
      </c>
      <c r="C36" s="79" t="s">
        <v>307</v>
      </c>
      <c r="D36" s="79" t="s">
        <v>322</v>
      </c>
      <c r="E36" s="79" t="s">
        <v>323</v>
      </c>
      <c r="F36" s="79" t="s">
        <v>317</v>
      </c>
      <c r="G36" s="79" t="s">
        <v>324</v>
      </c>
      <c r="H36" s="79" t="s">
        <v>325</v>
      </c>
      <c r="I36" s="79" t="s">
        <v>320</v>
      </c>
      <c r="J36" s="79" t="s">
        <v>324</v>
      </c>
    </row>
    <row r="37" ht="42" customHeight="1" outlineLevel="1" spans="1:10">
      <c r="A37" s="79" t="s">
        <v>283</v>
      </c>
      <c r="B37" s="79" t="s">
        <v>314</v>
      </c>
      <c r="C37" s="79" t="s">
        <v>326</v>
      </c>
      <c r="D37" s="79" t="s">
        <v>327</v>
      </c>
      <c r="E37" s="79" t="s">
        <v>309</v>
      </c>
      <c r="F37" s="79" t="s">
        <v>310</v>
      </c>
      <c r="G37" s="79" t="s">
        <v>311</v>
      </c>
      <c r="H37" s="79" t="s">
        <v>312</v>
      </c>
      <c r="I37" s="79" t="s">
        <v>313</v>
      </c>
      <c r="J37" s="79" t="s">
        <v>328</v>
      </c>
    </row>
    <row r="38" ht="42" customHeight="1" outlineLevel="1" spans="1:10">
      <c r="A38" s="79" t="s">
        <v>283</v>
      </c>
      <c r="B38" s="79" t="s">
        <v>314</v>
      </c>
      <c r="C38" s="79" t="s">
        <v>329</v>
      </c>
      <c r="D38" s="79" t="s">
        <v>330</v>
      </c>
      <c r="E38" s="79" t="s">
        <v>330</v>
      </c>
      <c r="F38" s="79" t="s">
        <v>331</v>
      </c>
      <c r="G38" s="79" t="s">
        <v>332</v>
      </c>
      <c r="H38" s="79" t="s">
        <v>319</v>
      </c>
      <c r="I38" s="79" t="s">
        <v>313</v>
      </c>
      <c r="J38" s="79" t="s">
        <v>333</v>
      </c>
    </row>
    <row r="39" ht="42" customHeight="1" outlineLevel="1" spans="1:10">
      <c r="A39" s="79" t="s">
        <v>293</v>
      </c>
      <c r="B39" s="79" t="s">
        <v>396</v>
      </c>
      <c r="C39" s="79" t="s">
        <v>307</v>
      </c>
      <c r="D39" s="79" t="s">
        <v>308</v>
      </c>
      <c r="E39" s="79" t="s">
        <v>397</v>
      </c>
      <c r="F39" s="79" t="s">
        <v>310</v>
      </c>
      <c r="G39" s="79" t="s">
        <v>398</v>
      </c>
      <c r="H39" s="79" t="s">
        <v>399</v>
      </c>
      <c r="I39" s="79" t="s">
        <v>313</v>
      </c>
      <c r="J39" s="79" t="s">
        <v>400</v>
      </c>
    </row>
    <row r="40" ht="42" customHeight="1" outlineLevel="1" spans="1:10">
      <c r="A40" s="79" t="s">
        <v>293</v>
      </c>
      <c r="B40" s="79" t="s">
        <v>396</v>
      </c>
      <c r="C40" s="79" t="s">
        <v>326</v>
      </c>
      <c r="D40" s="79" t="s">
        <v>327</v>
      </c>
      <c r="E40" s="79" t="s">
        <v>401</v>
      </c>
      <c r="F40" s="79" t="s">
        <v>317</v>
      </c>
      <c r="G40" s="79" t="s">
        <v>402</v>
      </c>
      <c r="H40" s="79" t="s">
        <v>319</v>
      </c>
      <c r="I40" s="79" t="s">
        <v>320</v>
      </c>
      <c r="J40" s="79" t="s">
        <v>403</v>
      </c>
    </row>
    <row r="41" ht="42" customHeight="1" outlineLevel="1" spans="1:10">
      <c r="A41" s="79" t="s">
        <v>293</v>
      </c>
      <c r="B41" s="79" t="s">
        <v>396</v>
      </c>
      <c r="C41" s="79" t="s">
        <v>329</v>
      </c>
      <c r="D41" s="79" t="s">
        <v>330</v>
      </c>
      <c r="E41" s="79" t="s">
        <v>330</v>
      </c>
      <c r="F41" s="79" t="s">
        <v>310</v>
      </c>
      <c r="G41" s="79" t="s">
        <v>332</v>
      </c>
      <c r="H41" s="79" t="s">
        <v>319</v>
      </c>
      <c r="I41" s="79" t="s">
        <v>313</v>
      </c>
      <c r="J41" s="79" t="s">
        <v>330</v>
      </c>
    </row>
    <row r="42" ht="42" customHeight="1" outlineLevel="1" spans="1:10">
      <c r="A42" s="79" t="s">
        <v>271</v>
      </c>
      <c r="B42" s="79" t="s">
        <v>404</v>
      </c>
      <c r="C42" s="79" t="s">
        <v>307</v>
      </c>
      <c r="D42" s="79" t="s">
        <v>308</v>
      </c>
      <c r="E42" s="79" t="s">
        <v>405</v>
      </c>
      <c r="F42" s="79" t="s">
        <v>310</v>
      </c>
      <c r="G42" s="79" t="s">
        <v>406</v>
      </c>
      <c r="H42" s="79" t="s">
        <v>343</v>
      </c>
      <c r="I42" s="79" t="s">
        <v>313</v>
      </c>
      <c r="J42" s="79" t="s">
        <v>407</v>
      </c>
    </row>
    <row r="43" ht="42" customHeight="1" outlineLevel="1" spans="1:10">
      <c r="A43" s="79" t="s">
        <v>271</v>
      </c>
      <c r="B43" s="79" t="s">
        <v>404</v>
      </c>
      <c r="C43" s="79" t="s">
        <v>326</v>
      </c>
      <c r="D43" s="79" t="s">
        <v>327</v>
      </c>
      <c r="E43" s="79" t="s">
        <v>368</v>
      </c>
      <c r="F43" s="79" t="s">
        <v>317</v>
      </c>
      <c r="G43" s="79" t="s">
        <v>369</v>
      </c>
      <c r="H43" s="79" t="s">
        <v>408</v>
      </c>
      <c r="I43" s="79" t="s">
        <v>320</v>
      </c>
      <c r="J43" s="79" t="s">
        <v>370</v>
      </c>
    </row>
    <row r="44" ht="42" customHeight="1" outlineLevel="1" spans="1:10">
      <c r="A44" s="79" t="s">
        <v>271</v>
      </c>
      <c r="B44" s="79" t="s">
        <v>404</v>
      </c>
      <c r="C44" s="79" t="s">
        <v>329</v>
      </c>
      <c r="D44" s="79" t="s">
        <v>330</v>
      </c>
      <c r="E44" s="79" t="s">
        <v>371</v>
      </c>
      <c r="F44" s="79" t="s">
        <v>310</v>
      </c>
      <c r="G44" s="79" t="s">
        <v>347</v>
      </c>
      <c r="H44" s="79" t="s">
        <v>319</v>
      </c>
      <c r="I44" s="79" t="s">
        <v>320</v>
      </c>
      <c r="J44" s="79" t="s">
        <v>372</v>
      </c>
    </row>
  </sheetData>
  <mergeCells count="20">
    <mergeCell ref="A2:J2"/>
    <mergeCell ref="A3:H3"/>
    <mergeCell ref="A7:A11"/>
    <mergeCell ref="A12:A14"/>
    <mergeCell ref="A15:A17"/>
    <mergeCell ref="A18:A22"/>
    <mergeCell ref="A23:A25"/>
    <mergeCell ref="A26:A33"/>
    <mergeCell ref="A34:A38"/>
    <mergeCell ref="A39:A41"/>
    <mergeCell ref="A42:A44"/>
    <mergeCell ref="B7:B11"/>
    <mergeCell ref="B12:B14"/>
    <mergeCell ref="B15:B17"/>
    <mergeCell ref="B18:B22"/>
    <mergeCell ref="B23:B25"/>
    <mergeCell ref="B26:B33"/>
    <mergeCell ref="B34:B38"/>
    <mergeCell ref="B39:B41"/>
    <mergeCell ref="B42:B44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B16" sqref="B16"/>
    </sheetView>
  </sheetViews>
  <sheetFormatPr defaultColWidth="10.7083333333333" defaultRowHeight="12" customHeight="1" outlineLevelRow="6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296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180</v>
      </c>
      <c r="B4" s="68" t="s">
        <v>297</v>
      </c>
      <c r="C4" s="78" t="s">
        <v>298</v>
      </c>
      <c r="D4" s="68" t="s">
        <v>299</v>
      </c>
      <c r="E4" s="68" t="s">
        <v>300</v>
      </c>
      <c r="F4" s="68" t="s">
        <v>301</v>
      </c>
      <c r="G4" s="68" t="s">
        <v>302</v>
      </c>
      <c r="H4" s="68" t="s">
        <v>303</v>
      </c>
      <c r="I4" s="68" t="s">
        <v>304</v>
      </c>
      <c r="J4" s="68" t="s">
        <v>305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19" customHeight="1" spans="1:2">
      <c r="A6" s="70" t="s">
        <v>409</v>
      </c>
      <c r="B6" s="70"/>
    </row>
    <row r="7"/>
  </sheetData>
  <mergeCells count="3">
    <mergeCell ref="A2:J2"/>
    <mergeCell ref="A3:H3"/>
    <mergeCell ref="A6:B6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B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410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411</v>
      </c>
      <c r="C2" s="2"/>
      <c r="D2" s="2"/>
      <c r="E2" s="2"/>
      <c r="F2" s="2"/>
    </row>
    <row r="3" ht="13.5" customHeight="1" spans="1:6">
      <c r="A3" s="3" t="str">
        <f>"单位名称："&amp;"富民县农机管理服务中心"</f>
        <v>单位名称：富民县农机管理服务中心</v>
      </c>
      <c r="B3" s="3" t="s">
        <v>412</v>
      </c>
      <c r="C3" s="3"/>
      <c r="F3" s="1" t="s">
        <v>163</v>
      </c>
    </row>
    <row r="4" ht="19.5" customHeight="1" spans="1:6">
      <c r="A4" s="68" t="s">
        <v>178</v>
      </c>
      <c r="B4" s="68" t="s">
        <v>69</v>
      </c>
      <c r="C4" s="68" t="s">
        <v>70</v>
      </c>
      <c r="D4" s="68" t="s">
        <v>413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spans="1:6">
      <c r="A7" s="5"/>
      <c r="B7" s="5"/>
      <c r="C7" s="5"/>
      <c r="D7" s="75"/>
      <c r="E7" s="75"/>
      <c r="F7" s="75"/>
    </row>
    <row r="8" ht="21" customHeight="1" spans="1:6">
      <c r="A8" s="5"/>
      <c r="B8" s="5"/>
      <c r="C8" s="5"/>
      <c r="D8" s="75"/>
      <c r="E8" s="75"/>
      <c r="F8" s="75"/>
    </row>
    <row r="9" ht="18.75" customHeight="1" spans="1:6">
      <c r="A9" s="68" t="s">
        <v>168</v>
      </c>
      <c r="B9" s="68" t="s">
        <v>168</v>
      </c>
      <c r="C9" s="68" t="s">
        <v>168</v>
      </c>
      <c r="D9" s="75"/>
      <c r="E9" s="75"/>
      <c r="F9" s="75"/>
    </row>
    <row r="10" ht="28" customHeight="1" spans="1:2">
      <c r="A10" s="70" t="s">
        <v>414</v>
      </c>
      <c r="B10" s="70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0" sqref="A10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415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"单位名称："&amp;"富民县农机管理服务中心"</f>
        <v>单位名称：富民县农机管理服务中心</v>
      </c>
      <c r="S3" s="1" t="s">
        <v>1</v>
      </c>
    </row>
    <row r="4" ht="15.75" customHeight="1" spans="1:19">
      <c r="A4" s="68" t="s">
        <v>177</v>
      </c>
      <c r="B4" s="68" t="s">
        <v>178</v>
      </c>
      <c r="C4" s="68" t="s">
        <v>416</v>
      </c>
      <c r="D4" s="68" t="s">
        <v>417</v>
      </c>
      <c r="E4" s="68" t="s">
        <v>418</v>
      </c>
      <c r="F4" s="4" t="s">
        <v>419</v>
      </c>
      <c r="G4" s="68" t="s">
        <v>420</v>
      </c>
      <c r="H4" s="4" t="s">
        <v>421</v>
      </c>
      <c r="I4" s="68" t="s">
        <v>185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422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/>
      <c r="B8" s="5"/>
      <c r="C8" s="5"/>
      <c r="D8" s="5"/>
      <c r="E8" s="5"/>
      <c r="F8" s="5"/>
      <c r="G8" s="7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68" t="s">
        <v>168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ht="31" customHeight="1" spans="1:1">
      <c r="A10" t="s">
        <v>423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0" sqref="A10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424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"单位名称："&amp;"富民县农机管理服务中心"</f>
        <v>单位名称：富民县农机管理服务中心</v>
      </c>
      <c r="T3" s="1" t="s">
        <v>1</v>
      </c>
    </row>
    <row r="4" ht="24" customHeight="1" spans="1:20">
      <c r="A4" s="68" t="s">
        <v>177</v>
      </c>
      <c r="B4" s="68" t="s">
        <v>178</v>
      </c>
      <c r="C4" s="68" t="s">
        <v>180</v>
      </c>
      <c r="D4" s="68" t="s">
        <v>425</v>
      </c>
      <c r="E4" s="68" t="s">
        <v>426</v>
      </c>
      <c r="F4" s="68" t="s">
        <v>427</v>
      </c>
      <c r="G4" s="68" t="s">
        <v>428</v>
      </c>
      <c r="H4" s="68" t="s">
        <v>429</v>
      </c>
      <c r="I4" s="68" t="s">
        <v>430</v>
      </c>
      <c r="J4" s="68" t="s">
        <v>185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431</v>
      </c>
      <c r="M5" s="68" t="s">
        <v>58</v>
      </c>
      <c r="N5" s="68" t="s">
        <v>432</v>
      </c>
      <c r="O5" s="68" t="s">
        <v>422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1"/>
      <c r="B8" s="71"/>
      <c r="C8" s="71"/>
      <c r="D8" s="71"/>
      <c r="E8" s="71"/>
      <c r="F8" s="71"/>
      <c r="G8" s="71"/>
      <c r="H8" s="71"/>
      <c r="I8" s="71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168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ht="25" customHeight="1" spans="1:1">
      <c r="A10" t="s">
        <v>433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434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"单位名称："&amp;"富民县农机管理服务中心"</f>
        <v>单位名称：富民县农机管理服务中心</v>
      </c>
      <c r="E3" s="1" t="s">
        <v>1</v>
      </c>
    </row>
    <row r="4" ht="19.5" customHeight="1" spans="1:5">
      <c r="A4" s="68" t="s">
        <v>435</v>
      </c>
      <c r="B4" s="68" t="s">
        <v>185</v>
      </c>
      <c r="C4" s="68"/>
      <c r="D4" s="68"/>
      <c r="E4" s="68" t="s">
        <v>436</v>
      </c>
    </row>
    <row r="5" ht="40.5" customHeight="1" spans="1:5">
      <c r="A5" s="68"/>
      <c r="B5" s="68" t="s">
        <v>53</v>
      </c>
      <c r="C5" s="68" t="s">
        <v>56</v>
      </c>
      <c r="D5" s="68" t="s">
        <v>431</v>
      </c>
      <c r="E5" s="68" t="s">
        <v>437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  <row r="9" ht="25" customHeight="1" spans="1:1">
      <c r="A9" t="s">
        <v>438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5" sqref="B15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439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"单位名称："&amp;"富民县农机管理服务中心"</f>
        <v>单位名称：富民县农机管理服务中心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435</v>
      </c>
      <c r="B4" s="74" t="s">
        <v>297</v>
      </c>
      <c r="C4" s="74" t="s">
        <v>298</v>
      </c>
      <c r="D4" s="74" t="s">
        <v>299</v>
      </c>
      <c r="E4" s="74" t="s">
        <v>300</v>
      </c>
      <c r="F4" s="74" t="s">
        <v>301</v>
      </c>
      <c r="G4" s="74" t="s">
        <v>302</v>
      </c>
      <c r="H4" s="74" t="s">
        <v>303</v>
      </c>
      <c r="I4" s="74" t="s">
        <v>304</v>
      </c>
      <c r="J4" s="74" t="s">
        <v>305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8" customHeight="1" spans="1:1">
      <c r="A8" t="s">
        <v>440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B16" sqref="B16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441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"单位名称："&amp;"富民县农机管理服务中心"</f>
        <v>单位名称：富民县农机管理服务中心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177</v>
      </c>
      <c r="B4" s="68" t="s">
        <v>178</v>
      </c>
      <c r="C4" s="68" t="s">
        <v>442</v>
      </c>
      <c r="D4" s="68" t="s">
        <v>443</v>
      </c>
      <c r="E4" s="68" t="s">
        <v>444</v>
      </c>
      <c r="F4" s="68" t="s">
        <v>445</v>
      </c>
      <c r="G4" s="68" t="s">
        <v>446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420</v>
      </c>
      <c r="H5" s="68" t="s">
        <v>447</v>
      </c>
      <c r="I5" s="68" t="s">
        <v>448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167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1"/>
      <c r="B7" s="71"/>
      <c r="C7" s="71"/>
      <c r="D7" s="71"/>
      <c r="E7" s="71"/>
      <c r="F7" s="71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  <row r="9" ht="24" customHeight="1" spans="1:1">
      <c r="A9" t="s">
        <v>449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C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450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"单位名称："&amp;"富民县农机管理服务中心"</f>
        <v>单位名称：富民县农机管理服务中心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263</v>
      </c>
      <c r="B4" s="68" t="s">
        <v>180</v>
      </c>
      <c r="C4" s="68" t="s">
        <v>264</v>
      </c>
      <c r="D4" s="4" t="s">
        <v>181</v>
      </c>
      <c r="E4" s="68" t="s">
        <v>182</v>
      </c>
      <c r="F4" s="4" t="s">
        <v>265</v>
      </c>
      <c r="G4" s="68" t="s">
        <v>266</v>
      </c>
      <c r="H4" s="68" t="s">
        <v>53</v>
      </c>
      <c r="I4" s="68" t="s">
        <v>451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168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  <row r="11" ht="30" customHeight="1" spans="1:3">
      <c r="A11" s="70" t="s">
        <v>452</v>
      </c>
      <c r="B11" s="70"/>
      <c r="C11" s="70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7"/>
      <c r="G1" s="48" t="s">
        <v>453</v>
      </c>
    </row>
    <row r="2" ht="41.25" customHeight="1" spans="1:7">
      <c r="A2" s="49" t="str">
        <f>"2025"&amp;"年部门项目中期规划预算表"</f>
        <v>2025年部门项目中期规划预算表</v>
      </c>
      <c r="B2" s="49"/>
      <c r="C2" s="49"/>
      <c r="D2" s="49"/>
      <c r="E2" s="49"/>
      <c r="F2" s="49"/>
      <c r="G2" s="49"/>
    </row>
    <row r="3" ht="13.5" customHeight="1" spans="1:7">
      <c r="A3" s="50" t="str">
        <f>"单位名称："&amp;"富民县农机管理服务中心"</f>
        <v>单位名称：富民县农机管理服务中心</v>
      </c>
      <c r="B3" s="51"/>
      <c r="C3" s="51"/>
      <c r="D3" s="51"/>
      <c r="E3" s="52"/>
      <c r="F3" s="52"/>
      <c r="G3" s="53" t="s">
        <v>1</v>
      </c>
    </row>
    <row r="4" ht="21.75" customHeight="1" spans="1:7">
      <c r="A4" s="54" t="s">
        <v>264</v>
      </c>
      <c r="B4" s="54" t="s">
        <v>263</v>
      </c>
      <c r="C4" s="54" t="s">
        <v>180</v>
      </c>
      <c r="D4" s="55" t="s">
        <v>454</v>
      </c>
      <c r="E4" s="18" t="s">
        <v>56</v>
      </c>
      <c r="F4" s="19"/>
      <c r="G4" s="42"/>
    </row>
    <row r="5" ht="21.75" customHeight="1" spans="1:7">
      <c r="A5" s="56"/>
      <c r="B5" s="56"/>
      <c r="C5" s="56"/>
      <c r="D5" s="57"/>
      <c r="E5" s="58" t="str">
        <f>"2025"&amp;"年"</f>
        <v>2025年</v>
      </c>
      <c r="F5" s="55" t="str">
        <f>("2025"+1)&amp;"年"</f>
        <v>2026年</v>
      </c>
      <c r="G5" s="55" t="str">
        <f>("2025"+2)&amp;"年"</f>
        <v>2027年</v>
      </c>
    </row>
    <row r="6" ht="40.5" customHeight="1" spans="1:7">
      <c r="A6" s="59"/>
      <c r="B6" s="59"/>
      <c r="C6" s="59"/>
      <c r="D6" s="60"/>
      <c r="E6" s="61"/>
      <c r="F6" s="60" t="s">
        <v>55</v>
      </c>
      <c r="G6" s="60"/>
    </row>
    <row r="7" ht="15" customHeight="1" spans="1:7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ht="17.25" customHeight="1" spans="1:7">
      <c r="A8" s="39" t="s">
        <v>67</v>
      </c>
      <c r="B8" s="63"/>
      <c r="C8" s="63"/>
      <c r="D8" s="39"/>
      <c r="E8" s="64">
        <v>1128814.4</v>
      </c>
      <c r="F8" s="64"/>
      <c r="G8" s="64"/>
    </row>
    <row r="9" ht="45" customHeight="1" spans="1:7">
      <c r="A9" s="39"/>
      <c r="B9" s="39" t="s">
        <v>455</v>
      </c>
      <c r="C9" s="39" t="s">
        <v>271</v>
      </c>
      <c r="D9" s="39" t="s">
        <v>456</v>
      </c>
      <c r="E9" s="64">
        <v>12000</v>
      </c>
      <c r="F9" s="64"/>
      <c r="G9" s="64"/>
    </row>
    <row r="10" ht="39" customHeight="1" spans="1:7">
      <c r="A10" s="32"/>
      <c r="B10" s="39" t="s">
        <v>455</v>
      </c>
      <c r="C10" s="39" t="s">
        <v>275</v>
      </c>
      <c r="D10" s="39" t="s">
        <v>456</v>
      </c>
      <c r="E10" s="64">
        <v>525</v>
      </c>
      <c r="F10" s="64"/>
      <c r="G10" s="64"/>
    </row>
    <row r="11" ht="33" customHeight="1" spans="1:7">
      <c r="A11" s="32"/>
      <c r="B11" s="39" t="s">
        <v>455</v>
      </c>
      <c r="C11" s="39" t="s">
        <v>279</v>
      </c>
      <c r="D11" s="39" t="s">
        <v>456</v>
      </c>
      <c r="E11" s="64">
        <v>6670</v>
      </c>
      <c r="F11" s="64"/>
      <c r="G11" s="64"/>
    </row>
    <row r="12" ht="42" customHeight="1" spans="1:7">
      <c r="A12" s="32"/>
      <c r="B12" s="39" t="s">
        <v>455</v>
      </c>
      <c r="C12" s="39" t="s">
        <v>281</v>
      </c>
      <c r="D12" s="39" t="s">
        <v>456</v>
      </c>
      <c r="E12" s="64">
        <v>22067.4</v>
      </c>
      <c r="F12" s="64"/>
      <c r="G12" s="64"/>
    </row>
    <row r="13" ht="45" customHeight="1" spans="1:7">
      <c r="A13" s="32"/>
      <c r="B13" s="39" t="s">
        <v>455</v>
      </c>
      <c r="C13" s="39" t="s">
        <v>283</v>
      </c>
      <c r="D13" s="39" t="s">
        <v>456</v>
      </c>
      <c r="E13" s="64">
        <v>2782</v>
      </c>
      <c r="F13" s="64"/>
      <c r="G13" s="64"/>
    </row>
    <row r="14" ht="35" customHeight="1" spans="1:7">
      <c r="A14" s="32"/>
      <c r="B14" s="39" t="s">
        <v>455</v>
      </c>
      <c r="C14" s="39" t="s">
        <v>287</v>
      </c>
      <c r="D14" s="39" t="s">
        <v>456</v>
      </c>
      <c r="E14" s="64">
        <v>170</v>
      </c>
      <c r="F14" s="64"/>
      <c r="G14" s="64"/>
    </row>
    <row r="15" ht="36" customHeight="1" spans="1:7">
      <c r="A15" s="32"/>
      <c r="B15" s="39" t="s">
        <v>455</v>
      </c>
      <c r="C15" s="39" t="s">
        <v>291</v>
      </c>
      <c r="D15" s="39" t="s">
        <v>456</v>
      </c>
      <c r="E15" s="64">
        <v>144600</v>
      </c>
      <c r="F15" s="64"/>
      <c r="G15" s="64"/>
    </row>
    <row r="16" ht="33" customHeight="1" spans="1:7">
      <c r="A16" s="32"/>
      <c r="B16" s="39" t="s">
        <v>455</v>
      </c>
      <c r="C16" s="39" t="s">
        <v>293</v>
      </c>
      <c r="D16" s="39" t="s">
        <v>456</v>
      </c>
      <c r="E16" s="64">
        <v>850000</v>
      </c>
      <c r="F16" s="64"/>
      <c r="G16" s="64"/>
    </row>
    <row r="17" ht="45" customHeight="1" spans="1:7">
      <c r="A17" s="32"/>
      <c r="B17" s="39" t="s">
        <v>455</v>
      </c>
      <c r="C17" s="39" t="s">
        <v>295</v>
      </c>
      <c r="D17" s="39" t="s">
        <v>456</v>
      </c>
      <c r="E17" s="64">
        <v>90000</v>
      </c>
      <c r="F17" s="64"/>
      <c r="G17" s="64"/>
    </row>
    <row r="18" ht="18.75" customHeight="1" spans="1:7">
      <c r="A18" s="65" t="s">
        <v>53</v>
      </c>
      <c r="B18" s="66" t="s">
        <v>457</v>
      </c>
      <c r="C18" s="66"/>
      <c r="D18" s="67"/>
      <c r="E18" s="64">
        <v>1128814.4</v>
      </c>
      <c r="F18" s="64"/>
      <c r="G18" s="64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1" t="s">
        <v>458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"单位名称："&amp;"富民县农机管理服务中心"</f>
        <v>单位名称：富民县农机管理服务中心</v>
      </c>
      <c r="B3" s="9"/>
      <c r="C3" s="10"/>
      <c r="D3" s="11"/>
      <c r="E3" s="11"/>
      <c r="F3" s="11"/>
      <c r="G3" s="11"/>
      <c r="H3" s="11"/>
      <c r="I3" s="11"/>
      <c r="J3" s="94" t="s">
        <v>1</v>
      </c>
    </row>
    <row r="4" ht="30" customHeight="1" spans="1:10">
      <c r="A4" s="12" t="s">
        <v>459</v>
      </c>
      <c r="B4" s="13"/>
      <c r="C4" s="14"/>
      <c r="D4" s="14"/>
      <c r="E4" s="15"/>
      <c r="F4" s="16" t="s">
        <v>460</v>
      </c>
      <c r="G4" s="15"/>
      <c r="H4" s="17"/>
      <c r="I4" s="14"/>
      <c r="J4" s="15"/>
    </row>
    <row r="5" ht="32.25" customHeight="1" spans="1:10">
      <c r="A5" s="18" t="s">
        <v>461</v>
      </c>
      <c r="B5" s="19"/>
      <c r="C5" s="19"/>
      <c r="D5" s="19"/>
      <c r="E5" s="19"/>
      <c r="F5" s="19"/>
      <c r="G5" s="19"/>
      <c r="H5" s="19"/>
      <c r="I5" s="42"/>
      <c r="J5" s="43" t="s">
        <v>462</v>
      </c>
    </row>
    <row r="6" ht="99.75" customHeight="1" spans="1:10">
      <c r="A6" s="20" t="s">
        <v>463</v>
      </c>
      <c r="B6" s="21" t="s">
        <v>464</v>
      </c>
      <c r="C6" s="22" t="s">
        <v>465</v>
      </c>
      <c r="D6" s="22"/>
      <c r="E6" s="22"/>
      <c r="F6" s="22"/>
      <c r="G6" s="22"/>
      <c r="H6" s="22"/>
      <c r="I6" s="22"/>
      <c r="J6" s="44" t="s">
        <v>466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467</v>
      </c>
      <c r="D7" s="22"/>
      <c r="E7" s="22"/>
      <c r="F7" s="22"/>
      <c r="G7" s="22"/>
      <c r="H7" s="22"/>
      <c r="I7" s="22"/>
      <c r="J7" s="44" t="s">
        <v>468</v>
      </c>
    </row>
    <row r="8" ht="75" customHeight="1" spans="1:10">
      <c r="A8" s="21" t="s">
        <v>469</v>
      </c>
      <c r="B8" s="23" t="str">
        <f>"预算年度（"&amp;"2025"&amp;"年）绩效目标"</f>
        <v>预算年度（2025年）绩效目标</v>
      </c>
      <c r="C8" s="24" t="s">
        <v>470</v>
      </c>
      <c r="D8" s="24"/>
      <c r="E8" s="24"/>
      <c r="F8" s="24"/>
      <c r="G8" s="24"/>
      <c r="H8" s="24"/>
      <c r="I8" s="24"/>
      <c r="J8" s="45" t="s">
        <v>471</v>
      </c>
    </row>
    <row r="9" ht="32.25" customHeight="1" spans="1:10">
      <c r="A9" s="25" t="s">
        <v>472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473</v>
      </c>
      <c r="B10" s="21"/>
      <c r="C10" s="20" t="s">
        <v>474</v>
      </c>
      <c r="D10" s="20"/>
      <c r="E10" s="20"/>
      <c r="F10" s="20" t="s">
        <v>475</v>
      </c>
      <c r="G10" s="20"/>
      <c r="H10" s="20" t="s">
        <v>476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477</v>
      </c>
      <c r="I11" s="21" t="s">
        <v>478</v>
      </c>
      <c r="J11" s="21" t="s">
        <v>479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3097305.68</v>
      </c>
      <c r="I12" s="29">
        <v>3097305.68</v>
      </c>
      <c r="J12" s="29"/>
    </row>
    <row r="13" ht="34.5" customHeight="1" spans="1:10">
      <c r="A13" s="22" t="s">
        <v>480</v>
      </c>
      <c r="B13" s="30"/>
      <c r="C13" s="22" t="s">
        <v>481</v>
      </c>
      <c r="D13" s="30"/>
      <c r="E13" s="30"/>
      <c r="F13" s="30"/>
      <c r="G13" s="30"/>
      <c r="H13" s="31">
        <v>1128814.4</v>
      </c>
      <c r="I13" s="31">
        <v>1128814.4</v>
      </c>
      <c r="J13" s="31"/>
    </row>
    <row r="14" ht="34.5" customHeight="1" spans="1:10">
      <c r="A14" s="22" t="s">
        <v>482</v>
      </c>
      <c r="B14" s="32"/>
      <c r="C14" s="22" t="s">
        <v>483</v>
      </c>
      <c r="D14" s="32"/>
      <c r="E14" s="32"/>
      <c r="F14" s="32"/>
      <c r="G14" s="32"/>
      <c r="H14" s="31">
        <v>1968491.28</v>
      </c>
      <c r="I14" s="31">
        <v>1968491.28</v>
      </c>
      <c r="J14" s="31"/>
    </row>
    <row r="15" ht="32.25" customHeight="1" spans="1:10">
      <c r="A15" s="25" t="s">
        <v>484</v>
      </c>
      <c r="B15" s="25"/>
      <c r="C15" s="25"/>
      <c r="D15" s="25"/>
      <c r="E15" s="25"/>
      <c r="F15" s="25"/>
      <c r="G15" s="25"/>
      <c r="H15" s="25"/>
      <c r="I15" s="25"/>
      <c r="J15" s="25"/>
    </row>
    <row r="16" ht="32.25" customHeight="1" spans="1:10">
      <c r="A16" s="33" t="s">
        <v>485</v>
      </c>
      <c r="B16" s="33"/>
      <c r="C16" s="33"/>
      <c r="D16" s="33"/>
      <c r="E16" s="33"/>
      <c r="F16" s="33"/>
      <c r="G16" s="33"/>
      <c r="H16" s="34" t="s">
        <v>486</v>
      </c>
      <c r="I16" s="46" t="s">
        <v>305</v>
      </c>
      <c r="J16" s="34" t="s">
        <v>487</v>
      </c>
    </row>
    <row r="17" ht="36" customHeight="1" spans="1:10">
      <c r="A17" s="35" t="s">
        <v>298</v>
      </c>
      <c r="B17" s="35" t="s">
        <v>488</v>
      </c>
      <c r="C17" s="36" t="s">
        <v>300</v>
      </c>
      <c r="D17" s="36" t="s">
        <v>301</v>
      </c>
      <c r="E17" s="36" t="s">
        <v>302</v>
      </c>
      <c r="F17" s="36" t="s">
        <v>303</v>
      </c>
      <c r="G17" s="36" t="s">
        <v>304</v>
      </c>
      <c r="H17" s="37"/>
      <c r="I17" s="37"/>
      <c r="J17" s="37"/>
    </row>
    <row r="18" ht="32.25" customHeight="1" spans="1:10">
      <c r="A18" s="38" t="s">
        <v>307</v>
      </c>
      <c r="B18" s="38"/>
      <c r="C18" s="39"/>
      <c r="D18" s="38"/>
      <c r="E18" s="38"/>
      <c r="F18" s="38"/>
      <c r="G18" s="38"/>
      <c r="H18" s="40"/>
      <c r="I18" s="24"/>
      <c r="J18" s="40"/>
    </row>
    <row r="19" ht="32.25" customHeight="1" spans="1:10">
      <c r="A19" s="38"/>
      <c r="B19" s="38" t="s">
        <v>308</v>
      </c>
      <c r="C19" s="39"/>
      <c r="D19" s="38"/>
      <c r="E19" s="38"/>
      <c r="F19" s="38"/>
      <c r="G19" s="38"/>
      <c r="H19" s="40"/>
      <c r="I19" s="24"/>
      <c r="J19" s="40"/>
    </row>
    <row r="20" ht="32.25" customHeight="1" spans="1:10">
      <c r="A20" s="38"/>
      <c r="B20" s="38"/>
      <c r="C20" s="39" t="s">
        <v>309</v>
      </c>
      <c r="D20" s="38" t="s">
        <v>310</v>
      </c>
      <c r="E20" s="38" t="s">
        <v>489</v>
      </c>
      <c r="F20" s="38" t="s">
        <v>312</v>
      </c>
      <c r="G20" s="38" t="s">
        <v>313</v>
      </c>
      <c r="H20" s="40" t="s">
        <v>490</v>
      </c>
      <c r="I20" s="24" t="s">
        <v>309</v>
      </c>
      <c r="J20" s="40" t="s">
        <v>491</v>
      </c>
    </row>
    <row r="21" ht="32.25" customHeight="1" spans="1:10">
      <c r="A21" s="38"/>
      <c r="B21" s="38"/>
      <c r="C21" s="39" t="s">
        <v>341</v>
      </c>
      <c r="D21" s="38" t="s">
        <v>310</v>
      </c>
      <c r="E21" s="38" t="s">
        <v>318</v>
      </c>
      <c r="F21" s="38" t="s">
        <v>343</v>
      </c>
      <c r="G21" s="38" t="s">
        <v>313</v>
      </c>
      <c r="H21" s="40" t="s">
        <v>490</v>
      </c>
      <c r="I21" s="24" t="s">
        <v>344</v>
      </c>
      <c r="J21" s="40" t="s">
        <v>491</v>
      </c>
    </row>
    <row r="22" ht="32.25" customHeight="1" spans="1:10">
      <c r="A22" s="38"/>
      <c r="B22" s="38" t="s">
        <v>315</v>
      </c>
      <c r="C22" s="39"/>
      <c r="D22" s="38"/>
      <c r="E22" s="38"/>
      <c r="F22" s="38"/>
      <c r="G22" s="38"/>
      <c r="H22" s="40"/>
      <c r="I22" s="24"/>
      <c r="J22" s="40"/>
    </row>
    <row r="23" ht="32.25" customHeight="1" spans="1:10">
      <c r="A23" s="38"/>
      <c r="B23" s="38"/>
      <c r="C23" s="39" t="s">
        <v>316</v>
      </c>
      <c r="D23" s="38" t="s">
        <v>317</v>
      </c>
      <c r="E23" s="38" t="s">
        <v>318</v>
      </c>
      <c r="F23" s="38" t="s">
        <v>319</v>
      </c>
      <c r="G23" s="38" t="s">
        <v>320</v>
      </c>
      <c r="H23" s="40" t="s">
        <v>490</v>
      </c>
      <c r="I23" s="24" t="s">
        <v>492</v>
      </c>
      <c r="J23" s="40" t="s">
        <v>491</v>
      </c>
    </row>
    <row r="24" ht="32.25" customHeight="1" spans="1:10">
      <c r="A24" s="38"/>
      <c r="B24" s="38" t="s">
        <v>322</v>
      </c>
      <c r="C24" s="39"/>
      <c r="D24" s="38"/>
      <c r="E24" s="38"/>
      <c r="F24" s="38"/>
      <c r="G24" s="38"/>
      <c r="H24" s="40"/>
      <c r="I24" s="24"/>
      <c r="J24" s="40"/>
    </row>
    <row r="25" ht="32.25" customHeight="1" spans="1:10">
      <c r="A25" s="38"/>
      <c r="B25" s="38"/>
      <c r="C25" s="39" t="s">
        <v>493</v>
      </c>
      <c r="D25" s="38" t="s">
        <v>494</v>
      </c>
      <c r="E25" s="38" t="s">
        <v>495</v>
      </c>
      <c r="F25" s="38" t="s">
        <v>496</v>
      </c>
      <c r="G25" s="38" t="s">
        <v>320</v>
      </c>
      <c r="H25" s="40" t="s">
        <v>490</v>
      </c>
      <c r="I25" s="24" t="s">
        <v>493</v>
      </c>
      <c r="J25" s="40" t="s">
        <v>491</v>
      </c>
    </row>
    <row r="26" ht="32.25" customHeight="1" spans="1:10">
      <c r="A26" s="38" t="s">
        <v>326</v>
      </c>
      <c r="B26" s="38"/>
      <c r="C26" s="39"/>
      <c r="D26" s="38"/>
      <c r="E26" s="38"/>
      <c r="F26" s="38"/>
      <c r="G26" s="38"/>
      <c r="H26" s="40"/>
      <c r="I26" s="24"/>
      <c r="J26" s="40"/>
    </row>
    <row r="27" ht="32.25" customHeight="1" spans="1:10">
      <c r="A27" s="38"/>
      <c r="B27" s="38" t="s">
        <v>327</v>
      </c>
      <c r="C27" s="39"/>
      <c r="D27" s="38"/>
      <c r="E27" s="38"/>
      <c r="F27" s="38"/>
      <c r="G27" s="38"/>
      <c r="H27" s="40"/>
      <c r="I27" s="24"/>
      <c r="J27" s="40"/>
    </row>
    <row r="28" ht="32.25" customHeight="1" spans="1:10">
      <c r="A28" s="38"/>
      <c r="B28" s="38"/>
      <c r="C28" s="39" t="s">
        <v>497</v>
      </c>
      <c r="D28" s="38" t="s">
        <v>317</v>
      </c>
      <c r="E28" s="38" t="s">
        <v>498</v>
      </c>
      <c r="F28" s="38" t="s">
        <v>319</v>
      </c>
      <c r="G28" s="38" t="s">
        <v>320</v>
      </c>
      <c r="H28" s="40" t="s">
        <v>490</v>
      </c>
      <c r="I28" s="24" t="s">
        <v>499</v>
      </c>
      <c r="J28" s="40" t="s">
        <v>491</v>
      </c>
    </row>
    <row r="29" ht="32.25" customHeight="1" spans="1:10">
      <c r="A29" s="38"/>
      <c r="B29" s="38"/>
      <c r="C29" s="39" t="s">
        <v>345</v>
      </c>
      <c r="D29" s="38" t="s">
        <v>310</v>
      </c>
      <c r="E29" s="38" t="s">
        <v>318</v>
      </c>
      <c r="F29" s="38" t="s">
        <v>343</v>
      </c>
      <c r="G29" s="38" t="s">
        <v>313</v>
      </c>
      <c r="H29" s="40" t="s">
        <v>490</v>
      </c>
      <c r="I29" s="24" t="s">
        <v>500</v>
      </c>
      <c r="J29" s="40" t="s">
        <v>491</v>
      </c>
    </row>
    <row r="30" ht="32.25" customHeight="1" spans="1:10">
      <c r="A30" s="38" t="s">
        <v>329</v>
      </c>
      <c r="B30" s="38"/>
      <c r="C30" s="39"/>
      <c r="D30" s="38"/>
      <c r="E30" s="38"/>
      <c r="F30" s="38"/>
      <c r="G30" s="38"/>
      <c r="H30" s="40"/>
      <c r="I30" s="24"/>
      <c r="J30" s="40"/>
    </row>
    <row r="31" ht="32.25" customHeight="1" spans="1:10">
      <c r="A31" s="38"/>
      <c r="B31" s="38" t="s">
        <v>330</v>
      </c>
      <c r="C31" s="39"/>
      <c r="D31" s="38"/>
      <c r="E31" s="38"/>
      <c r="F31" s="38"/>
      <c r="G31" s="38"/>
      <c r="H31" s="40"/>
      <c r="I31" s="24"/>
      <c r="J31" s="40"/>
    </row>
    <row r="32" ht="32.25" customHeight="1" spans="1:10">
      <c r="A32" s="38"/>
      <c r="B32" s="38"/>
      <c r="C32" s="39" t="s">
        <v>330</v>
      </c>
      <c r="D32" s="38" t="s">
        <v>310</v>
      </c>
      <c r="E32" s="38" t="s">
        <v>347</v>
      </c>
      <c r="F32" s="38" t="s">
        <v>319</v>
      </c>
      <c r="G32" s="38" t="s">
        <v>320</v>
      </c>
      <c r="H32" s="40" t="s">
        <v>490</v>
      </c>
      <c r="I32" s="24" t="s">
        <v>501</v>
      </c>
      <c r="J32" s="40" t="s">
        <v>491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topLeftCell="F1" workbookViewId="0">
      <selection activeCell="Q38" sqref="Q38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502</v>
      </c>
    </row>
    <row r="2" ht="41.25" customHeight="1" spans="1:23">
      <c r="A2" s="2" t="s">
        <v>503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"单位名称："&amp;"富民县农机管理服务中心"</f>
        <v>单位名称：富民县农机管理服务中心</v>
      </c>
      <c r="B3" s="3"/>
      <c r="C3" s="3"/>
      <c r="V3" s="1" t="s">
        <v>504</v>
      </c>
      <c r="W3" s="1"/>
    </row>
    <row r="4" ht="17.25" customHeight="1" spans="1:23">
      <c r="A4" s="4" t="s">
        <v>178</v>
      </c>
      <c r="B4" s="4" t="s">
        <v>505</v>
      </c>
      <c r="C4" s="4" t="s">
        <v>506</v>
      </c>
      <c r="D4" s="4" t="s">
        <v>507</v>
      </c>
      <c r="E4" s="4" t="s">
        <v>508</v>
      </c>
      <c r="F4" s="4" t="s">
        <v>509</v>
      </c>
      <c r="G4" s="4"/>
      <c r="H4" s="4"/>
      <c r="I4" s="4"/>
      <c r="J4" s="4"/>
      <c r="K4" s="4"/>
      <c r="L4" s="4"/>
      <c r="M4" s="4" t="s">
        <v>510</v>
      </c>
      <c r="N4" s="4"/>
      <c r="O4" s="4"/>
      <c r="P4" s="4"/>
      <c r="Q4" s="4"/>
      <c r="R4" s="4"/>
      <c r="S4" s="4"/>
      <c r="T4" s="4" t="s">
        <v>511</v>
      </c>
      <c r="U4" s="4"/>
      <c r="V4" s="4"/>
      <c r="W4" s="4" t="s">
        <v>512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513</v>
      </c>
      <c r="H5" s="4" t="s">
        <v>514</v>
      </c>
      <c r="I5" s="4" t="s">
        <v>515</v>
      </c>
      <c r="J5" s="4" t="s">
        <v>516</v>
      </c>
      <c r="K5" s="4" t="s">
        <v>517</v>
      </c>
      <c r="L5" s="4" t="s">
        <v>518</v>
      </c>
      <c r="M5" s="4" t="s">
        <v>55</v>
      </c>
      <c r="N5" s="4" t="s">
        <v>519</v>
      </c>
      <c r="O5" s="4" t="s">
        <v>520</v>
      </c>
      <c r="P5" s="4" t="s">
        <v>521</v>
      </c>
      <c r="Q5" s="4" t="s">
        <v>522</v>
      </c>
      <c r="R5" s="4" t="s">
        <v>523</v>
      </c>
      <c r="S5" s="4" t="s">
        <v>524</v>
      </c>
      <c r="T5" s="4" t="s">
        <v>55</v>
      </c>
      <c r="U5" s="4" t="s">
        <v>525</v>
      </c>
      <c r="V5" s="4" t="s">
        <v>526</v>
      </c>
      <c r="W5" s="4"/>
    </row>
    <row r="6" ht="54" customHeight="1" spans="1:23">
      <c r="A6" s="5" t="s">
        <v>67</v>
      </c>
      <c r="B6" s="5" t="s">
        <v>527</v>
      </c>
      <c r="C6" s="5" t="s">
        <v>528</v>
      </c>
      <c r="D6" s="5" t="s">
        <v>529</v>
      </c>
      <c r="E6" s="5" t="s">
        <v>530</v>
      </c>
      <c r="F6" s="6">
        <v>10</v>
      </c>
      <c r="G6" s="6"/>
      <c r="H6" s="6"/>
      <c r="I6" s="6"/>
      <c r="J6" s="6"/>
      <c r="K6" s="6"/>
      <c r="L6" s="6"/>
      <c r="M6" s="6">
        <v>7</v>
      </c>
      <c r="N6" s="6"/>
      <c r="O6" s="6"/>
      <c r="P6" s="6"/>
      <c r="Q6" s="6"/>
      <c r="R6" s="6"/>
      <c r="S6" s="6"/>
      <c r="T6" s="6">
        <v>11</v>
      </c>
      <c r="U6" s="6"/>
      <c r="V6" s="6">
        <v>11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2025-02-20T00:58:00Z</dcterms:created>
  <dcterms:modified xsi:type="dcterms:W3CDTF">2025-02-20T01:26:37Z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