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4" activeTab="19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  <definedName name="_xlnm.Print_Titles" localSheetId="17">部门项目中期规划预算表!$A:$A,部门项目中期规划预算表!$1:$1</definedName>
    <definedName name="_xlnm.Print_Titles" localSheetId="18">部门整体支出绩效目标表!$A:$A,部门整体支出绩效目标表!$1:$1</definedName>
  </definedNames>
  <calcPr calcId="144525"/>
</workbook>
</file>

<file path=xl/sharedStrings.xml><?xml version="1.0" encoding="utf-8"?>
<sst xmlns="http://schemas.openxmlformats.org/spreadsheetml/2006/main" count="1848" uniqueCount="609">
  <si>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</si>
  <si>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</si>
  <si>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</si>
  <si>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</si>
  <si>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</si>
  <si>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</si>
  <si>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</si>
  <si>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</si>
  <si>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</si>
  <si>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</si>
  <si>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</si>
  <si>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</si>
  <si>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</si>
  <si>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</si>
  <si>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</si>
  <si>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</si>
  <si>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</si>
  <si>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</si>
  <si>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</si>
  <si>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</si>
  <si>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</si>
  <si>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</si>
  <si>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</si>
  <si>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</si>
  <si>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</si>
  <si>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</si>
  <si>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</si>
  <si>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</si>
  <si>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</si>
  <si>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</si>
  <si>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</si>
  <si>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</si>
  <si>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</si>
  <si>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</si>
  <si>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</si>
  <si>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</si>
  <si>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</si>
  <si>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</si>
  <si>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</si>
  <si>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</si>
  <si>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</si>
  <si>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</si>
  <si>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</si>
  <si>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</si>
  <si>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</si>
  <si>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</si>
  <si>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</si>
  <si>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</si>
  <si>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</si>
  <si>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</si>
  <si>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</si>
  <si>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</si>
  <si>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</si>
  <si>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</si>
  <si>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</si>
  <si>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</si>
  <si>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</si>
  <si>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</si>
  <si>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</si>
  <si>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</si>
  <si>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</si>
  <si>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</si>
  <si>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</si>
  <si>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</si>
  <si>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</si>
  <si>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</si>
  <si>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111004</t>
  </si>
  <si>
    <t>富民县公安局交通警察大队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</si>
  <si>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</si>
  <si>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</si>
  <si>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</si>
  <si>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</si>
  <si>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</si>
  <si>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</si>
  <si>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</si>
  <si>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</si>
  <si>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</si>
  <si>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</si>
  <si>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</si>
  <si>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</si>
  <si>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</si>
  <si>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</si>
  <si>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</si>
  <si>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</si>
  <si>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</si>
  <si>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</si>
  <si>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</si>
  <si>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</si>
  <si>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</si>
  <si>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</si>
  <si>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</si>
  <si>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</si>
  <si>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204</t>
  </si>
  <si>
    <t>公共安全支出</t>
  </si>
  <si>
    <t>20402</t>
  </si>
  <si>
    <t>公安</t>
  </si>
  <si>
    <t>2040201</t>
  </si>
  <si>
    <t>行政运行</t>
  </si>
  <si>
    <t>2040220</t>
  </si>
  <si>
    <t>执法办案</t>
  </si>
  <si>
    <t>2040299</t>
  </si>
  <si>
    <t>其他公安支出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</si>
  <si>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</si>
  <si>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</si>
  <si>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</si>
  <si>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</si>
  <si>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</si>
  <si>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</si>
  <si>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</si>
  <si>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</si>
  <si>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</si>
  <si>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</si>
  <si>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</si>
  <si>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</si>
  <si>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</si>
  <si>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</si>
  <si>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</si>
  <si>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</si>
  <si>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</si>
  <si>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</si>
  <si>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</si>
  <si>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</si>
  <si>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</si>
  <si>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</si>
  <si>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</si>
  <si>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</si>
  <si>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</si>
  <si>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</si>
  <si>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</si>
  <si>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</si>
  <si>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</si>
  <si>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</si>
  <si>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</si>
  <si>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</si>
  <si>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</si>
  <si>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</si>
  <si>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</si>
  <si>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</si>
  <si>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</si>
  <si>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</si>
  <si>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</si>
  <si>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</si>
  <si>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</si>
  <si>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</si>
  <si>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</si>
  <si>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</si>
  <si>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</si>
  <si>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</si>
  <si>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</si>
  <si>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</si>
  <si>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</si>
  <si>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</si>
  <si>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</si>
  <si>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</si>
  <si>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</si>
  <si>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</si>
  <si>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</si>
  <si>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</si>
  <si>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</si>
  <si>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</si>
  <si>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</si>
  <si>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</si>
  <si>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</si>
  <si>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</si>
  <si>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</si>
  <si>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</si>
  <si>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</si>
  <si>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</si>
  <si>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</si>
  <si>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</si>
  <si>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</si>
  <si>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</si>
  <si>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</si>
  <si>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</si>
  <si>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</si>
  <si>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</si>
  <si>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</si>
  <si>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</si>
  <si>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</si>
  <si>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</si>
  <si>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</si>
  <si>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</si>
  <si>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</si>
  <si>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</si>
  <si>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</si>
  <si>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</si>
  <si>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</si>
  <si>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</si>
  <si>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</si>
  <si>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</si>
  <si>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</si>
  <si>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</si>
  <si>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</si>
  <si>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</si>
  <si>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富民县公安局</t>
  </si>
  <si>
    <t>530124210000000001611</t>
  </si>
  <si>
    <t>行政人员支出工资</t>
  </si>
  <si>
    <t>30101</t>
  </si>
  <si>
    <t>基本工资</t>
  </si>
  <si>
    <t>30103</t>
  </si>
  <si>
    <t>奖金</t>
  </si>
  <si>
    <t>530124210000000001617</t>
  </si>
  <si>
    <t>一般公用经费</t>
  </si>
  <si>
    <t>30201</t>
  </si>
  <si>
    <t>办公费</t>
  </si>
  <si>
    <t>30202</t>
  </si>
  <si>
    <t>印刷费</t>
  </si>
  <si>
    <t>30213</t>
  </si>
  <si>
    <t>维修（护）费</t>
  </si>
  <si>
    <t>30218</t>
  </si>
  <si>
    <t>专用材料费</t>
  </si>
  <si>
    <t>530124210000000001714</t>
  </si>
  <si>
    <t>30113</t>
  </si>
  <si>
    <t>530124221100000381556</t>
  </si>
  <si>
    <t>公务用车运行维护费</t>
  </si>
  <si>
    <t>30231</t>
  </si>
  <si>
    <t>530124221100000809584</t>
  </si>
  <si>
    <t>县水务局拨入节水奖补经费</t>
  </si>
  <si>
    <t>530124221100000809728</t>
  </si>
  <si>
    <t>县公安局拨入经费</t>
  </si>
  <si>
    <t>530124221100000809757</t>
  </si>
  <si>
    <t>结转2020年行政运行其他资金经费</t>
  </si>
  <si>
    <t>530124231100001349882</t>
  </si>
  <si>
    <t>工会经费</t>
  </si>
  <si>
    <t>30228</t>
  </si>
  <si>
    <t>530124231100001398290</t>
  </si>
  <si>
    <t>公务员基础绩效奖</t>
  </si>
  <si>
    <t>530124231100001398291</t>
  </si>
  <si>
    <t>行政在职津贴补贴</t>
  </si>
  <si>
    <t>30102</t>
  </si>
  <si>
    <t>津贴补贴</t>
  </si>
  <si>
    <t>530124231100001398294</t>
  </si>
  <si>
    <t>公务交通补贴</t>
  </si>
  <si>
    <t>30239</t>
  </si>
  <si>
    <t>其他交通费用</t>
  </si>
  <si>
    <t>530124231100001398308</t>
  </si>
  <si>
    <t>工伤保险支出</t>
  </si>
  <si>
    <t>30112</t>
  </si>
  <si>
    <t>其他社会保障缴费</t>
  </si>
  <si>
    <t>530124231100001398310</t>
  </si>
  <si>
    <t>养老保险支出</t>
  </si>
  <si>
    <t>30108</t>
  </si>
  <si>
    <t>机关事业单位基本养老保险缴费</t>
  </si>
  <si>
    <t>530124231100001398311</t>
  </si>
  <si>
    <t>医疗保险支出</t>
  </si>
  <si>
    <t>30110</t>
  </si>
  <si>
    <t>职工基本医疗保险缴费</t>
  </si>
  <si>
    <t>30111</t>
  </si>
  <si>
    <t>公务员医疗补助缴费</t>
  </si>
  <si>
    <t>530124231100001398312</t>
  </si>
  <si>
    <t>公共交通专项经费</t>
  </si>
  <si>
    <t>530124241100002428519</t>
  </si>
  <si>
    <t>编外人员经费支出</t>
  </si>
  <si>
    <t>30199</t>
  </si>
  <si>
    <t>其他工资福利支出</t>
  </si>
  <si>
    <t>530124251100003858041</t>
  </si>
  <si>
    <t>残疾人就业保障金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</si>
  <si>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</si>
  <si>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</si>
  <si>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</si>
  <si>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</si>
  <si>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</si>
  <si>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</si>
  <si>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</si>
  <si>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</si>
  <si>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</si>
  <si>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</si>
  <si>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530124251100003873064</t>
  </si>
  <si>
    <t>秉航考场考试成本经费</t>
  </si>
  <si>
    <t>30226</t>
  </si>
  <si>
    <t>劳务费</t>
  </si>
  <si>
    <t>30227</t>
  </si>
  <si>
    <t>委托业务费</t>
  </si>
  <si>
    <t>530124251100003873365</t>
  </si>
  <si>
    <t>电子警察运行维护经费</t>
  </si>
  <si>
    <t>30206</t>
  </si>
  <si>
    <t>电费</t>
  </si>
  <si>
    <t>30207</t>
  </si>
  <si>
    <t>邮电费</t>
  </si>
  <si>
    <t>530124251100003873369</t>
  </si>
  <si>
    <t>交通标识标牌制作经费</t>
  </si>
  <si>
    <t>530124251100003873396</t>
  </si>
  <si>
    <t>警务辅助人员装备和公用经费</t>
  </si>
  <si>
    <t>30211</t>
  </si>
  <si>
    <t>差旅费</t>
  </si>
  <si>
    <t>30224</t>
  </si>
  <si>
    <t>被装购置费</t>
  </si>
  <si>
    <t>530124251100003873404</t>
  </si>
  <si>
    <t>涉案车辆停车经费</t>
  </si>
  <si>
    <t>530124251100003873410</t>
  </si>
  <si>
    <t>劝导站补助经费</t>
  </si>
  <si>
    <t>530124251100003873417</t>
  </si>
  <si>
    <t>交通事故检验鉴定经费</t>
  </si>
  <si>
    <t>530124251100003873421</t>
  </si>
  <si>
    <t>交通事故救援经费</t>
  </si>
  <si>
    <t>530124251100003873426</t>
  </si>
  <si>
    <t>景良考场考试成本经费</t>
  </si>
  <si>
    <t>530124251100003873434</t>
  </si>
  <si>
    <t>推丘工作经费</t>
  </si>
  <si>
    <t>530124251100003877114</t>
  </si>
  <si>
    <t>2024年公务用车购置补助资金</t>
  </si>
  <si>
    <t>31013</t>
  </si>
  <si>
    <t>公务用车购置</t>
  </si>
  <si>
    <t>530124251100003943321</t>
  </si>
  <si>
    <t>2024盘活结转结余昆财行〔2023〕202号2023年第二批公安机关中央政法纪检监察转移支付经费</t>
  </si>
  <si>
    <t>530124251100003943428</t>
  </si>
  <si>
    <t>2024盘活结转结余昆财行〔2024〕55号2024年第一批公安机关中央政法纪检监察转移支付专项经费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</si>
  <si>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</si>
  <si>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</si>
  <si>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</si>
  <si>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</si>
  <si>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</si>
  <si>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</si>
  <si>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</si>
  <si>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</si>
  <si>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</si>
  <si>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</si>
  <si>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保障秉航驾校考试的各项日常开支，包括考场日常办公开支和考场考试员、协管员工资，切实保障秉航驾校考试员和协管员的工资，维护全县社会大局稳定、促进社会公平正义、保障人民安居乐业，推动”平安云南“建设</t>
  </si>
  <si>
    <t>产出指标</t>
  </si>
  <si>
    <t>数量指标</t>
  </si>
  <si>
    <t>开设课程门数</t>
  </si>
  <si>
    <t>&gt;=</t>
  </si>
  <si>
    <t>门</t>
  </si>
  <si>
    <t>定量指标</t>
  </si>
  <si>
    <t>反映预算部门（单位）组织开展各类培训开设课程的数量。</t>
  </si>
  <si>
    <t>组织培训期数</t>
  </si>
  <si>
    <t>200</t>
  </si>
  <si>
    <t>次</t>
  </si>
  <si>
    <t>反映预算部门（单位）组织开展各类培训的期数。</t>
  </si>
  <si>
    <t>培训参加人次</t>
  </si>
  <si>
    <t>10000</t>
  </si>
  <si>
    <t>人次</t>
  </si>
  <si>
    <t>反映预算部门（单位）组织开展各类培训的人次。</t>
  </si>
  <si>
    <t>质量指标</t>
  </si>
  <si>
    <t>培训人员合格率</t>
  </si>
  <si>
    <t>90</t>
  </si>
  <si>
    <t>%</t>
  </si>
  <si>
    <t>反映预算部门（单位）组织开展各类培训的质量。
培训人员合格率=（合格的学员数量/培训总学员数量）*100%。</t>
  </si>
  <si>
    <t>效益指标</t>
  </si>
  <si>
    <t>社会效益</t>
  </si>
  <si>
    <t>交通事故率</t>
  </si>
  <si>
    <t>&lt;=</t>
  </si>
  <si>
    <t>2024年交通事故率</t>
  </si>
  <si>
    <t>定性指标</t>
  </si>
  <si>
    <t>对比驾照考试实施前后，交通事故率的变化情况</t>
  </si>
  <si>
    <t>满意度指标</t>
  </si>
  <si>
    <t>服务对象满意度</t>
  </si>
  <si>
    <t>参训人员满意度</t>
  </si>
  <si>
    <t>80</t>
  </si>
  <si>
    <t>反映参训人员对培训内容、讲师授课、课程设置和培训效果等的满意度。
参训人员满意度=（对培训整体满意的参训人数/参训总人数）*100%</t>
  </si>
  <si>
    <t>2025年，在之前的基础上继续保障全县一级劝导站均正常运行，劝导员能正常开展工作。为农村交通安全管理尽一份力。</t>
  </si>
  <si>
    <t>保障全县一级劝导站个数正常开展工作</t>
  </si>
  <si>
    <t>=</t>
  </si>
  <si>
    <t>个</t>
  </si>
  <si>
    <t>反映保障全县一级劝导站（每个街道、乡镇1个）经费，能正常开展工作</t>
  </si>
  <si>
    <t>保障全县一级劝导元工资</t>
  </si>
  <si>
    <t>反映保障全县一级劝导站（每个街道、乡镇1个）劝导员工资，使劝导员能正常开展工作</t>
  </si>
  <si>
    <t>劝导员开展工作（在岗率）</t>
  </si>
  <si>
    <t>95</t>
  </si>
  <si>
    <t>反映全县一级劝导站（每个街道、乡镇1个）劝导员的在岗率</t>
  </si>
  <si>
    <t>时效指标</t>
  </si>
  <si>
    <t>资金使用时间</t>
  </si>
  <si>
    <t>2025年12月31日</t>
  </si>
  <si>
    <t>反映部门完成计划完成时间的执行情况。</t>
  </si>
  <si>
    <t>成本指标</t>
  </si>
  <si>
    <t>经济成本指标</t>
  </si>
  <si>
    <t>34.44</t>
  </si>
  <si>
    <t>万元</t>
  </si>
  <si>
    <t>反映部门完成计划完成成本的执行情况。</t>
  </si>
  <si>
    <t>经济效益</t>
  </si>
  <si>
    <t>反映资金成本低于计划数所获得的经济效益。</t>
  </si>
  <si>
    <t>劝导员满意度</t>
  </si>
  <si>
    <t>85</t>
  </si>
  <si>
    <t>反映全县一级劝导站（每个街道、乡镇1个）劝导员的满意度。</t>
  </si>
  <si>
    <t>继续保障交通事故涉案车辆和交通违法车辆能免费停放15天，充分保障当事人合法权益。</t>
  </si>
  <si>
    <t>停车场个数</t>
  </si>
  <si>
    <t>反映全县停车场的个数，方便当事人处理完事故或交通违法以后就地取车</t>
  </si>
  <si>
    <t>不收费天数</t>
  </si>
  <si>
    <t>15</t>
  </si>
  <si>
    <t>天</t>
  </si>
  <si>
    <t>反映全县停车场，在15天以内免收当事人停车费。</t>
  </si>
  <si>
    <t>涉案车辆停放安全率</t>
  </si>
  <si>
    <t>反映全县停车场涉案车辆停放的安全率</t>
  </si>
  <si>
    <t>2025年12月31日前完成使用</t>
  </si>
  <si>
    <t>社会成本指标</t>
  </si>
  <si>
    <t>40</t>
  </si>
  <si>
    <t>涉案、涉及违法当事人对停车事宜的满意度</t>
  </si>
  <si>
    <t>反映涉案、涉及违法当事人对停车事宜的满意度</t>
  </si>
  <si>
    <t>资金用于购置公务用车</t>
  </si>
  <si>
    <t>购置设备数量</t>
  </si>
  <si>
    <t>1辆</t>
  </si>
  <si>
    <t>辆</t>
  </si>
  <si>
    <t>反映购置数量完成情况。</t>
  </si>
  <si>
    <t>设备采购经济性</t>
  </si>
  <si>
    <t>25</t>
  </si>
  <si>
    <t>反映设备采购成本低于计划数所获得的经济效益。</t>
  </si>
  <si>
    <t>使用人员满意度</t>
  </si>
  <si>
    <t>反映服务对象对购置设备的整体满意情况。
使用人员满意度=（对购置设备满意的人数/问卷调查人数）*100%。</t>
  </si>
  <si>
    <t>弥补警力不足，提高管理质效。进一步有效预防和减少道路交通事故的发生。</t>
  </si>
  <si>
    <t>购置执勤服</t>
  </si>
  <si>
    <t>230</t>
  </si>
  <si>
    <t>套</t>
  </si>
  <si>
    <t>反映大队为辅警购置执勤服服装的数量</t>
  </si>
  <si>
    <t>购置服装合格率</t>
  </si>
  <si>
    <t>100</t>
  </si>
  <si>
    <t>反映大队为辅警购置服装的合格率</t>
  </si>
  <si>
    <t>115</t>
  </si>
  <si>
    <t>购买服装装备及时率</t>
  </si>
  <si>
    <t>及时购买</t>
  </si>
  <si>
    <t>反映大队为辅警购置服装的及时率</t>
  </si>
  <si>
    <t>大队辅警满意度</t>
  </si>
  <si>
    <t>反映大队辅警对大队购置服装的整体满意度。</t>
  </si>
  <si>
    <t>在现有标识标牌的基础上，继续进一步完善辖区道路交通标志标线，提升道路交通安全管理能力水平，提升城市对外形象。</t>
  </si>
  <si>
    <t>规范辖区道路交通标志标线</t>
  </si>
  <si>
    <t>106</t>
  </si>
  <si>
    <t>条</t>
  </si>
  <si>
    <t>反映辖区道路交通标识标牌是否完整</t>
  </si>
  <si>
    <t>标识标牌安装验收通过率</t>
  </si>
  <si>
    <t>反映道路标识标牌施工验收通过率</t>
  </si>
  <si>
    <t>65</t>
  </si>
  <si>
    <t>标识标牌综合使用率</t>
  </si>
  <si>
    <t>反映所安装的标识标牌综合使用率高低</t>
  </si>
  <si>
    <t>通行群众满意度</t>
  </si>
  <si>
    <t>反映通行群众对所安装标识标牌的满意率</t>
  </si>
  <si>
    <t>严格确保交通事故处理工作合理、合法、合规顺利开展，并进一步降低交通事故发生率。</t>
  </si>
  <si>
    <t>参与鉴定车辆或者人数</t>
  </si>
  <si>
    <t>500</t>
  </si>
  <si>
    <t>反映道路交通事故中应检的车辆痕迹、车辆类型鉴定、醉驾中血液中酒精含量鉴定等</t>
  </si>
  <si>
    <t>交通事故应检尽检率</t>
  </si>
  <si>
    <t>反映道路交通事故中应检的车辆痕迹、车辆类型鉴定、醉驾中血液中酒精含量鉴定等应检尽检百分率</t>
  </si>
  <si>
    <t>检验鉴定及时率</t>
  </si>
  <si>
    <t>&gt;</t>
  </si>
  <si>
    <t>反映道路交通事故中应检的车辆痕迹、车辆类型鉴定、醉驾中血液中酒精含量鉴定等应检必检是否及时</t>
  </si>
  <si>
    <t>50</t>
  </si>
  <si>
    <t>参与检验鉴定当事人满意度</t>
  </si>
  <si>
    <t>反映交通事故当事人或者醉驾当事人参加检验鉴定的满意度</t>
  </si>
  <si>
    <t>快速有效处置交通事故现场，最大限减少交通事故造成的人员伤亡和财产损失。</t>
  </si>
  <si>
    <t>交通事故施救机构数</t>
  </si>
  <si>
    <t>家</t>
  </si>
  <si>
    <t>反映发生交通事故以后可以到达事故现场提供现场施救的机构数。</t>
  </si>
  <si>
    <t>交通事故施救率</t>
  </si>
  <si>
    <t>反映发生交通事故以后需要救援时的施救率。</t>
  </si>
  <si>
    <t>被救援对象的满意度</t>
  </si>
  <si>
    <t>反映被救援对象的满意情况</t>
  </si>
  <si>
    <t>2025年，继续深入推进放管服改革，全面落实公安交通管理工作便民利民措施，为学驾群众提供优质服务。全力提升参加培训考试群众满意度。</t>
  </si>
  <si>
    <t>反映能为辖区摩托车驾考群众能提供的考试科目数。</t>
  </si>
  <si>
    <t>150</t>
  </si>
  <si>
    <t>期</t>
  </si>
  <si>
    <t>1000</t>
  </si>
  <si>
    <t>满足群众考证需求</t>
  </si>
  <si>
    <t>反映能为辖区摩托车驾考群众提供摩托车考试的考试的设施</t>
  </si>
  <si>
    <t>2024盘活结转结余昆财行〔2023〕202号2023年第二批公安机关中央政法纪检监察转移支付专项经费</t>
  </si>
  <si>
    <t>购置计划完成率</t>
  </si>
  <si>
    <t>反映部门购置计划执行情况购置计划执行情况。
购置计划完成率=（实际购置交付装备数量/计划购置交付装备数量）*100%。</t>
  </si>
  <si>
    <t>可持续影响</t>
  </si>
  <si>
    <t>设备使用年限</t>
  </si>
  <si>
    <t>年</t>
  </si>
  <si>
    <t>反映新投入设备使用年限情况。</t>
  </si>
  <si>
    <t>2025年，继续加强全县道路交通安全管理，深入推广丘北交通安全管理经验。　　</t>
  </si>
  <si>
    <t>开展劝导站检查</t>
  </si>
  <si>
    <t>反映开展全县一级、二级劝导站检查的次数</t>
  </si>
  <si>
    <t>反映部门完成计划完成时间的执行情况</t>
  </si>
  <si>
    <t>反映部门完成计划完成成本的执行情况</t>
  </si>
  <si>
    <t>群众满意度</t>
  </si>
  <si>
    <t>反映全县一级、二级劝导的满意度</t>
  </si>
  <si>
    <t>资金全部用于公安机关开展业务工作所必需的基本手段和条件办案（业务）需要及装备。</t>
  </si>
  <si>
    <t>发生涉恐重大案件数量</t>
  </si>
  <si>
    <t>0</t>
  </si>
  <si>
    <t>份（部、个、幅、条）</t>
  </si>
  <si>
    <t>提高办案和装备经费保障水平，维护社会稳定。</t>
  </si>
  <si>
    <t>公安机关案件破获率</t>
  </si>
  <si>
    <t>案件破获率</t>
  </si>
  <si>
    <t>化解社会矛盾，为经济社会发展提供良好环境。</t>
  </si>
  <si>
    <t>化解社会矛盾</t>
  </si>
  <si>
    <t>社会公众满意度</t>
  </si>
  <si>
    <t>保障全县辖区相关道路，各乡镇、街道集市电子警察的运行维护经费需要。</t>
  </si>
  <si>
    <t>保障全县红绿灯正常运行</t>
  </si>
  <si>
    <t>20</t>
  </si>
  <si>
    <t>反映全县红绿灯正常运行的数量</t>
  </si>
  <si>
    <t>保障全县“电子眼”抓怕正常</t>
  </si>
  <si>
    <t>反映全县“电子眼”抓拍正常运行的数量</t>
  </si>
  <si>
    <t>保障全县红绿灯正常运行率</t>
  </si>
  <si>
    <t>反映全县红绿灯正常运行率</t>
  </si>
  <si>
    <t>保障全县“电子眼”正常抓拍率</t>
  </si>
  <si>
    <t>反映全县“电子眼”抓怕正常运行率</t>
  </si>
  <si>
    <t>保障县城交叉路口正常通行</t>
  </si>
  <si>
    <t>反映全县道路交叉口红绿灯是否能正常运行，保障人民生命财产安全。</t>
  </si>
  <si>
    <t>反映交通参与者对道路通行的满意度</t>
  </si>
  <si>
    <t>我单位2025年无项目支出（另文下达），此表为空表</t>
  </si>
  <si>
    <t>预算06表</t>
  </si>
  <si>
    <t>政府性基金预算支出预算表</t>
  </si>
  <si>
    <t>单位名称：全部</t>
  </si>
  <si>
    <t>本年政府性基金预算支出</t>
  </si>
  <si>
    <t>我单位2025年无政府性基金预算支出，此表为空表</t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</si>
  <si>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</si>
  <si>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</si>
  <si>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</si>
  <si>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</si>
  <si>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</si>
  <si>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</si>
  <si>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</si>
  <si>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</si>
  <si>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公务用车燃料费</t>
  </si>
  <si>
    <t>车辆加油、添加燃料服务</t>
  </si>
  <si>
    <t>元</t>
  </si>
  <si>
    <t>公务用车维修费</t>
  </si>
  <si>
    <t>车辆维修和保养服务</t>
  </si>
  <si>
    <t>公务用车保险费</t>
  </si>
  <si>
    <t>机动车保险服务</t>
  </si>
  <si>
    <t>公务用车采购</t>
  </si>
  <si>
    <t>轿车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</si>
  <si>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</si>
  <si>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</si>
  <si>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</si>
  <si>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</si>
  <si>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</si>
  <si>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</si>
  <si>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</si>
  <si>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</si>
  <si>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</si>
  <si>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我单位2025年无政府购买服务支出，此表为空表</t>
  </si>
  <si>
    <t>预算09-1表</t>
  </si>
  <si>
    <t>单位名称（项目）</t>
  </si>
  <si>
    <t>地区</t>
  </si>
  <si>
    <t>磨憨经济合作区</t>
  </si>
  <si>
    <t>我单位2025年无对下转移支付预算，此表为空表。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</si>
  <si>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</si>
  <si>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</si>
  <si>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</si>
  <si>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</si>
  <si>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</si>
  <si>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</si>
  <si>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</si>
  <si>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</si>
  <si>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</si>
  <si>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我单位2025年无新增资产配置预算，此表为空表。</t>
  </si>
  <si>
    <t>11表</t>
  </si>
  <si>
    <t>上级补助</t>
  </si>
  <si>
    <t>我单位2025年无上级补助项目支出预算，此表为空表。</t>
  </si>
  <si>
    <t>预算12表</t>
  </si>
  <si>
    <t>项目级次</t>
  </si>
  <si>
    <t>313 事业发展类</t>
  </si>
  <si>
    <t>本级</t>
  </si>
  <si>
    <t/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</si>
  <si>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</si>
  <si>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</si>
  <si>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</si>
  <si>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</si>
  <si>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</si>
  <si>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</si>
  <si>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</si>
  <si>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保障全县交通工作正常运转。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</si>
  <si>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</si>
  <si>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</si>
  <si>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</si>
  <si>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</si>
  <si>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</si>
  <si>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</si>
  <si>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</si>
  <si>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</si>
  <si>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</si>
  <si>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</si>
  <si>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</si>
  <si>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</si>
  <si>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</si>
  <si>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</si>
  <si>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</si>
  <si>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</si>
  <si>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</si>
  <si>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公用经费保障人数</t>
  </si>
  <si>
    <t>33</t>
  </si>
  <si>
    <t>人</t>
  </si>
  <si>
    <t>实际保障人数/应保障人数×指标分值</t>
  </si>
  <si>
    <t>反映公用经费保障部门（单位）正常运转的在职人数情况。在职人数主要指办公、会议、培训、差旅、水费、电费等公用经费中服务保障的人数。</t>
  </si>
  <si>
    <t>绩效指标设定依据：《云南省省级部门预算基本支出核定方案》。指标值数据来源：人员信息表</t>
  </si>
  <si>
    <t>部门运转</t>
  </si>
  <si>
    <t>正常运转</t>
  </si>
  <si>
    <t>部门全年正常运转，得分，反之，不得分。</t>
  </si>
  <si>
    <t>反映部门（单位）正常运转情况。</t>
  </si>
  <si>
    <t>指标值数据来源：部门年度工作总结及相关考核情况</t>
  </si>
  <si>
    <t>① 满意度≥90%，得满分；② 满意度介于60%（含）至90%（不含）之间，满意度×指标分值；③ 满意度＜60%，不得分。</t>
  </si>
  <si>
    <t>反映社会公众对部门（单位）履职情况的满意程度。</t>
  </si>
  <si>
    <t>指标值数据来源：调查问卷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</si>
  <si>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</si>
  <si>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</si>
  <si>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</si>
  <si>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</si>
  <si>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</si>
  <si>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</si>
  <si>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</si>
  <si>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</si>
  <si>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</si>
  <si>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</si>
  <si>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</si>
  <si>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</si>
  <si>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</si>
  <si>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</si>
  <si>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</si>
  <si>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</si>
  <si>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</si>
  <si>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</si>
  <si>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</si>
  <si>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</si>
  <si>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</si>
  <si>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</si>
  <si>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</si>
  <si>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</si>
  <si>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</si>
  <si>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我单位人员设置涉密，不予公开，此表为空表。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</si>
</sst>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yyyy\-mm\-dd\ hh:mm:ss"/>
    <numFmt numFmtId="177" formatCode="yyyy\-mm\-dd"/>
    <numFmt numFmtId="178" formatCode="#,##0;\-#,##0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#,##0.00;\-#,##0.00;;@"/>
    <numFmt numFmtId="180" formatCode="hh:mm:ss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26" fillId="0" borderId="1">
      <alignment horizontal="right" vertical="center"/>
    </xf>
    <xf numFmtId="0" fontId="21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6" fillId="0" borderId="1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0" fontId="26" fillId="0" borderId="1">
      <alignment horizontal="right" vertical="center"/>
    </xf>
    <xf numFmtId="0" fontId="21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9" fontId="26" fillId="0" borderId="1">
      <alignment horizontal="right" vertical="center"/>
    </xf>
    <xf numFmtId="49" fontId="26" fillId="0" borderId="1">
      <alignment horizontal="left" vertical="center" wrapText="1"/>
    </xf>
    <xf numFmtId="179" fontId="26" fillId="0" borderId="1">
      <alignment horizontal="right" vertical="center"/>
    </xf>
    <xf numFmtId="180" fontId="26" fillId="0" borderId="1">
      <alignment horizontal="right" vertical="center"/>
    </xf>
    <xf numFmtId="178" fontId="26" fillId="0" borderId="1">
      <alignment horizontal="right" vertical="center"/>
    </xf>
  </cellStyleXfs>
  <cellXfs count="93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178" fontId="4" fillId="0" borderId="1" xfId="56" applyNumberFormat="1" applyFont="1" applyBorder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/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49" fontId="4" fillId="0" borderId="1" xfId="53" applyNumberFormat="1" applyFont="1" applyBorder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right" vertical="center"/>
    </xf>
    <xf numFmtId="49" fontId="13" fillId="0" borderId="1" xfId="53" applyNumberFormat="1" applyFont="1" applyBorder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79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9" fontId="3" fillId="0" borderId="1" xfId="54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53" applyNumberFormat="1" applyFont="1" applyBorder="1">
      <alignment horizontal="left" vertical="center" wrapText="1"/>
    </xf>
    <xf numFmtId="179" fontId="1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179" fontId="15" fillId="0" borderId="1" xfId="0" applyNumberFormat="1" applyFont="1" applyBorder="1" applyAlignment="1">
      <alignment horizontal="right" vertical="center"/>
    </xf>
    <xf numFmtId="49" fontId="15" fillId="0" borderId="1" xfId="53" applyNumberFormat="1" applyFont="1" applyBorder="1" applyAlignment="1">
      <alignment horizontal="left" vertical="center" wrapText="1" indent="1"/>
    </xf>
    <xf numFmtId="49" fontId="15" fillId="0" borderId="1" xfId="53" applyNumberFormat="1" applyFont="1" applyBorder="1" applyAlignment="1">
      <alignment horizontal="left" vertical="center" wrapText="1" indent="2"/>
    </xf>
    <xf numFmtId="0" fontId="17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49" fontId="16" fillId="0" borderId="1" xfId="53" applyNumberFormat="1" applyFont="1" applyBorder="1">
      <alignment horizontal="left" vertical="center" wrapText="1"/>
    </xf>
    <xf numFmtId="49" fontId="16" fillId="0" borderId="1" xfId="53" applyNumberFormat="1" applyFont="1" applyBorder="1" applyAlignment="1">
      <alignment horizontal="left" vertical="center" wrapText="1" indent="1"/>
    </xf>
    <xf numFmtId="49" fontId="16" fillId="0" borderId="1" xfId="53" applyNumberFormat="1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right" vertical="top"/>
      <protection locked="0"/>
    </xf>
    <xf numFmtId="179" fontId="19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4" workbookViewId="0">
      <selection activeCell="A1" sqref="A1"/>
    </sheetView>
  </sheetViews>
  <sheetFormatPr defaultColWidth="10" defaultRowHeight="12.75" customHeight="1" outlineLevelCol="3"/>
  <cols>
    <col min="1" max="1" width="39.1333333333333" customWidth="1"/>
    <col min="2" max="2" width="40.5666666666667" customWidth="1"/>
    <col min="3" max="3" width="40.2833333333333" customWidth="1"/>
    <col min="4" max="4" width="39.9916666666667" customWidth="1"/>
  </cols>
  <sheetData>
    <row r="1" ht="15" customHeight="1" spans="4:4">
      <c r="D1" s="91" t="s">
        <v>0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3" t="str">
        <f>"单位名称："&amp;"富民县公安局交通警察大队"</f>
        <v>单位名称：富民县公安局交通警察大队</v>
      </c>
      <c r="B3" s="3"/>
      <c r="D3" s="1" t="s">
        <v>1</v>
      </c>
    </row>
    <row r="4" ht="23.25" customHeight="1" spans="1:4">
      <c r="A4" s="68" t="s">
        <v>2</v>
      </c>
      <c r="B4" s="68"/>
      <c r="C4" s="68" t="s">
        <v>3</v>
      </c>
      <c r="D4" s="68"/>
    </row>
    <row r="5" ht="24" customHeight="1" spans="1:4">
      <c r="A5" s="68" t="s">
        <v>4</v>
      </c>
      <c r="B5" s="68" t="str">
        <f>"2025"&amp;"年预算数"</f>
        <v>2025年预算数</v>
      </c>
      <c r="C5" s="68" t="s">
        <v>5</v>
      </c>
      <c r="D5" s="68" t="str">
        <f>"2025"&amp;"年预算数"</f>
        <v>2025年预算数</v>
      </c>
    </row>
    <row r="6" ht="17.25" customHeight="1" spans="1:4">
      <c r="A6" s="86" t="s">
        <v>6</v>
      </c>
      <c r="B6" s="82">
        <v>22652470.76</v>
      </c>
      <c r="C6" s="86" t="s">
        <v>7</v>
      </c>
      <c r="D6" s="82"/>
    </row>
    <row r="7" ht="17.25" customHeight="1" spans="1:4">
      <c r="A7" s="86" t="s">
        <v>8</v>
      </c>
      <c r="B7" s="82"/>
      <c r="C7" s="86" t="s">
        <v>9</v>
      </c>
      <c r="D7" s="82"/>
    </row>
    <row r="8" ht="17.25" customHeight="1" spans="1:4">
      <c r="A8" s="86" t="s">
        <v>10</v>
      </c>
      <c r="B8" s="82"/>
      <c r="C8" s="86" t="s">
        <v>11</v>
      </c>
      <c r="D8" s="82"/>
    </row>
    <row r="9" ht="17.25" customHeight="1" spans="1:4">
      <c r="A9" s="86" t="s">
        <v>12</v>
      </c>
      <c r="B9" s="82"/>
      <c r="C9" s="86" t="s">
        <v>13</v>
      </c>
      <c r="D9" s="82">
        <v>20479714.8</v>
      </c>
    </row>
    <row r="10" ht="17.25" customHeight="1" spans="1:4">
      <c r="A10" s="86" t="s">
        <v>14</v>
      </c>
      <c r="B10" s="82"/>
      <c r="C10" s="86" t="s">
        <v>15</v>
      </c>
      <c r="D10" s="82"/>
    </row>
    <row r="11" ht="17.25" customHeight="1" spans="1:4">
      <c r="A11" s="86" t="s">
        <v>16</v>
      </c>
      <c r="B11" s="82"/>
      <c r="C11" s="86" t="s">
        <v>17</v>
      </c>
      <c r="D11" s="82"/>
    </row>
    <row r="12" ht="17.25" customHeight="1" spans="1:4">
      <c r="A12" s="86" t="s">
        <v>18</v>
      </c>
      <c r="B12" s="82"/>
      <c r="C12" s="86" t="s">
        <v>19</v>
      </c>
      <c r="D12" s="82"/>
    </row>
    <row r="13" ht="17.25" customHeight="1" spans="1:4">
      <c r="A13" s="86" t="s">
        <v>20</v>
      </c>
      <c r="B13" s="82"/>
      <c r="C13" s="86" t="s">
        <v>21</v>
      </c>
      <c r="D13" s="82">
        <v>805446.72</v>
      </c>
    </row>
    <row r="14" ht="17.25" customHeight="1" spans="1:4">
      <c r="A14" s="86" t="s">
        <v>22</v>
      </c>
      <c r="B14" s="82"/>
      <c r="C14" s="86" t="s">
        <v>23</v>
      </c>
      <c r="D14" s="82">
        <v>681652.88</v>
      </c>
    </row>
    <row r="15" ht="17.25" customHeight="1" spans="1:4">
      <c r="A15" s="86" t="s">
        <v>24</v>
      </c>
      <c r="B15" s="82"/>
      <c r="C15" s="86" t="s">
        <v>25</v>
      </c>
      <c r="D15" s="82"/>
    </row>
    <row r="16" ht="17.25" customHeight="1" spans="1:4">
      <c r="A16" s="86"/>
      <c r="B16" s="82"/>
      <c r="C16" s="86" t="s">
        <v>26</v>
      </c>
      <c r="D16" s="82"/>
    </row>
    <row r="17" ht="17.25" customHeight="1" spans="1:4">
      <c r="A17" s="86"/>
      <c r="B17" s="82"/>
      <c r="C17" s="86" t="s">
        <v>27</v>
      </c>
      <c r="D17" s="82"/>
    </row>
    <row r="18" ht="17.25" customHeight="1" spans="1:4">
      <c r="A18" s="86"/>
      <c r="B18" s="82"/>
      <c r="C18" s="86" t="s">
        <v>28</v>
      </c>
      <c r="D18" s="82"/>
    </row>
    <row r="19" ht="17.25" customHeight="1" spans="1:4">
      <c r="A19" s="86"/>
      <c r="B19" s="82"/>
      <c r="C19" s="86" t="s">
        <v>29</v>
      </c>
      <c r="D19" s="82"/>
    </row>
    <row r="20" ht="17.25" customHeight="1" spans="1:4">
      <c r="A20" s="86"/>
      <c r="B20" s="82"/>
      <c r="C20" s="86" t="s">
        <v>30</v>
      </c>
      <c r="D20" s="82"/>
    </row>
    <row r="21" ht="17.25" customHeight="1" spans="1:4">
      <c r="A21" s="86"/>
      <c r="B21" s="82"/>
      <c r="C21" s="86" t="s">
        <v>31</v>
      </c>
      <c r="D21" s="82"/>
    </row>
    <row r="22" ht="17.25" customHeight="1" spans="1:4">
      <c r="A22" s="86"/>
      <c r="B22" s="82"/>
      <c r="C22" s="86" t="s">
        <v>32</v>
      </c>
      <c r="D22" s="82"/>
    </row>
    <row r="23" ht="17.25" customHeight="1" spans="1:4">
      <c r="A23" s="86"/>
      <c r="B23" s="82"/>
      <c r="C23" s="86" t="s">
        <v>33</v>
      </c>
      <c r="D23" s="82"/>
    </row>
    <row r="24" ht="17.25" customHeight="1" spans="1:4">
      <c r="A24" s="86"/>
      <c r="B24" s="82"/>
      <c r="C24" s="86" t="s">
        <v>34</v>
      </c>
      <c r="D24" s="82">
        <v>685656.36</v>
      </c>
    </row>
    <row r="25" ht="17.25" customHeight="1" spans="1:4">
      <c r="A25" s="86"/>
      <c r="B25" s="82"/>
      <c r="C25" s="86" t="s">
        <v>35</v>
      </c>
      <c r="D25" s="82"/>
    </row>
    <row r="26" ht="17.25" customHeight="1" spans="1:4">
      <c r="A26" s="86"/>
      <c r="B26" s="82"/>
      <c r="C26" s="86" t="s">
        <v>36</v>
      </c>
      <c r="D26" s="82"/>
    </row>
    <row r="27" ht="17.25" customHeight="1" spans="1:4">
      <c r="A27" s="86"/>
      <c r="B27" s="82"/>
      <c r="C27" s="86" t="s">
        <v>37</v>
      </c>
      <c r="D27" s="82"/>
    </row>
    <row r="28" ht="16.5" customHeight="1" spans="1:4">
      <c r="A28" s="86"/>
      <c r="B28" s="82"/>
      <c r="C28" s="86" t="s">
        <v>38</v>
      </c>
      <c r="D28" s="82"/>
    </row>
    <row r="29" ht="16.5" customHeight="1" spans="1:4">
      <c r="A29" s="86"/>
      <c r="B29" s="82"/>
      <c r="C29" s="86" t="s">
        <v>39</v>
      </c>
      <c r="D29" s="82"/>
    </row>
    <row r="30" ht="17.25" customHeight="1" spans="1:4">
      <c r="A30" s="86"/>
      <c r="B30" s="82"/>
      <c r="C30" s="86" t="s">
        <v>40</v>
      </c>
      <c r="D30" s="82"/>
    </row>
    <row r="31" ht="17.25" customHeight="1" spans="1:4">
      <c r="A31" s="86"/>
      <c r="B31" s="82"/>
      <c r="C31" s="86" t="s">
        <v>41</v>
      </c>
      <c r="D31" s="82"/>
    </row>
    <row r="32" ht="17.25" customHeight="1" spans="1:4">
      <c r="A32" s="86"/>
      <c r="B32" s="82"/>
      <c r="C32" s="86" t="s">
        <v>42</v>
      </c>
      <c r="D32" s="82"/>
    </row>
    <row r="33" ht="17.25" customHeight="1" spans="1:4">
      <c r="A33" s="86"/>
      <c r="B33" s="82"/>
      <c r="C33" s="86" t="s">
        <v>43</v>
      </c>
      <c r="D33" s="82"/>
    </row>
    <row r="34" ht="16.5" customHeight="1" spans="1:4">
      <c r="A34" s="87" t="s">
        <v>44</v>
      </c>
      <c r="B34" s="92">
        <f>22652470.76-0</f>
        <v>22652470.76</v>
      </c>
      <c r="C34" s="87" t="s">
        <v>45</v>
      </c>
      <c r="D34" s="92">
        <v>22652470.76</v>
      </c>
    </row>
    <row r="35" ht="16.5" customHeight="1" spans="1:4">
      <c r="A35" s="86" t="s">
        <v>46</v>
      </c>
      <c r="B35" s="82"/>
      <c r="C35" s="86" t="s">
        <v>47</v>
      </c>
      <c r="D35" s="82"/>
    </row>
    <row r="36" ht="16.5" customHeight="1" spans="1:4">
      <c r="A36" s="87" t="s">
        <v>48</v>
      </c>
      <c r="B36" s="92">
        <v>22652470.76</v>
      </c>
      <c r="C36" s="87" t="s">
        <v>49</v>
      </c>
      <c r="D36" s="92">
        <v>22652470.76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7" sqref="A7"/>
    </sheetView>
  </sheetViews>
  <sheetFormatPr defaultColWidth="10.7083333333333" defaultRowHeight="12" customHeight="1" outlineLevelRow="6"/>
  <cols>
    <col min="1" max="1" width="53.875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307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"单位名称："&amp;"富民县公安局交通警察大队"</f>
        <v>单位名称：富民县公安局交通警察大队</v>
      </c>
      <c r="B3" s="3"/>
      <c r="C3" s="3"/>
      <c r="D3" s="3"/>
      <c r="E3" s="3"/>
      <c r="F3" s="3"/>
      <c r="G3" s="3"/>
      <c r="H3" s="3"/>
    </row>
    <row r="4" ht="44.25" customHeight="1" spans="1:10">
      <c r="A4" s="68" t="s">
        <v>178</v>
      </c>
      <c r="B4" s="68" t="s">
        <v>308</v>
      </c>
      <c r="C4" s="77" t="s">
        <v>309</v>
      </c>
      <c r="D4" s="68" t="s">
        <v>310</v>
      </c>
      <c r="E4" s="68" t="s">
        <v>311</v>
      </c>
      <c r="F4" s="68" t="s">
        <v>312</v>
      </c>
      <c r="G4" s="68" t="s">
        <v>313</v>
      </c>
      <c r="H4" s="68" t="s">
        <v>314</v>
      </c>
      <c r="I4" s="68" t="s">
        <v>315</v>
      </c>
      <c r="J4" s="68" t="s">
        <v>316</v>
      </c>
    </row>
    <row r="5" ht="18.7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7" customHeight="1" spans="1:1">
      <c r="A7" t="s">
        <v>488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1" sqref="A11"/>
    </sheetView>
  </sheetViews>
  <sheetFormatPr defaultColWidth="10.7083333333333" defaultRowHeight="14.25" customHeight="1" outlineLevelCol="5"/>
  <cols>
    <col min="1" max="1" width="42" customWidth="1"/>
    <col min="2" max="2" width="24.1416666666667" customWidth="1"/>
    <col min="3" max="3" width="37.575" customWidth="1"/>
    <col min="4" max="4" width="32.2833333333333" customWidth="1"/>
    <col min="5" max="6" width="42.85" customWidth="1"/>
  </cols>
  <sheetData>
    <row r="1" ht="12" customHeight="1" spans="1:6">
      <c r="A1">
        <v>1</v>
      </c>
      <c r="B1">
        <v>0</v>
      </c>
      <c r="C1">
        <v>1</v>
      </c>
      <c r="F1" s="1" t="s">
        <v>489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490</v>
      </c>
      <c r="C2" s="2"/>
      <c r="D2" s="2"/>
      <c r="E2" s="2"/>
      <c r="F2" s="2"/>
    </row>
    <row r="3" ht="13.5" customHeight="1" spans="1:6">
      <c r="A3" s="3" t="str">
        <f>"单位名称："&amp;"富民县公安局交通警察大队"</f>
        <v>单位名称：富民县公安局交通警察大队</v>
      </c>
      <c r="B3" s="3" t="s">
        <v>491</v>
      </c>
      <c r="C3" s="3"/>
      <c r="F3" s="1" t="s">
        <v>161</v>
      </c>
    </row>
    <row r="4" ht="19.5" customHeight="1" spans="1:6">
      <c r="A4" s="68" t="s">
        <v>176</v>
      </c>
      <c r="B4" s="68" t="s">
        <v>69</v>
      </c>
      <c r="C4" s="68" t="s">
        <v>70</v>
      </c>
      <c r="D4" s="68" t="s">
        <v>492</v>
      </c>
      <c r="E4" s="68"/>
      <c r="F4" s="68"/>
    </row>
    <row r="5" ht="18.75" customHeight="1" spans="1:6">
      <c r="A5" s="68"/>
      <c r="B5" s="68"/>
      <c r="C5" s="68"/>
      <c r="D5" s="68" t="s">
        <v>53</v>
      </c>
      <c r="E5" s="68" t="s">
        <v>71</v>
      </c>
      <c r="F5" s="68" t="s">
        <v>72</v>
      </c>
    </row>
    <row r="6" ht="18.75" customHeight="1" spans="1:6">
      <c r="A6" s="68">
        <v>1</v>
      </c>
      <c r="B6" s="68" t="s">
        <v>80</v>
      </c>
      <c r="C6" s="68">
        <v>3</v>
      </c>
      <c r="D6" s="68">
        <v>4</v>
      </c>
      <c r="E6" s="68">
        <v>5</v>
      </c>
      <c r="F6" s="68">
        <v>6</v>
      </c>
    </row>
    <row r="7" ht="21" customHeight="1" spans="1:6">
      <c r="A7" s="5"/>
      <c r="B7" s="5"/>
      <c r="C7" s="5"/>
      <c r="D7" s="74"/>
      <c r="E7" s="74"/>
      <c r="F7" s="74"/>
    </row>
    <row r="8" ht="21" customHeight="1" spans="1:6">
      <c r="A8" s="5"/>
      <c r="B8" s="5"/>
      <c r="C8" s="5"/>
      <c r="D8" s="74"/>
      <c r="E8" s="74"/>
      <c r="F8" s="74"/>
    </row>
    <row r="9" ht="18.75" customHeight="1" spans="1:6">
      <c r="A9" s="68" t="s">
        <v>166</v>
      </c>
      <c r="B9" s="68" t="s">
        <v>166</v>
      </c>
      <c r="C9" s="68" t="s">
        <v>166</v>
      </c>
      <c r="D9" s="74"/>
      <c r="E9" s="74"/>
      <c r="F9" s="74"/>
    </row>
    <row r="11" customHeight="1" spans="1:1">
      <c r="A11" t="s">
        <v>493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showZeros="0" workbookViewId="0">
      <selection activeCell="A1" sqref="A1"/>
    </sheetView>
  </sheetViews>
  <sheetFormatPr defaultColWidth="10.7083333333333" defaultRowHeight="14.25" customHeight="1"/>
  <cols>
    <col min="1" max="2" width="38" customWidth="1"/>
    <col min="3" max="3" width="48" customWidth="1"/>
    <col min="4" max="4" width="25.2833333333333" customWidth="1"/>
    <col min="5" max="5" width="41.1416666666667" customWidth="1"/>
    <col min="6" max="6" width="9" customWidth="1"/>
    <col min="7" max="7" width="13" customWidth="1"/>
    <col min="8" max="8" width="15.575" customWidth="1"/>
    <col min="9" max="18" width="23.2833333333333" customWidth="1"/>
    <col min="19" max="19" width="23.1416666666667" customWidth="1"/>
  </cols>
  <sheetData>
    <row r="1" ht="15.75" customHeight="1" spans="19:19">
      <c r="S1" s="1" t="s">
        <v>494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t="str">
        <f>"单位名称："&amp;"富民县公安局交通警察大队"</f>
        <v>单位名称：富民县公安局交通警察大队</v>
      </c>
      <c r="S3" s="1" t="s">
        <v>1</v>
      </c>
    </row>
    <row r="4" ht="15.75" customHeight="1" spans="1:19">
      <c r="A4" s="68" t="s">
        <v>175</v>
      </c>
      <c r="B4" s="68" t="s">
        <v>176</v>
      </c>
      <c r="C4" s="68" t="s">
        <v>495</v>
      </c>
      <c r="D4" s="68" t="s">
        <v>496</v>
      </c>
      <c r="E4" s="68" t="s">
        <v>497</v>
      </c>
      <c r="F4" s="4" t="s">
        <v>498</v>
      </c>
      <c r="G4" s="68" t="s">
        <v>499</v>
      </c>
      <c r="H4" s="4" t="s">
        <v>500</v>
      </c>
      <c r="I4" s="68" t="s">
        <v>183</v>
      </c>
      <c r="J4" s="68"/>
      <c r="K4" s="68"/>
      <c r="L4" s="68"/>
      <c r="M4" s="68"/>
      <c r="N4" s="68"/>
      <c r="O4" s="68"/>
      <c r="P4" s="68"/>
      <c r="Q4" s="68"/>
      <c r="R4" s="68"/>
      <c r="S4" s="68"/>
    </row>
    <row r="5" ht="17.25" customHeight="1" spans="1:19">
      <c r="A5" s="68"/>
      <c r="B5" s="68"/>
      <c r="C5" s="68"/>
      <c r="D5" s="68"/>
      <c r="E5" s="68"/>
      <c r="F5" s="4"/>
      <c r="G5" s="68"/>
      <c r="H5" s="4"/>
      <c r="I5" s="68" t="s">
        <v>53</v>
      </c>
      <c r="J5" s="68" t="s">
        <v>56</v>
      </c>
      <c r="K5" s="68" t="s">
        <v>57</v>
      </c>
      <c r="L5" s="68" t="s">
        <v>58</v>
      </c>
      <c r="M5" s="68" t="s">
        <v>59</v>
      </c>
      <c r="N5" s="68" t="s">
        <v>501</v>
      </c>
      <c r="O5" s="68"/>
      <c r="P5" s="68"/>
      <c r="Q5" s="68"/>
      <c r="R5" s="68"/>
      <c r="S5" s="68"/>
    </row>
    <row r="6" ht="54" customHeight="1" spans="1:19">
      <c r="A6" s="68"/>
      <c r="B6" s="68"/>
      <c r="C6" s="68"/>
      <c r="D6" s="68"/>
      <c r="E6" s="68"/>
      <c r="F6" s="4"/>
      <c r="G6" s="68"/>
      <c r="H6" s="4"/>
      <c r="I6" s="68"/>
      <c r="J6" s="68" t="s">
        <v>55</v>
      </c>
      <c r="K6" s="68"/>
      <c r="L6" s="68"/>
      <c r="M6" s="68"/>
      <c r="N6" s="68" t="s">
        <v>55</v>
      </c>
      <c r="O6" s="68" t="s">
        <v>61</v>
      </c>
      <c r="P6" s="68" t="s">
        <v>63</v>
      </c>
      <c r="Q6" s="68" t="s">
        <v>62</v>
      </c>
      <c r="R6" s="68" t="s">
        <v>64</v>
      </c>
      <c r="S6" s="68" t="s">
        <v>65</v>
      </c>
    </row>
    <row r="7" ht="18" customHeight="1" spans="1:19">
      <c r="A7" s="68">
        <v>1</v>
      </c>
      <c r="B7" s="68" t="s">
        <v>80</v>
      </c>
      <c r="C7" s="68" t="s">
        <v>81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</row>
    <row r="8" ht="21" customHeight="1" spans="1:19">
      <c r="A8" s="5" t="s">
        <v>194</v>
      </c>
      <c r="B8" s="5" t="s">
        <v>67</v>
      </c>
      <c r="C8" s="5" t="s">
        <v>214</v>
      </c>
      <c r="D8" s="5" t="s">
        <v>502</v>
      </c>
      <c r="E8" s="5" t="s">
        <v>503</v>
      </c>
      <c r="F8" s="5" t="s">
        <v>504</v>
      </c>
      <c r="G8" s="76">
        <v>1</v>
      </c>
      <c r="H8" s="69">
        <v>300000</v>
      </c>
      <c r="I8" s="69">
        <v>300000</v>
      </c>
      <c r="J8" s="69">
        <v>300000</v>
      </c>
      <c r="K8" s="69"/>
      <c r="L8" s="69"/>
      <c r="M8" s="69"/>
      <c r="N8" s="69"/>
      <c r="O8" s="69"/>
      <c r="P8" s="69"/>
      <c r="Q8" s="69"/>
      <c r="R8" s="69"/>
      <c r="S8" s="69"/>
    </row>
    <row r="9" ht="21" customHeight="1" spans="1:19">
      <c r="A9" s="5" t="s">
        <v>194</v>
      </c>
      <c r="B9" s="5" t="s">
        <v>67</v>
      </c>
      <c r="C9" s="5" t="s">
        <v>214</v>
      </c>
      <c r="D9" s="5" t="s">
        <v>505</v>
      </c>
      <c r="E9" s="5" t="s">
        <v>506</v>
      </c>
      <c r="F9" s="5" t="s">
        <v>504</v>
      </c>
      <c r="G9" s="76">
        <v>1</v>
      </c>
      <c r="H9" s="69">
        <v>50000</v>
      </c>
      <c r="I9" s="69">
        <v>50000</v>
      </c>
      <c r="J9" s="69">
        <v>50000</v>
      </c>
      <c r="K9" s="69"/>
      <c r="L9" s="69"/>
      <c r="M9" s="69"/>
      <c r="N9" s="69"/>
      <c r="O9" s="69"/>
      <c r="P9" s="69"/>
      <c r="Q9" s="69"/>
      <c r="R9" s="69"/>
      <c r="S9" s="69"/>
    </row>
    <row r="10" ht="21" customHeight="1" spans="1:19">
      <c r="A10" s="5" t="s">
        <v>194</v>
      </c>
      <c r="B10" s="5" t="s">
        <v>67</v>
      </c>
      <c r="C10" s="5" t="s">
        <v>214</v>
      </c>
      <c r="D10" s="5" t="s">
        <v>507</v>
      </c>
      <c r="E10" s="5" t="s">
        <v>508</v>
      </c>
      <c r="F10" s="5" t="s">
        <v>504</v>
      </c>
      <c r="G10" s="76">
        <v>1</v>
      </c>
      <c r="H10" s="69">
        <v>50000</v>
      </c>
      <c r="I10" s="69">
        <v>50000</v>
      </c>
      <c r="J10" s="69">
        <v>50000</v>
      </c>
      <c r="K10" s="69"/>
      <c r="L10" s="69"/>
      <c r="M10" s="69"/>
      <c r="N10" s="69"/>
      <c r="O10" s="69"/>
      <c r="P10" s="69"/>
      <c r="Q10" s="69"/>
      <c r="R10" s="69"/>
      <c r="S10" s="69"/>
    </row>
    <row r="11" ht="21" customHeight="1" spans="1:19">
      <c r="A11" s="5" t="s">
        <v>194</v>
      </c>
      <c r="B11" s="5" t="s">
        <v>67</v>
      </c>
      <c r="C11" s="5" t="s">
        <v>300</v>
      </c>
      <c r="D11" s="5" t="s">
        <v>509</v>
      </c>
      <c r="E11" s="5" t="s">
        <v>510</v>
      </c>
      <c r="F11" s="5" t="s">
        <v>504</v>
      </c>
      <c r="G11" s="76">
        <v>1</v>
      </c>
      <c r="H11" s="69">
        <v>250000</v>
      </c>
      <c r="I11" s="69">
        <v>250000</v>
      </c>
      <c r="J11" s="69">
        <v>250000</v>
      </c>
      <c r="K11" s="69"/>
      <c r="L11" s="69"/>
      <c r="M11" s="69"/>
      <c r="N11" s="69"/>
      <c r="O11" s="69"/>
      <c r="P11" s="69"/>
      <c r="Q11" s="69"/>
      <c r="R11" s="69"/>
      <c r="S11" s="69"/>
    </row>
    <row r="12" ht="21" customHeight="1" spans="1:19">
      <c r="A12" s="68" t="s">
        <v>166</v>
      </c>
      <c r="B12" s="68"/>
      <c r="C12" s="68"/>
      <c r="D12" s="68"/>
      <c r="E12" s="68"/>
      <c r="F12" s="68"/>
      <c r="G12" s="68"/>
      <c r="H12" s="69"/>
      <c r="I12" s="69">
        <v>650000</v>
      </c>
      <c r="J12" s="69">
        <v>650000</v>
      </c>
      <c r="K12" s="69"/>
      <c r="L12" s="69"/>
      <c r="M12" s="69"/>
      <c r="N12" s="69"/>
      <c r="O12" s="69"/>
      <c r="P12" s="69"/>
      <c r="Q12" s="69"/>
      <c r="R12" s="69"/>
      <c r="S12" s="69"/>
    </row>
  </sheetData>
  <mergeCells count="18">
    <mergeCell ref="A2:S2"/>
    <mergeCell ref="A3:H3"/>
    <mergeCell ref="I4:S4"/>
    <mergeCell ref="N5:S5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showZeros="0" workbookViewId="0">
      <selection activeCell="B22" sqref="B21:B22"/>
    </sheetView>
  </sheetViews>
  <sheetFormatPr defaultColWidth="10.7083333333333" defaultRowHeight="14.25" customHeight="1"/>
  <cols>
    <col min="1" max="5" width="45.7083333333333" customWidth="1"/>
    <col min="6" max="6" width="32.1416666666667" customWidth="1"/>
    <col min="7" max="7" width="33.2833333333333" customWidth="1"/>
    <col min="8" max="8" width="32.85" customWidth="1"/>
    <col min="9" max="9" width="45.7083333333333" customWidth="1"/>
    <col min="10" max="18" width="23.85" customWidth="1"/>
    <col min="19" max="20" width="23.7083333333333" customWidth="1"/>
  </cols>
  <sheetData>
    <row r="1" ht="16.5" customHeight="1" spans="20:20">
      <c r="T1" s="1" t="s">
        <v>511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t="str">
        <f>"单位名称："&amp;"富民县公安局交通警察大队"</f>
        <v>单位名称：富民县公安局交通警察大队</v>
      </c>
      <c r="T3" s="1" t="s">
        <v>1</v>
      </c>
    </row>
    <row r="4" ht="24" customHeight="1" spans="1:20">
      <c r="A4" s="68" t="s">
        <v>175</v>
      </c>
      <c r="B4" s="68" t="s">
        <v>176</v>
      </c>
      <c r="C4" s="68" t="s">
        <v>178</v>
      </c>
      <c r="D4" s="68" t="s">
        <v>512</v>
      </c>
      <c r="E4" s="68" t="s">
        <v>513</v>
      </c>
      <c r="F4" s="68" t="s">
        <v>514</v>
      </c>
      <c r="G4" s="68" t="s">
        <v>515</v>
      </c>
      <c r="H4" s="68" t="s">
        <v>516</v>
      </c>
      <c r="I4" s="68" t="s">
        <v>517</v>
      </c>
      <c r="J4" s="68" t="s">
        <v>183</v>
      </c>
      <c r="K4" s="68"/>
      <c r="L4" s="68"/>
      <c r="M4" s="68"/>
      <c r="N4" s="68"/>
      <c r="O4" s="68"/>
      <c r="P4" s="68"/>
      <c r="Q4" s="68"/>
      <c r="R4" s="68"/>
      <c r="S4" s="68"/>
      <c r="T4" s="68"/>
    </row>
    <row r="5" ht="24" customHeight="1" spans="1:20">
      <c r="A5" s="68"/>
      <c r="B5" s="68"/>
      <c r="C5" s="68"/>
      <c r="D5" s="68"/>
      <c r="E5" s="68"/>
      <c r="F5" s="68"/>
      <c r="G5" s="68"/>
      <c r="H5" s="68"/>
      <c r="I5" s="68"/>
      <c r="J5" s="68" t="s">
        <v>53</v>
      </c>
      <c r="K5" s="68" t="s">
        <v>56</v>
      </c>
      <c r="L5" s="68" t="s">
        <v>518</v>
      </c>
      <c r="M5" s="68" t="s">
        <v>58</v>
      </c>
      <c r="N5" s="68" t="s">
        <v>519</v>
      </c>
      <c r="O5" s="68" t="s">
        <v>501</v>
      </c>
      <c r="P5" s="68"/>
      <c r="Q5" s="68"/>
      <c r="R5" s="68"/>
      <c r="S5" s="68"/>
      <c r="T5" s="68"/>
    </row>
    <row r="6" ht="54" customHeight="1" spans="1:20">
      <c r="A6" s="68"/>
      <c r="B6" s="68"/>
      <c r="C6" s="68"/>
      <c r="D6" s="68"/>
      <c r="E6" s="68"/>
      <c r="F6" s="68"/>
      <c r="G6" s="68"/>
      <c r="H6" s="68"/>
      <c r="I6" s="68"/>
      <c r="J6" s="68"/>
      <c r="K6" s="68" t="s">
        <v>55</v>
      </c>
      <c r="L6" s="68"/>
      <c r="M6" s="68"/>
      <c r="N6" s="68"/>
      <c r="O6" s="68" t="s">
        <v>55</v>
      </c>
      <c r="P6" s="68" t="s">
        <v>61</v>
      </c>
      <c r="Q6" s="68" t="s">
        <v>63</v>
      </c>
      <c r="R6" s="68" t="s">
        <v>62</v>
      </c>
      <c r="S6" s="68" t="s">
        <v>64</v>
      </c>
      <c r="T6" s="68" t="s">
        <v>65</v>
      </c>
    </row>
    <row r="7" ht="17.25" customHeight="1" spans="1:20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</row>
    <row r="8" ht="21" customHeight="1" spans="1:20">
      <c r="A8" s="70"/>
      <c r="B8" s="70"/>
      <c r="C8" s="70"/>
      <c r="D8" s="70"/>
      <c r="E8" s="70"/>
      <c r="F8" s="70"/>
      <c r="G8" s="70"/>
      <c r="H8" s="70"/>
      <c r="I8" s="70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1" customHeight="1" spans="1:20">
      <c r="A9" s="68" t="s">
        <v>166</v>
      </c>
      <c r="B9" s="68"/>
      <c r="C9" s="68"/>
      <c r="D9" s="68"/>
      <c r="E9" s="68"/>
      <c r="F9" s="68"/>
      <c r="G9" s="68"/>
      <c r="H9" s="68"/>
      <c r="I9" s="6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1" customHeight="1" spans="1:1">
      <c r="A11" t="s">
        <v>520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showZeros="0" workbookViewId="0">
      <selection activeCell="A10" sqref="A10"/>
    </sheetView>
  </sheetViews>
  <sheetFormatPr defaultColWidth="10.7083333333333" defaultRowHeight="14.25" customHeight="1" outlineLevelCol="4"/>
  <cols>
    <col min="1" max="1" width="44" customWidth="1"/>
    <col min="2" max="5" width="23.2833333333333" customWidth="1"/>
  </cols>
  <sheetData>
    <row r="1" ht="17.25" customHeight="1" spans="5:5">
      <c r="E1" s="1" t="s">
        <v>521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t="str">
        <f>"单位名称："&amp;"富民县公安局交通警察大队"</f>
        <v>单位名称：富民县公安局交通警察大队</v>
      </c>
      <c r="E3" s="1" t="s">
        <v>1</v>
      </c>
    </row>
    <row r="4" ht="19.5" customHeight="1" spans="1:5">
      <c r="A4" s="68" t="s">
        <v>522</v>
      </c>
      <c r="B4" s="68" t="s">
        <v>183</v>
      </c>
      <c r="C4" s="68"/>
      <c r="D4" s="68"/>
      <c r="E4" s="68" t="s">
        <v>523</v>
      </c>
    </row>
    <row r="5" ht="40.5" customHeight="1" spans="1:5">
      <c r="A5" s="68"/>
      <c r="B5" s="68" t="s">
        <v>53</v>
      </c>
      <c r="C5" s="68" t="s">
        <v>56</v>
      </c>
      <c r="D5" s="68" t="s">
        <v>518</v>
      </c>
      <c r="E5" s="68" t="s">
        <v>524</v>
      </c>
    </row>
    <row r="6" ht="19.5" customHeight="1" spans="1:5">
      <c r="A6" s="68">
        <v>1</v>
      </c>
      <c r="B6" s="68">
        <v>2</v>
      </c>
      <c r="C6" s="68">
        <v>3</v>
      </c>
      <c r="D6" s="68">
        <v>4</v>
      </c>
      <c r="E6" s="68">
        <v>5</v>
      </c>
    </row>
    <row r="7" ht="19.5" customHeight="1" spans="1:5">
      <c r="A7" s="5"/>
      <c r="B7" s="74"/>
      <c r="C7" s="74"/>
      <c r="D7" s="74"/>
      <c r="E7" s="75"/>
    </row>
    <row r="8" ht="19.5" customHeight="1" spans="1:5">
      <c r="A8" s="5"/>
      <c r="B8" s="74"/>
      <c r="C8" s="74"/>
      <c r="D8" s="74"/>
      <c r="E8" s="75"/>
    </row>
    <row r="10" customHeight="1" spans="1:1">
      <c r="A10" t="s">
        <v>525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50.75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6.5" customHeight="1" spans="1:10">
      <c r="A1" s="71"/>
      <c r="B1" s="71"/>
      <c r="C1" s="71"/>
      <c r="D1" s="71"/>
      <c r="E1" s="71"/>
      <c r="F1" s="71"/>
      <c r="G1" s="71"/>
      <c r="H1" s="71"/>
      <c r="I1" s="71"/>
      <c r="J1" s="1" t="s">
        <v>526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72" t="str">
        <f>"单位名称："&amp;"富民县公安局交通警察大队"</f>
        <v>单位名称：富民县公安局交通警察大队</v>
      </c>
      <c r="B3" s="72"/>
      <c r="C3" s="72"/>
      <c r="D3" s="72"/>
      <c r="E3" s="72"/>
      <c r="F3" s="72"/>
      <c r="G3" s="72"/>
      <c r="H3" s="72"/>
      <c r="I3" s="71"/>
      <c r="J3" s="71"/>
    </row>
    <row r="4" ht="44.25" customHeight="1" spans="1:10">
      <c r="A4" s="73" t="s">
        <v>522</v>
      </c>
      <c r="B4" s="73" t="s">
        <v>308</v>
      </c>
      <c r="C4" s="73" t="s">
        <v>309</v>
      </c>
      <c r="D4" s="73" t="s">
        <v>310</v>
      </c>
      <c r="E4" s="73" t="s">
        <v>311</v>
      </c>
      <c r="F4" s="73" t="s">
        <v>312</v>
      </c>
      <c r="G4" s="73" t="s">
        <v>313</v>
      </c>
      <c r="H4" s="73" t="s">
        <v>314</v>
      </c>
      <c r="I4" s="73" t="s">
        <v>315</v>
      </c>
      <c r="J4" s="73" t="s">
        <v>316</v>
      </c>
    </row>
    <row r="5" ht="14.25" customHeight="1" spans="1:10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9" customHeight="1" spans="1:1">
      <c r="A9" t="s">
        <v>525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0"/>
  <sheetViews>
    <sheetView showZeros="0" workbookViewId="0">
      <selection activeCell="A10" sqref="A10"/>
    </sheetView>
  </sheetViews>
  <sheetFormatPr defaultColWidth="12.1416666666667" defaultRowHeight="14.25" customHeight="1"/>
  <cols>
    <col min="1" max="1" width="59.375" customWidth="1"/>
    <col min="2" max="3" width="39.2833333333333" customWidth="1"/>
    <col min="4" max="4" width="53.1416666666667" customWidth="1"/>
    <col min="5" max="5" width="32.1416666666667" customWidth="1"/>
    <col min="6" max="6" width="25.2833333333333" customWidth="1"/>
    <col min="7" max="9" width="30.7083333333333" customWidth="1"/>
  </cols>
  <sheetData>
    <row r="1" customHeight="1" spans="9:9">
      <c r="I1" s="1" t="s">
        <v>527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tr">
        <f>"单位名称："&amp;"富民县公安局交通警察大队"</f>
        <v>单位名称：富民县公安局交通警察大队</v>
      </c>
      <c r="B3" s="3"/>
      <c r="C3" s="3"/>
      <c r="E3" s="1" t="s">
        <v>1</v>
      </c>
      <c r="F3" s="1"/>
      <c r="G3" s="1"/>
      <c r="H3" s="1"/>
      <c r="I3" s="1"/>
    </row>
    <row r="4" ht="28.5" customHeight="1" spans="1:9">
      <c r="A4" s="68" t="s">
        <v>175</v>
      </c>
      <c r="B4" s="68" t="s">
        <v>176</v>
      </c>
      <c r="C4" s="68" t="s">
        <v>528</v>
      </c>
      <c r="D4" s="68" t="s">
        <v>529</v>
      </c>
      <c r="E4" s="68" t="s">
        <v>530</v>
      </c>
      <c r="F4" s="68" t="s">
        <v>531</v>
      </c>
      <c r="G4" s="68" t="s">
        <v>532</v>
      </c>
      <c r="H4" s="68"/>
      <c r="I4" s="68"/>
    </row>
    <row r="5" ht="21" customHeight="1" spans="1:9">
      <c r="A5" s="68"/>
      <c r="B5" s="68"/>
      <c r="C5" s="68"/>
      <c r="D5" s="68"/>
      <c r="E5" s="68"/>
      <c r="F5" s="68"/>
      <c r="G5" s="68" t="s">
        <v>499</v>
      </c>
      <c r="H5" s="68" t="s">
        <v>533</v>
      </c>
      <c r="I5" s="68" t="s">
        <v>534</v>
      </c>
    </row>
    <row r="6" ht="17.25" customHeight="1" spans="1:9">
      <c r="A6" s="68" t="s">
        <v>79</v>
      </c>
      <c r="B6" s="68" t="s">
        <v>80</v>
      </c>
      <c r="C6" s="68" t="s">
        <v>81</v>
      </c>
      <c r="D6" s="68" t="s">
        <v>165</v>
      </c>
      <c r="E6" s="68" t="s">
        <v>82</v>
      </c>
      <c r="F6" s="68" t="s">
        <v>83</v>
      </c>
      <c r="G6" s="68" t="s">
        <v>84</v>
      </c>
      <c r="H6" s="68" t="s">
        <v>85</v>
      </c>
      <c r="I6" s="68">
        <v>9</v>
      </c>
    </row>
    <row r="7" ht="19.5" customHeight="1" spans="1:9">
      <c r="A7" s="70"/>
      <c r="B7" s="70"/>
      <c r="C7" s="70"/>
      <c r="D7" s="70"/>
      <c r="E7" s="70"/>
      <c r="F7" s="70"/>
      <c r="G7" s="69"/>
      <c r="H7" s="69"/>
      <c r="I7" s="69"/>
    </row>
    <row r="8" ht="19.5" customHeight="1" spans="1:9">
      <c r="A8" s="68" t="s">
        <v>53</v>
      </c>
      <c r="B8" s="68"/>
      <c r="C8" s="68"/>
      <c r="D8" s="68"/>
      <c r="E8" s="68"/>
      <c r="F8" s="68"/>
      <c r="G8" s="69"/>
      <c r="H8" s="69"/>
      <c r="I8" s="69"/>
    </row>
    <row r="10" customHeight="1" spans="1:1">
      <c r="A10" t="s">
        <v>535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E30" sqref="E30"/>
    </sheetView>
  </sheetViews>
  <sheetFormatPr defaultColWidth="10.7083333333333" defaultRowHeight="14.25" customHeight="1"/>
  <cols>
    <col min="1" max="1" width="47.5" customWidth="1"/>
    <col min="2" max="3" width="27.85" customWidth="1"/>
    <col min="4" max="4" width="13" customWidth="1"/>
    <col min="5" max="5" width="20.7083333333333" customWidth="1"/>
    <col min="6" max="6" width="11.575" customWidth="1"/>
    <col min="7" max="7" width="20.7083333333333" customWidth="1"/>
    <col min="8" max="11" width="27" customWidth="1"/>
  </cols>
  <sheetData>
    <row r="1" customHeight="1" spans="11:11">
      <c r="K1" s="1" t="s">
        <v>536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"单位名称："&amp;"富民县公安局交通警察大队"</f>
        <v>单位名称：富民县公安局交通警察大队</v>
      </c>
      <c r="B3" s="3"/>
      <c r="C3" s="3"/>
      <c r="D3" s="3"/>
      <c r="E3" s="3"/>
      <c r="F3" s="3"/>
      <c r="G3" s="3"/>
      <c r="K3" s="1" t="s">
        <v>1</v>
      </c>
    </row>
    <row r="4" ht="21.75" customHeight="1" spans="1:11">
      <c r="A4" s="68" t="s">
        <v>260</v>
      </c>
      <c r="B4" s="68" t="s">
        <v>178</v>
      </c>
      <c r="C4" s="68" t="s">
        <v>261</v>
      </c>
      <c r="D4" s="4" t="s">
        <v>179</v>
      </c>
      <c r="E4" s="68" t="s">
        <v>180</v>
      </c>
      <c r="F4" s="4" t="s">
        <v>262</v>
      </c>
      <c r="G4" s="68" t="s">
        <v>263</v>
      </c>
      <c r="H4" s="68" t="s">
        <v>53</v>
      </c>
      <c r="I4" s="68" t="s">
        <v>537</v>
      </c>
      <c r="J4" s="68"/>
      <c r="K4" s="68"/>
    </row>
    <row r="5" ht="21.75" customHeight="1" spans="1:11">
      <c r="A5" s="68"/>
      <c r="B5" s="68"/>
      <c r="C5" s="68"/>
      <c r="D5" s="4"/>
      <c r="E5" s="68"/>
      <c r="F5" s="4"/>
      <c r="G5" s="68"/>
      <c r="H5" s="68"/>
      <c r="I5" s="68" t="s">
        <v>56</v>
      </c>
      <c r="J5" s="68" t="s">
        <v>57</v>
      </c>
      <c r="K5" s="68" t="s">
        <v>58</v>
      </c>
    </row>
    <row r="6" ht="40.5" customHeight="1" spans="1:11">
      <c r="A6" s="68"/>
      <c r="B6" s="68"/>
      <c r="C6" s="68"/>
      <c r="D6" s="4"/>
      <c r="E6" s="68"/>
      <c r="F6" s="4"/>
      <c r="G6" s="68"/>
      <c r="H6" s="68"/>
      <c r="I6" s="68" t="s">
        <v>55</v>
      </c>
      <c r="J6" s="68"/>
      <c r="K6" s="68"/>
    </row>
    <row r="7" ht="15" customHeight="1" spans="1:11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69"/>
      <c r="I8" s="69"/>
      <c r="J8" s="69"/>
      <c r="K8" s="69"/>
    </row>
    <row r="9" ht="18.75" customHeight="1" spans="1:11">
      <c r="A9" s="5"/>
      <c r="B9" s="5"/>
      <c r="C9" s="5"/>
      <c r="D9" s="5"/>
      <c r="E9" s="5"/>
      <c r="F9" s="5"/>
      <c r="G9" s="5"/>
      <c r="H9" s="69"/>
      <c r="I9" s="69"/>
      <c r="J9" s="69"/>
      <c r="K9" s="69"/>
    </row>
    <row r="10" ht="18.75" customHeight="1" spans="1:11">
      <c r="A10" s="68" t="s">
        <v>166</v>
      </c>
      <c r="B10" s="68"/>
      <c r="C10" s="68"/>
      <c r="D10" s="68"/>
      <c r="E10" s="68"/>
      <c r="F10" s="68"/>
      <c r="G10" s="68"/>
      <c r="H10" s="69"/>
      <c r="I10" s="69"/>
      <c r="J10" s="69"/>
      <c r="K10" s="69"/>
    </row>
    <row r="12" customHeight="1" spans="1:1">
      <c r="A12" t="s">
        <v>538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D21" sqref="D2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6"/>
      <c r="G1" s="47" t="s">
        <v>539</v>
      </c>
    </row>
    <row r="2" ht="41.25" customHeight="1" spans="1:7">
      <c r="A2" s="48" t="str">
        <f>"2025"&amp;"年部门项目中期规划预算表"</f>
        <v>2025年部门项目中期规划预算表</v>
      </c>
      <c r="B2" s="48"/>
      <c r="C2" s="48"/>
      <c r="D2" s="48"/>
      <c r="E2" s="48"/>
      <c r="F2" s="48"/>
      <c r="G2" s="48"/>
    </row>
    <row r="3" ht="13.5" customHeight="1" spans="1:7">
      <c r="A3" s="49" t="str">
        <f>"单位名称："&amp;"富民县公安局交通警察大队"</f>
        <v>单位名称：富民县公安局交通警察大队</v>
      </c>
      <c r="B3" s="50"/>
      <c r="C3" s="50"/>
      <c r="D3" s="50"/>
      <c r="E3" s="51"/>
      <c r="F3" s="51"/>
      <c r="G3" s="52" t="s">
        <v>1</v>
      </c>
    </row>
    <row r="4" ht="21.75" customHeight="1" spans="1:7">
      <c r="A4" s="53" t="s">
        <v>261</v>
      </c>
      <c r="B4" s="53" t="s">
        <v>260</v>
      </c>
      <c r="C4" s="53" t="s">
        <v>178</v>
      </c>
      <c r="D4" s="54" t="s">
        <v>540</v>
      </c>
      <c r="E4" s="18" t="s">
        <v>56</v>
      </c>
      <c r="F4" s="19"/>
      <c r="G4" s="41"/>
    </row>
    <row r="5" ht="21.75" customHeight="1" spans="1:7">
      <c r="A5" s="55"/>
      <c r="B5" s="55"/>
      <c r="C5" s="55"/>
      <c r="D5" s="56"/>
      <c r="E5" s="57" t="str">
        <f>"2025"&amp;"年"</f>
        <v>2025年</v>
      </c>
      <c r="F5" s="54" t="str">
        <f>("2025"+1)&amp;"年"</f>
        <v>2026年</v>
      </c>
      <c r="G5" s="54" t="str">
        <f>("2025"+2)&amp;"年"</f>
        <v>2027年</v>
      </c>
    </row>
    <row r="6" ht="40.5" customHeight="1" spans="1:7">
      <c r="A6" s="58"/>
      <c r="B6" s="58"/>
      <c r="C6" s="58"/>
      <c r="D6" s="59"/>
      <c r="E6" s="60"/>
      <c r="F6" s="59" t="s">
        <v>55</v>
      </c>
      <c r="G6" s="59"/>
    </row>
    <row r="7" ht="15" customHeight="1" spans="1:7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</row>
    <row r="8" ht="17.25" customHeight="1" spans="1:7">
      <c r="A8" s="38" t="s">
        <v>67</v>
      </c>
      <c r="B8" s="62"/>
      <c r="C8" s="62"/>
      <c r="D8" s="38"/>
      <c r="E8" s="63">
        <v>9182652.94</v>
      </c>
      <c r="F8" s="63"/>
      <c r="G8" s="63"/>
    </row>
    <row r="9" ht="18.75" customHeight="1" spans="1:7">
      <c r="A9" s="38"/>
      <c r="B9" s="38" t="s">
        <v>541</v>
      </c>
      <c r="C9" s="38" t="s">
        <v>268</v>
      </c>
      <c r="D9" s="38" t="s">
        <v>542</v>
      </c>
      <c r="E9" s="63">
        <v>3950000</v>
      </c>
      <c r="F9" s="63"/>
      <c r="G9" s="63"/>
    </row>
    <row r="10" ht="18.75" customHeight="1" spans="1:7">
      <c r="A10" s="64"/>
      <c r="B10" s="38" t="s">
        <v>541</v>
      </c>
      <c r="C10" s="38" t="s">
        <v>274</v>
      </c>
      <c r="D10" s="38" t="s">
        <v>542</v>
      </c>
      <c r="E10" s="63">
        <v>800000</v>
      </c>
      <c r="F10" s="63"/>
      <c r="G10" s="63"/>
    </row>
    <row r="11" ht="18.75" customHeight="1" spans="1:7">
      <c r="A11" s="64"/>
      <c r="B11" s="38" t="s">
        <v>541</v>
      </c>
      <c r="C11" s="38" t="s">
        <v>280</v>
      </c>
      <c r="D11" s="38" t="s">
        <v>542</v>
      </c>
      <c r="E11" s="63">
        <v>650000</v>
      </c>
      <c r="F11" s="63"/>
      <c r="G11" s="63"/>
    </row>
    <row r="12" ht="18.75" customHeight="1" spans="1:7">
      <c r="A12" s="64"/>
      <c r="B12" s="38" t="s">
        <v>541</v>
      </c>
      <c r="C12" s="38" t="s">
        <v>282</v>
      </c>
      <c r="D12" s="38" t="s">
        <v>542</v>
      </c>
      <c r="E12" s="63">
        <v>1150000</v>
      </c>
      <c r="F12" s="63"/>
      <c r="G12" s="63"/>
    </row>
    <row r="13" ht="18.75" customHeight="1" spans="1:7">
      <c r="A13" s="64"/>
      <c r="B13" s="38" t="s">
        <v>541</v>
      </c>
      <c r="C13" s="38" t="s">
        <v>288</v>
      </c>
      <c r="D13" s="38" t="s">
        <v>542</v>
      </c>
      <c r="E13" s="63">
        <v>400000</v>
      </c>
      <c r="F13" s="63"/>
      <c r="G13" s="63"/>
    </row>
    <row r="14" ht="18.75" customHeight="1" spans="1:7">
      <c r="A14" s="64"/>
      <c r="B14" s="38" t="s">
        <v>541</v>
      </c>
      <c r="C14" s="38" t="s">
        <v>290</v>
      </c>
      <c r="D14" s="38" t="s">
        <v>542</v>
      </c>
      <c r="E14" s="63">
        <v>344400</v>
      </c>
      <c r="F14" s="63"/>
      <c r="G14" s="63"/>
    </row>
    <row r="15" ht="18.75" customHeight="1" spans="1:7">
      <c r="A15" s="64"/>
      <c r="B15" s="38" t="s">
        <v>541</v>
      </c>
      <c r="C15" s="38" t="s">
        <v>292</v>
      </c>
      <c r="D15" s="38" t="s">
        <v>542</v>
      </c>
      <c r="E15" s="63">
        <v>500000</v>
      </c>
      <c r="F15" s="63"/>
      <c r="G15" s="63"/>
    </row>
    <row r="16" ht="18.75" customHeight="1" spans="1:7">
      <c r="A16" s="64"/>
      <c r="B16" s="38" t="s">
        <v>541</v>
      </c>
      <c r="C16" s="38" t="s">
        <v>294</v>
      </c>
      <c r="D16" s="38" t="s">
        <v>542</v>
      </c>
      <c r="E16" s="63">
        <v>250000</v>
      </c>
      <c r="F16" s="63"/>
      <c r="G16" s="63"/>
    </row>
    <row r="17" ht="18.75" customHeight="1" spans="1:7">
      <c r="A17" s="64"/>
      <c r="B17" s="38" t="s">
        <v>541</v>
      </c>
      <c r="C17" s="38" t="s">
        <v>296</v>
      </c>
      <c r="D17" s="38" t="s">
        <v>542</v>
      </c>
      <c r="E17" s="63">
        <v>150000</v>
      </c>
      <c r="F17" s="63"/>
      <c r="G17" s="63"/>
    </row>
    <row r="18" ht="18.75" customHeight="1" spans="1:7">
      <c r="A18" s="64"/>
      <c r="B18" s="38" t="s">
        <v>541</v>
      </c>
      <c r="C18" s="38" t="s">
        <v>298</v>
      </c>
      <c r="D18" s="38" t="s">
        <v>542</v>
      </c>
      <c r="E18" s="63">
        <v>50000</v>
      </c>
      <c r="F18" s="63"/>
      <c r="G18" s="63"/>
    </row>
    <row r="19" ht="18.75" customHeight="1" spans="1:7">
      <c r="A19" s="64"/>
      <c r="B19" s="38" t="s">
        <v>541</v>
      </c>
      <c r="C19" s="38" t="s">
        <v>300</v>
      </c>
      <c r="D19" s="38" t="s">
        <v>542</v>
      </c>
      <c r="E19" s="63">
        <v>250000</v>
      </c>
      <c r="F19" s="63"/>
      <c r="G19" s="63"/>
    </row>
    <row r="20" ht="49" customHeight="1" spans="1:7">
      <c r="A20" s="64"/>
      <c r="B20" s="38" t="s">
        <v>541</v>
      </c>
      <c r="C20" s="38" t="s">
        <v>304</v>
      </c>
      <c r="D20" s="38" t="s">
        <v>542</v>
      </c>
      <c r="E20" s="63">
        <v>247518.81</v>
      </c>
      <c r="F20" s="63"/>
      <c r="G20" s="63"/>
    </row>
    <row r="21" ht="49" customHeight="1" spans="1:7">
      <c r="A21" s="64"/>
      <c r="B21" s="38" t="s">
        <v>541</v>
      </c>
      <c r="C21" s="38" t="s">
        <v>306</v>
      </c>
      <c r="D21" s="38" t="s">
        <v>542</v>
      </c>
      <c r="E21" s="63">
        <v>440734.13</v>
      </c>
      <c r="F21" s="63"/>
      <c r="G21" s="63"/>
    </row>
    <row r="22" ht="18.75" customHeight="1" spans="1:7">
      <c r="A22" s="65" t="s">
        <v>53</v>
      </c>
      <c r="B22" s="66" t="s">
        <v>543</v>
      </c>
      <c r="C22" s="66"/>
      <c r="D22" s="67"/>
      <c r="E22" s="63">
        <v>9182652.94</v>
      </c>
      <c r="F22" s="63"/>
      <c r="G22" s="63"/>
    </row>
  </sheetData>
  <mergeCells count="11">
    <mergeCell ref="A2:G2"/>
    <mergeCell ref="A3:D3"/>
    <mergeCell ref="E4:G4"/>
    <mergeCell ref="A22:D2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workbookViewId="0">
      <selection activeCell="A19" sqref="$A19:$XFD19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7"/>
      <c r="B1" s="7"/>
      <c r="C1" s="7"/>
      <c r="D1" s="7"/>
      <c r="E1" s="7"/>
      <c r="F1" s="7"/>
      <c r="G1" s="7"/>
      <c r="H1" s="7"/>
      <c r="I1" s="7"/>
      <c r="J1" s="40" t="s">
        <v>544</v>
      </c>
    </row>
    <row r="2" ht="41.25" customHeight="1" spans="1:10">
      <c r="A2" s="7" t="str">
        <f>"2025"&amp;"年部门整体支出绩效目标表"</f>
        <v>2025年部门整体支出绩效目标表</v>
      </c>
      <c r="B2" s="8"/>
      <c r="C2" s="8"/>
      <c r="D2" s="8"/>
      <c r="E2" s="8"/>
      <c r="F2" s="8"/>
      <c r="G2" s="8"/>
      <c r="H2" s="8"/>
      <c r="I2" s="8"/>
      <c r="J2" s="8"/>
    </row>
    <row r="3" ht="17.25" customHeight="1" spans="1:10">
      <c r="A3" s="9" t="str">
        <f>"单位名称："&amp;"富民县公安局交通警察大队"</f>
        <v>单位名称：富民县公安局交通警察大队</v>
      </c>
      <c r="B3" s="9"/>
      <c r="C3" s="10"/>
      <c r="D3" s="11"/>
      <c r="E3" s="11"/>
      <c r="F3" s="11"/>
      <c r="G3" s="11"/>
      <c r="H3" s="11"/>
      <c r="I3" s="11"/>
      <c r="J3" s="93" t="s">
        <v>1</v>
      </c>
    </row>
    <row r="4" ht="30" customHeight="1" spans="1:10">
      <c r="A4" s="12" t="s">
        <v>545</v>
      </c>
      <c r="B4" s="13"/>
      <c r="C4" s="14"/>
      <c r="D4" s="14"/>
      <c r="E4" s="15"/>
      <c r="F4" s="16" t="s">
        <v>546</v>
      </c>
      <c r="G4" s="15"/>
      <c r="H4" s="17"/>
      <c r="I4" s="14"/>
      <c r="J4" s="15"/>
    </row>
    <row r="5" ht="32.25" customHeight="1" spans="1:10">
      <c r="A5" s="18" t="s">
        <v>547</v>
      </c>
      <c r="B5" s="19"/>
      <c r="C5" s="19"/>
      <c r="D5" s="19"/>
      <c r="E5" s="19"/>
      <c r="F5" s="19"/>
      <c r="G5" s="19"/>
      <c r="H5" s="19"/>
      <c r="I5" s="41"/>
      <c r="J5" s="42" t="s">
        <v>548</v>
      </c>
    </row>
    <row r="6" ht="99.75" customHeight="1" spans="1:10">
      <c r="A6" s="20" t="s">
        <v>549</v>
      </c>
      <c r="B6" s="21" t="s">
        <v>550</v>
      </c>
      <c r="C6" s="22" t="s">
        <v>551</v>
      </c>
      <c r="D6" s="22"/>
      <c r="E6" s="22"/>
      <c r="F6" s="22"/>
      <c r="G6" s="22"/>
      <c r="H6" s="22"/>
      <c r="I6" s="22"/>
      <c r="J6" s="43" t="s">
        <v>552</v>
      </c>
    </row>
    <row r="7" ht="99.75" customHeight="1" spans="1:10">
      <c r="A7" s="20"/>
      <c r="B7" s="21" t="str">
        <f>"总体绩效目标（"&amp;"2025"&amp;"-"&amp;("2025"+2)&amp;"年期间）"</f>
        <v>总体绩效目标（2025-2027年期间）</v>
      </c>
      <c r="C7" s="22" t="s">
        <v>551</v>
      </c>
      <c r="D7" s="22"/>
      <c r="E7" s="22"/>
      <c r="F7" s="22"/>
      <c r="G7" s="22"/>
      <c r="H7" s="22"/>
      <c r="I7" s="22"/>
      <c r="J7" s="43" t="s">
        <v>553</v>
      </c>
    </row>
    <row r="8" ht="75" customHeight="1" spans="1:10">
      <c r="A8" s="21" t="s">
        <v>554</v>
      </c>
      <c r="B8" s="23" t="str">
        <f>"预算年度（"&amp;"2025"&amp;"年）绩效目标"</f>
        <v>预算年度（2025年）绩效目标</v>
      </c>
      <c r="C8" s="24" t="s">
        <v>551</v>
      </c>
      <c r="D8" s="24"/>
      <c r="E8" s="24"/>
      <c r="F8" s="24"/>
      <c r="G8" s="24"/>
      <c r="H8" s="24"/>
      <c r="I8" s="24"/>
      <c r="J8" s="44" t="s">
        <v>555</v>
      </c>
    </row>
    <row r="9" ht="32.25" customHeight="1" spans="1:10">
      <c r="A9" s="25" t="s">
        <v>556</v>
      </c>
      <c r="B9" s="25"/>
      <c r="C9" s="25"/>
      <c r="D9" s="25"/>
      <c r="E9" s="25"/>
      <c r="F9" s="25"/>
      <c r="G9" s="25"/>
      <c r="H9" s="25"/>
      <c r="I9" s="25"/>
      <c r="J9" s="25"/>
    </row>
    <row r="10" ht="32.25" customHeight="1" spans="1:10">
      <c r="A10" s="21" t="s">
        <v>557</v>
      </c>
      <c r="B10" s="21"/>
      <c r="C10" s="20" t="s">
        <v>558</v>
      </c>
      <c r="D10" s="20"/>
      <c r="E10" s="20"/>
      <c r="F10" s="20" t="s">
        <v>559</v>
      </c>
      <c r="G10" s="20"/>
      <c r="H10" s="20" t="s">
        <v>560</v>
      </c>
      <c r="I10" s="20"/>
      <c r="J10" s="20"/>
    </row>
    <row r="11" ht="32.25" customHeight="1" spans="1:10">
      <c r="A11" s="21"/>
      <c r="B11" s="21"/>
      <c r="C11" s="20"/>
      <c r="D11" s="20"/>
      <c r="E11" s="20"/>
      <c r="F11" s="20"/>
      <c r="G11" s="20"/>
      <c r="H11" s="21" t="s">
        <v>561</v>
      </c>
      <c r="I11" s="21" t="s">
        <v>562</v>
      </c>
      <c r="J11" s="21" t="s">
        <v>563</v>
      </c>
    </row>
    <row r="12" ht="24" customHeight="1" spans="1:10">
      <c r="A12" s="26" t="s">
        <v>53</v>
      </c>
      <c r="B12" s="27"/>
      <c r="C12" s="27"/>
      <c r="D12" s="27"/>
      <c r="E12" s="27"/>
      <c r="F12" s="27"/>
      <c r="G12" s="28"/>
      <c r="H12" s="29">
        <v>22652470.76</v>
      </c>
      <c r="I12" s="29">
        <v>22652470.76</v>
      </c>
      <c r="J12" s="29"/>
    </row>
    <row r="13" ht="34.5" customHeight="1" spans="1:10">
      <c r="A13" s="22" t="s">
        <v>551</v>
      </c>
      <c r="B13" s="30"/>
      <c r="C13" s="22" t="s">
        <v>551</v>
      </c>
      <c r="D13" s="30"/>
      <c r="E13" s="30"/>
      <c r="F13" s="30"/>
      <c r="G13" s="30"/>
      <c r="H13" s="31">
        <v>22652470.76</v>
      </c>
      <c r="I13" s="31">
        <v>22652470.76</v>
      </c>
      <c r="J13" s="31"/>
    </row>
    <row r="14" ht="32.25" customHeight="1" spans="1:10">
      <c r="A14" s="25" t="s">
        <v>564</v>
      </c>
      <c r="B14" s="25"/>
      <c r="C14" s="25"/>
      <c r="D14" s="25"/>
      <c r="E14" s="25"/>
      <c r="F14" s="25"/>
      <c r="G14" s="25"/>
      <c r="H14" s="25"/>
      <c r="I14" s="25"/>
      <c r="J14" s="25"/>
    </row>
    <row r="15" ht="32.25" customHeight="1" spans="1:10">
      <c r="A15" s="32" t="s">
        <v>565</v>
      </c>
      <c r="B15" s="32"/>
      <c r="C15" s="32"/>
      <c r="D15" s="32"/>
      <c r="E15" s="32"/>
      <c r="F15" s="32"/>
      <c r="G15" s="32"/>
      <c r="H15" s="33" t="s">
        <v>566</v>
      </c>
      <c r="I15" s="45" t="s">
        <v>316</v>
      </c>
      <c r="J15" s="33" t="s">
        <v>567</v>
      </c>
    </row>
    <row r="16" ht="36" customHeight="1" spans="1:10">
      <c r="A16" s="34" t="s">
        <v>309</v>
      </c>
      <c r="B16" s="34" t="s">
        <v>568</v>
      </c>
      <c r="C16" s="35" t="s">
        <v>311</v>
      </c>
      <c r="D16" s="35" t="s">
        <v>312</v>
      </c>
      <c r="E16" s="35" t="s">
        <v>313</v>
      </c>
      <c r="F16" s="35" t="s">
        <v>314</v>
      </c>
      <c r="G16" s="35" t="s">
        <v>315</v>
      </c>
      <c r="H16" s="36"/>
      <c r="I16" s="36"/>
      <c r="J16" s="36"/>
    </row>
    <row r="17" ht="32.25" customHeight="1" spans="1:10">
      <c r="A17" s="37" t="s">
        <v>318</v>
      </c>
      <c r="B17" s="37"/>
      <c r="C17" s="38"/>
      <c r="D17" s="37"/>
      <c r="E17" s="37"/>
      <c r="F17" s="37"/>
      <c r="G17" s="37"/>
      <c r="H17" s="39"/>
      <c r="I17" s="24"/>
      <c r="J17" s="39"/>
    </row>
    <row r="18" ht="32.25" customHeight="1" spans="1:10">
      <c r="A18" s="37"/>
      <c r="B18" s="37" t="s">
        <v>319</v>
      </c>
      <c r="C18" s="38"/>
      <c r="D18" s="37"/>
      <c r="E18" s="37"/>
      <c r="F18" s="37"/>
      <c r="G18" s="37"/>
      <c r="H18" s="39"/>
      <c r="I18" s="24"/>
      <c r="J18" s="39"/>
    </row>
    <row r="19" ht="72" customHeight="1" spans="1:10">
      <c r="A19" s="37"/>
      <c r="B19" s="37"/>
      <c r="C19" s="38" t="s">
        <v>569</v>
      </c>
      <c r="D19" s="37" t="s">
        <v>352</v>
      </c>
      <c r="E19" s="37" t="s">
        <v>570</v>
      </c>
      <c r="F19" s="37" t="s">
        <v>571</v>
      </c>
      <c r="G19" s="37" t="s">
        <v>323</v>
      </c>
      <c r="H19" s="39" t="s">
        <v>572</v>
      </c>
      <c r="I19" s="24" t="s">
        <v>573</v>
      </c>
      <c r="J19" s="39" t="s">
        <v>574</v>
      </c>
    </row>
    <row r="20" ht="32.25" customHeight="1" spans="1:10">
      <c r="A20" s="37" t="s">
        <v>338</v>
      </c>
      <c r="B20" s="37"/>
      <c r="C20" s="38"/>
      <c r="D20" s="37"/>
      <c r="E20" s="37"/>
      <c r="F20" s="37"/>
      <c r="G20" s="37"/>
      <c r="H20" s="39"/>
      <c r="I20" s="24"/>
      <c r="J20" s="39"/>
    </row>
    <row r="21" ht="32.25" customHeight="1" spans="1:10">
      <c r="A21" s="37"/>
      <c r="B21" s="37" t="s">
        <v>339</v>
      </c>
      <c r="C21" s="38"/>
      <c r="D21" s="37"/>
      <c r="E21" s="37"/>
      <c r="F21" s="37"/>
      <c r="G21" s="37"/>
      <c r="H21" s="39"/>
      <c r="I21" s="24"/>
      <c r="J21" s="39"/>
    </row>
    <row r="22" ht="32.25" customHeight="1" spans="1:10">
      <c r="A22" s="37"/>
      <c r="B22" s="37"/>
      <c r="C22" s="38" t="s">
        <v>575</v>
      </c>
      <c r="D22" s="37" t="s">
        <v>352</v>
      </c>
      <c r="E22" s="37" t="s">
        <v>576</v>
      </c>
      <c r="F22" s="37" t="s">
        <v>336</v>
      </c>
      <c r="G22" s="37" t="s">
        <v>343</v>
      </c>
      <c r="H22" s="39" t="s">
        <v>577</v>
      </c>
      <c r="I22" s="24" t="s">
        <v>578</v>
      </c>
      <c r="J22" s="39" t="s">
        <v>579</v>
      </c>
    </row>
    <row r="23" ht="32.25" customHeight="1" spans="1:10">
      <c r="A23" s="37" t="s">
        <v>345</v>
      </c>
      <c r="B23" s="37"/>
      <c r="C23" s="38"/>
      <c r="D23" s="37"/>
      <c r="E23" s="37"/>
      <c r="F23" s="37"/>
      <c r="G23" s="37"/>
      <c r="H23" s="39"/>
      <c r="I23" s="24"/>
      <c r="J23" s="39"/>
    </row>
    <row r="24" ht="32.25" customHeight="1" spans="1:10">
      <c r="A24" s="37"/>
      <c r="B24" s="37" t="s">
        <v>346</v>
      </c>
      <c r="C24" s="38"/>
      <c r="D24" s="37"/>
      <c r="E24" s="37"/>
      <c r="F24" s="37"/>
      <c r="G24" s="37"/>
      <c r="H24" s="39"/>
      <c r="I24" s="24"/>
      <c r="J24" s="39"/>
    </row>
    <row r="25" ht="85" customHeight="1" spans="1:10">
      <c r="A25" s="37"/>
      <c r="B25" s="37"/>
      <c r="C25" s="38" t="s">
        <v>474</v>
      </c>
      <c r="D25" s="37" t="s">
        <v>321</v>
      </c>
      <c r="E25" s="37" t="s">
        <v>335</v>
      </c>
      <c r="F25" s="37" t="s">
        <v>336</v>
      </c>
      <c r="G25" s="37" t="s">
        <v>343</v>
      </c>
      <c r="H25" s="39" t="s">
        <v>580</v>
      </c>
      <c r="I25" s="24" t="s">
        <v>581</v>
      </c>
      <c r="J25" s="39" t="s">
        <v>582</v>
      </c>
    </row>
  </sheetData>
  <mergeCells count="29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GridLines="0" showZeros="0" workbookViewId="0">
      <selection activeCell="A1" sqref="A1:T1"/>
    </sheetView>
  </sheetViews>
  <sheetFormatPr defaultColWidth="10" defaultRowHeight="12.75" customHeight="1"/>
  <cols>
    <col min="1" max="1" width="17.85" customWidth="1"/>
    <col min="2" max="2" width="40.85" customWidth="1"/>
    <col min="3" max="20" width="25.7083333333333" customWidth="1"/>
  </cols>
  <sheetData>
    <row r="1" ht="17.25" customHeight="1" spans="1:20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tr">
        <f>"单位名称："&amp;"富民县公安局交通警察大队"</f>
        <v>单位名称：富民县公安局交通警察大队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68" t="s">
        <v>51</v>
      </c>
      <c r="B4" s="68" t="s">
        <v>52</v>
      </c>
      <c r="C4" s="68" t="s">
        <v>53</v>
      </c>
      <c r="D4" s="68" t="s">
        <v>54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 t="s">
        <v>46</v>
      </c>
      <c r="P4" s="68"/>
      <c r="Q4" s="68"/>
      <c r="R4" s="68"/>
      <c r="S4" s="68"/>
      <c r="T4" s="68"/>
    </row>
    <row r="5" ht="27" customHeight="1" spans="1:20">
      <c r="A5" s="68"/>
      <c r="B5" s="68"/>
      <c r="C5" s="68"/>
      <c r="D5" s="68" t="s">
        <v>55</v>
      </c>
      <c r="E5" s="68" t="s">
        <v>56</v>
      </c>
      <c r="F5" s="68" t="s">
        <v>57</v>
      </c>
      <c r="G5" s="68" t="s">
        <v>58</v>
      </c>
      <c r="H5" s="68" t="s">
        <v>59</v>
      </c>
      <c r="I5" s="68" t="s">
        <v>60</v>
      </c>
      <c r="J5" s="68"/>
      <c r="K5" s="68"/>
      <c r="L5" s="68"/>
      <c r="M5" s="68"/>
      <c r="N5" s="68"/>
      <c r="O5" s="68" t="s">
        <v>55</v>
      </c>
      <c r="P5" s="68" t="s">
        <v>56</v>
      </c>
      <c r="Q5" s="68" t="s">
        <v>57</v>
      </c>
      <c r="R5" s="68" t="s">
        <v>58</v>
      </c>
      <c r="S5" s="68" t="s">
        <v>59</v>
      </c>
      <c r="T5" s="68" t="s">
        <v>60</v>
      </c>
    </row>
    <row r="6" ht="30" customHeight="1" spans="1:20">
      <c r="A6" s="68"/>
      <c r="B6" s="68"/>
      <c r="C6" s="68"/>
      <c r="D6" s="68"/>
      <c r="E6" s="68"/>
      <c r="F6" s="68"/>
      <c r="G6" s="68"/>
      <c r="H6" s="68"/>
      <c r="I6" s="68" t="s">
        <v>55</v>
      </c>
      <c r="J6" s="68" t="s">
        <v>61</v>
      </c>
      <c r="K6" s="68" t="s">
        <v>62</v>
      </c>
      <c r="L6" s="68" t="s">
        <v>63</v>
      </c>
      <c r="M6" s="68" t="s">
        <v>64</v>
      </c>
      <c r="N6" s="68" t="s">
        <v>65</v>
      </c>
      <c r="O6" s="68"/>
      <c r="P6" s="68"/>
      <c r="Q6" s="68"/>
      <c r="R6" s="68"/>
      <c r="S6" s="68"/>
      <c r="T6" s="68"/>
    </row>
    <row r="7" ht="15" customHeight="1" spans="1:20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</row>
    <row r="8" ht="18" customHeight="1" spans="1:20">
      <c r="A8" s="79" t="s">
        <v>66</v>
      </c>
      <c r="B8" s="79" t="s">
        <v>67</v>
      </c>
      <c r="C8" s="82">
        <v>22652470.76</v>
      </c>
      <c r="D8" s="82">
        <v>22652470.76</v>
      </c>
      <c r="E8" s="82">
        <v>22652470.76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ht="18" customHeight="1" spans="1:20">
      <c r="A9" s="68" t="s">
        <v>53</v>
      </c>
      <c r="B9" s="68"/>
      <c r="C9" s="82">
        <v>22652470.76</v>
      </c>
      <c r="D9" s="82">
        <v>22652470.76</v>
      </c>
      <c r="E9" s="82">
        <v>22652470.76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"/>
  <sheetViews>
    <sheetView showGridLines="0" showZeros="0" tabSelected="1" workbookViewId="0">
      <selection activeCell="B19" sqref="B19"/>
    </sheetView>
  </sheetViews>
  <sheetFormatPr defaultColWidth="10" defaultRowHeight="12.75" customHeight="1" outlineLevelRow="7"/>
  <cols>
    <col min="1" max="1" width="50.2833333333333" customWidth="1"/>
    <col min="2" max="2" width="15.7083333333333" customWidth="1"/>
    <col min="3" max="3" width="13" customWidth="1"/>
    <col min="4" max="4" width="12" customWidth="1"/>
    <col min="5" max="5" width="24" customWidth="1"/>
    <col min="6" max="6" width="13.7083333333333" customWidth="1"/>
    <col min="7" max="7" width="13.2833333333333" customWidth="1"/>
    <col min="8" max="8" width="13.85" customWidth="1"/>
    <col min="9" max="9" width="16.85" customWidth="1"/>
    <col min="10" max="10" width="13.2833333333333" customWidth="1"/>
    <col min="11" max="15" width="15.7083333333333" customWidth="1"/>
    <col min="16" max="16" width="17.575" customWidth="1"/>
    <col min="17" max="22" width="15.7083333333333" customWidth="1"/>
  </cols>
  <sheetData>
    <row r="1" ht="17.25" customHeight="1" spans="1:1">
      <c r="A1" s="1" t="s">
        <v>583</v>
      </c>
    </row>
    <row r="2" ht="41.25" customHeight="1" spans="1:23">
      <c r="A2" s="2" t="s">
        <v>584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3" t="str">
        <f>"单位名称："&amp;"富民县公安局交通警察大队"</f>
        <v>单位名称：富民县公安局交通警察大队</v>
      </c>
      <c r="B3" s="3"/>
      <c r="C3" s="3"/>
      <c r="V3" s="1" t="s">
        <v>585</v>
      </c>
      <c r="W3" s="1"/>
    </row>
    <row r="4" ht="17.25" customHeight="1" spans="1:23">
      <c r="A4" s="4" t="s">
        <v>176</v>
      </c>
      <c r="B4" s="4" t="s">
        <v>586</v>
      </c>
      <c r="C4" s="4" t="s">
        <v>587</v>
      </c>
      <c r="D4" s="4" t="s">
        <v>588</v>
      </c>
      <c r="E4" s="4" t="s">
        <v>589</v>
      </c>
      <c r="F4" s="4" t="s">
        <v>590</v>
      </c>
      <c r="G4" s="4"/>
      <c r="H4" s="4"/>
      <c r="I4" s="4"/>
      <c r="J4" s="4"/>
      <c r="K4" s="4"/>
      <c r="L4" s="4"/>
      <c r="M4" s="4" t="s">
        <v>591</v>
      </c>
      <c r="N4" s="4"/>
      <c r="O4" s="4"/>
      <c r="P4" s="4"/>
      <c r="Q4" s="4"/>
      <c r="R4" s="4"/>
      <c r="S4" s="4"/>
      <c r="T4" s="4" t="s">
        <v>592</v>
      </c>
      <c r="U4" s="4"/>
      <c r="V4" s="4"/>
      <c r="W4" s="4" t="s">
        <v>593</v>
      </c>
    </row>
    <row r="5" ht="33" customHeight="1" spans="1:23">
      <c r="A5" s="4"/>
      <c r="B5" s="4"/>
      <c r="C5" s="4"/>
      <c r="D5" s="4"/>
      <c r="E5" s="4"/>
      <c r="F5" s="4" t="s">
        <v>55</v>
      </c>
      <c r="G5" s="4" t="s">
        <v>594</v>
      </c>
      <c r="H5" s="4" t="s">
        <v>595</v>
      </c>
      <c r="I5" s="4" t="s">
        <v>596</v>
      </c>
      <c r="J5" s="4" t="s">
        <v>597</v>
      </c>
      <c r="K5" s="4" t="s">
        <v>598</v>
      </c>
      <c r="L5" s="4" t="s">
        <v>599</v>
      </c>
      <c r="M5" s="4" t="s">
        <v>55</v>
      </c>
      <c r="N5" s="4" t="s">
        <v>600</v>
      </c>
      <c r="O5" s="4" t="s">
        <v>601</v>
      </c>
      <c r="P5" s="4" t="s">
        <v>602</v>
      </c>
      <c r="Q5" s="4" t="s">
        <v>603</v>
      </c>
      <c r="R5" s="4" t="s">
        <v>604</v>
      </c>
      <c r="S5" s="4" t="s">
        <v>605</v>
      </c>
      <c r="T5" s="4" t="s">
        <v>55</v>
      </c>
      <c r="U5" s="4" t="s">
        <v>606</v>
      </c>
      <c r="V5" s="4" t="s">
        <v>607</v>
      </c>
      <c r="W5" s="4"/>
    </row>
    <row r="6" ht="17.25" customHeight="1" spans="1:23">
      <c r="A6" s="5"/>
      <c r="B6" s="5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8" customHeight="1" spans="1:1">
      <c r="A8" t="s">
        <v>608</v>
      </c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3"/>
  <sheetViews>
    <sheetView showGridLines="0" showZeros="0" workbookViewId="0">
      <selection activeCell="A1" sqref="A1:N1"/>
    </sheetView>
  </sheetViews>
  <sheetFormatPr defaultColWidth="10" defaultRowHeight="12.75" customHeight="1"/>
  <cols>
    <col min="1" max="1" width="16.7083333333333" customWidth="1"/>
    <col min="2" max="2" width="43.85" customWidth="1"/>
    <col min="3" max="7" width="28.7083333333333" customWidth="1"/>
    <col min="8" max="8" width="31.1416666666667" customWidth="1"/>
    <col min="9" max="10" width="28.575" customWidth="1"/>
    <col min="11" max="14" width="28.7083333333333" customWidth="1"/>
  </cols>
  <sheetData>
    <row r="1" ht="17.25" customHeight="1" spans="1:1">
      <c r="A1" s="1" t="s">
        <v>68</v>
      </c>
    </row>
    <row r="2" ht="64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3" t="str">
        <f>"单位名称："&amp;"富民县公安局交通警察大队"</f>
        <v>单位名称：富民县公安局交通警察大队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68" t="s">
        <v>69</v>
      </c>
      <c r="B4" s="68" t="s">
        <v>70</v>
      </c>
      <c r="C4" s="68" t="s">
        <v>53</v>
      </c>
      <c r="D4" s="68" t="s">
        <v>71</v>
      </c>
      <c r="E4" s="68" t="s">
        <v>72</v>
      </c>
      <c r="F4" s="68" t="s">
        <v>57</v>
      </c>
      <c r="G4" s="68" t="s">
        <v>58</v>
      </c>
      <c r="H4" s="68" t="s">
        <v>73</v>
      </c>
      <c r="I4" s="68" t="s">
        <v>60</v>
      </c>
      <c r="J4" s="68"/>
      <c r="K4" s="68"/>
      <c r="L4" s="68"/>
      <c r="M4" s="68"/>
      <c r="N4" s="68"/>
    </row>
    <row r="5" ht="42" customHeight="1" spans="1:14">
      <c r="A5" s="68"/>
      <c r="B5" s="68"/>
      <c r="C5" s="68"/>
      <c r="D5" s="68" t="s">
        <v>71</v>
      </c>
      <c r="E5" s="68" t="s">
        <v>72</v>
      </c>
      <c r="F5" s="68"/>
      <c r="G5" s="68"/>
      <c r="H5" s="68"/>
      <c r="I5" s="68" t="s">
        <v>55</v>
      </c>
      <c r="J5" s="68" t="s">
        <v>74</v>
      </c>
      <c r="K5" s="68" t="s">
        <v>75</v>
      </c>
      <c r="L5" s="68" t="s">
        <v>76</v>
      </c>
      <c r="M5" s="68" t="s">
        <v>77</v>
      </c>
      <c r="N5" s="68" t="s">
        <v>78</v>
      </c>
    </row>
    <row r="6" ht="18" customHeight="1" spans="1:14">
      <c r="A6" s="68" t="s">
        <v>79</v>
      </c>
      <c r="B6" s="68" t="s">
        <v>80</v>
      </c>
      <c r="C6" s="68" t="s">
        <v>81</v>
      </c>
      <c r="D6" s="68">
        <v>4</v>
      </c>
      <c r="E6" s="68" t="s">
        <v>82</v>
      </c>
      <c r="F6" s="68" t="s">
        <v>83</v>
      </c>
      <c r="G6" s="68" t="s">
        <v>84</v>
      </c>
      <c r="H6" s="68" t="s">
        <v>85</v>
      </c>
      <c r="I6" s="68" t="s">
        <v>86</v>
      </c>
      <c r="J6" s="68" t="s">
        <v>87</v>
      </c>
      <c r="K6" s="68" t="s">
        <v>88</v>
      </c>
      <c r="L6" s="68" t="s">
        <v>89</v>
      </c>
      <c r="M6" s="68" t="s">
        <v>90</v>
      </c>
      <c r="N6" s="68" t="s">
        <v>91</v>
      </c>
    </row>
    <row r="7" ht="21" customHeight="1" outlineLevel="1" spans="1:14">
      <c r="A7" s="88" t="s">
        <v>92</v>
      </c>
      <c r="B7" s="88" t="s">
        <v>93</v>
      </c>
      <c r="C7" s="82">
        <v>20479714.8</v>
      </c>
      <c r="D7" s="82">
        <v>11297061.86</v>
      </c>
      <c r="E7" s="82">
        <v>9182652.94</v>
      </c>
      <c r="F7" s="82"/>
      <c r="G7" s="82"/>
      <c r="H7" s="82"/>
      <c r="I7" s="82"/>
      <c r="J7" s="82"/>
      <c r="K7" s="82"/>
      <c r="L7" s="82"/>
      <c r="M7" s="82"/>
      <c r="N7" s="82"/>
    </row>
    <row r="8" ht="21" customHeight="1" outlineLevel="1" spans="1:14">
      <c r="A8" s="89" t="s">
        <v>94</v>
      </c>
      <c r="B8" s="89" t="s">
        <v>95</v>
      </c>
      <c r="C8" s="82">
        <v>20479714.8</v>
      </c>
      <c r="D8" s="82">
        <v>11297061.86</v>
      </c>
      <c r="E8" s="82">
        <v>9182652.94</v>
      </c>
      <c r="F8" s="82"/>
      <c r="G8" s="82"/>
      <c r="H8" s="82"/>
      <c r="I8" s="82"/>
      <c r="J8" s="82"/>
      <c r="K8" s="82"/>
      <c r="L8" s="82"/>
      <c r="M8" s="82"/>
      <c r="N8" s="82"/>
    </row>
    <row r="9" ht="21" customHeight="1" outlineLevel="1" spans="1:14">
      <c r="A9" s="90" t="s">
        <v>96</v>
      </c>
      <c r="B9" s="90" t="s">
        <v>97</v>
      </c>
      <c r="C9" s="82">
        <v>11297061.86</v>
      </c>
      <c r="D9" s="82">
        <v>11297061.86</v>
      </c>
      <c r="E9" s="82"/>
      <c r="F9" s="82"/>
      <c r="G9" s="82"/>
      <c r="H9" s="82"/>
      <c r="I9" s="82"/>
      <c r="J9" s="82"/>
      <c r="K9" s="82"/>
      <c r="L9" s="82"/>
      <c r="M9" s="82"/>
      <c r="N9" s="82"/>
    </row>
    <row r="10" ht="21" customHeight="1" outlineLevel="1" spans="1:14">
      <c r="A10" s="90" t="s">
        <v>98</v>
      </c>
      <c r="B10" s="90" t="s">
        <v>99</v>
      </c>
      <c r="C10" s="82">
        <v>688252.94</v>
      </c>
      <c r="D10" s="82"/>
      <c r="E10" s="82">
        <v>688252.94</v>
      </c>
      <c r="F10" s="82"/>
      <c r="G10" s="82"/>
      <c r="H10" s="82"/>
      <c r="I10" s="82"/>
      <c r="J10" s="82"/>
      <c r="K10" s="82"/>
      <c r="L10" s="82"/>
      <c r="M10" s="82"/>
      <c r="N10" s="82"/>
    </row>
    <row r="11" ht="21" customHeight="1" spans="1:14">
      <c r="A11" s="90" t="s">
        <v>100</v>
      </c>
      <c r="B11" s="90" t="s">
        <v>101</v>
      </c>
      <c r="C11" s="82">
        <v>8494400</v>
      </c>
      <c r="D11" s="82"/>
      <c r="E11" s="82">
        <v>8494400</v>
      </c>
      <c r="F11" s="82"/>
      <c r="G11" s="82"/>
      <c r="H11" s="82"/>
      <c r="I11" s="82"/>
      <c r="J11" s="82"/>
      <c r="K11" s="82"/>
      <c r="L11" s="82"/>
      <c r="M11" s="82"/>
      <c r="N11" s="82"/>
    </row>
    <row r="12" ht="21" customHeight="1" outlineLevel="1" spans="1:14">
      <c r="A12" s="88" t="s">
        <v>102</v>
      </c>
      <c r="B12" s="88" t="s">
        <v>103</v>
      </c>
      <c r="C12" s="82">
        <v>805446.72</v>
      </c>
      <c r="D12" s="82">
        <v>805446.72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ht="21" customHeight="1" outlineLevel="1" spans="1:14">
      <c r="A13" s="89" t="s">
        <v>104</v>
      </c>
      <c r="B13" s="89" t="s">
        <v>105</v>
      </c>
      <c r="C13" s="82">
        <v>805446.72</v>
      </c>
      <c r="D13" s="82">
        <v>805446.72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ht="21" customHeight="1" spans="1:14">
      <c r="A14" s="90" t="s">
        <v>106</v>
      </c>
      <c r="B14" s="90" t="s">
        <v>107</v>
      </c>
      <c r="C14" s="82">
        <v>805446.72</v>
      </c>
      <c r="D14" s="82">
        <v>805446.72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ht="21" customHeight="1" outlineLevel="1" spans="1:14">
      <c r="A15" s="88" t="s">
        <v>108</v>
      </c>
      <c r="B15" s="88" t="s">
        <v>109</v>
      </c>
      <c r="C15" s="82">
        <v>681652.88</v>
      </c>
      <c r="D15" s="82">
        <v>681652.88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ht="21" customHeight="1" outlineLevel="1" spans="1:14">
      <c r="A16" s="89" t="s">
        <v>110</v>
      </c>
      <c r="B16" s="89" t="s">
        <v>111</v>
      </c>
      <c r="C16" s="82">
        <v>681652.88</v>
      </c>
      <c r="D16" s="82">
        <v>681652.88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ht="21" customHeight="1" outlineLevel="1" spans="1:14">
      <c r="A17" s="90" t="s">
        <v>112</v>
      </c>
      <c r="B17" s="90" t="s">
        <v>113</v>
      </c>
      <c r="C17" s="82">
        <v>397689.32</v>
      </c>
      <c r="D17" s="82">
        <v>397689.32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ht="21" customHeight="1" outlineLevel="1" spans="1:14">
      <c r="A18" s="90" t="s">
        <v>114</v>
      </c>
      <c r="B18" s="90" t="s">
        <v>115</v>
      </c>
      <c r="C18" s="82">
        <v>255943.48</v>
      </c>
      <c r="D18" s="82">
        <v>255943.48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ht="21" customHeight="1" spans="1:14">
      <c r="A19" s="90" t="s">
        <v>116</v>
      </c>
      <c r="B19" s="90" t="s">
        <v>117</v>
      </c>
      <c r="C19" s="82">
        <v>28020.08</v>
      </c>
      <c r="D19" s="82">
        <v>28020.08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ht="21" customHeight="1" outlineLevel="1" spans="1:14">
      <c r="A20" s="88" t="s">
        <v>118</v>
      </c>
      <c r="B20" s="88" t="s">
        <v>119</v>
      </c>
      <c r="C20" s="82">
        <v>685656.36</v>
      </c>
      <c r="D20" s="82">
        <v>685656.36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ht="21" customHeight="1" outlineLevel="1" spans="1:14">
      <c r="A21" s="89" t="s">
        <v>120</v>
      </c>
      <c r="B21" s="89" t="s">
        <v>121</v>
      </c>
      <c r="C21" s="82">
        <v>685656.36</v>
      </c>
      <c r="D21" s="82">
        <v>685656.36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ht="21" customHeight="1" spans="1:14">
      <c r="A22" s="90" t="s">
        <v>122</v>
      </c>
      <c r="B22" s="90" t="s">
        <v>123</v>
      </c>
      <c r="C22" s="82">
        <v>685656.36</v>
      </c>
      <c r="D22" s="82">
        <v>685656.36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</row>
    <row r="23" ht="21" customHeight="1" spans="1:14">
      <c r="A23" s="68" t="s">
        <v>53</v>
      </c>
      <c r="B23" s="68"/>
      <c r="C23" s="82">
        <v>22652470.76</v>
      </c>
      <c r="D23" s="82">
        <v>13469817.82</v>
      </c>
      <c r="E23" s="82">
        <v>9182652.94</v>
      </c>
      <c r="F23" s="82"/>
      <c r="G23" s="82"/>
      <c r="H23" s="82"/>
      <c r="I23" s="82"/>
      <c r="J23" s="82"/>
      <c r="K23" s="82"/>
      <c r="L23" s="82"/>
      <c r="M23" s="82"/>
      <c r="N23" s="82"/>
    </row>
  </sheetData>
  <mergeCells count="14">
    <mergeCell ref="A1:N1"/>
    <mergeCell ref="A2:N2"/>
    <mergeCell ref="A3:B3"/>
    <mergeCell ref="C3:N3"/>
    <mergeCell ref="I4:N4"/>
    <mergeCell ref="A23:B2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13" workbookViewId="0">
      <selection activeCell="A1" sqref="A1"/>
    </sheetView>
  </sheetViews>
  <sheetFormatPr defaultColWidth="10" defaultRowHeight="12.75" customHeight="1" outlineLevelCol="3"/>
  <cols>
    <col min="1" max="4" width="41.575" customWidth="1"/>
  </cols>
  <sheetData>
    <row r="1" ht="15" customHeight="1" spans="1:4">
      <c r="A1" s="3"/>
      <c r="B1" s="3"/>
      <c r="C1" s="3"/>
      <c r="D1" s="1" t="s">
        <v>124</v>
      </c>
    </row>
    <row r="2" ht="41.25" customHeight="1" spans="1:4">
      <c r="A2" s="85" t="str">
        <f>"2025"&amp;"年财政拨款收支预算总表"</f>
        <v>2025年财政拨款收支预算总表</v>
      </c>
      <c r="B2" s="85"/>
      <c r="C2" s="85"/>
      <c r="D2" s="85"/>
    </row>
    <row r="3" ht="17.25" customHeight="1" spans="1:4">
      <c r="A3" s="3" t="str">
        <f>"单位名称："&amp;"富民县公安局交通警察大队"</f>
        <v>单位名称：富民县公安局交通警察大队</v>
      </c>
      <c r="B3" s="3"/>
      <c r="C3" s="3"/>
      <c r="D3" s="1" t="s">
        <v>1</v>
      </c>
    </row>
    <row r="4" ht="17.25" customHeight="1" spans="1:4">
      <c r="A4" s="68" t="s">
        <v>2</v>
      </c>
      <c r="B4" s="68"/>
      <c r="C4" s="68" t="s">
        <v>3</v>
      </c>
      <c r="D4" s="68"/>
    </row>
    <row r="5" ht="18.75" customHeight="1" spans="1:4">
      <c r="A5" s="68" t="s">
        <v>4</v>
      </c>
      <c r="B5" s="68" t="str">
        <f>"2025"&amp;"年预算数"</f>
        <v>2025年预算数</v>
      </c>
      <c r="C5" s="68" t="s">
        <v>5</v>
      </c>
      <c r="D5" s="68" t="str">
        <f>"2025"&amp;"年预算数"</f>
        <v>2025年预算数</v>
      </c>
    </row>
    <row r="6" ht="16.5" customHeight="1" spans="1:4">
      <c r="A6" s="86" t="s">
        <v>125</v>
      </c>
      <c r="B6" s="82">
        <v>22652470.76</v>
      </c>
      <c r="C6" s="86" t="s">
        <v>126</v>
      </c>
      <c r="D6" s="80">
        <v>22652470.76</v>
      </c>
    </row>
    <row r="7" ht="16.5" customHeight="1" spans="1:4">
      <c r="A7" s="86" t="s">
        <v>127</v>
      </c>
      <c r="B7" s="82">
        <v>22652470.76</v>
      </c>
      <c r="C7" s="86" t="s">
        <v>128</v>
      </c>
      <c r="D7" s="80"/>
    </row>
    <row r="8" ht="16.5" customHeight="1" spans="1:4">
      <c r="A8" s="86" t="s">
        <v>129</v>
      </c>
      <c r="B8" s="82"/>
      <c r="C8" s="86" t="s">
        <v>130</v>
      </c>
      <c r="D8" s="80"/>
    </row>
    <row r="9" ht="16.5" customHeight="1" spans="1:4">
      <c r="A9" s="86" t="s">
        <v>131</v>
      </c>
      <c r="B9" s="82"/>
      <c r="C9" s="86" t="s">
        <v>132</v>
      </c>
      <c r="D9" s="80"/>
    </row>
    <row r="10" ht="16.5" customHeight="1" spans="1:4">
      <c r="A10" s="86" t="s">
        <v>133</v>
      </c>
      <c r="B10" s="82"/>
      <c r="C10" s="86" t="s">
        <v>134</v>
      </c>
      <c r="D10" s="80">
        <v>20479714.8</v>
      </c>
    </row>
    <row r="11" ht="16.5" customHeight="1" spans="1:4">
      <c r="A11" s="86" t="s">
        <v>127</v>
      </c>
      <c r="B11" s="82"/>
      <c r="C11" s="86" t="s">
        <v>135</v>
      </c>
      <c r="D11" s="80"/>
    </row>
    <row r="12" ht="16.5" customHeight="1" spans="1:4">
      <c r="A12" s="86" t="s">
        <v>129</v>
      </c>
      <c r="B12" s="82"/>
      <c r="C12" s="86" t="s">
        <v>136</v>
      </c>
      <c r="D12" s="80"/>
    </row>
    <row r="13" ht="16.5" customHeight="1" spans="1:4">
      <c r="A13" s="86" t="s">
        <v>131</v>
      </c>
      <c r="B13" s="82"/>
      <c r="C13" s="86" t="s">
        <v>137</v>
      </c>
      <c r="D13" s="80"/>
    </row>
    <row r="14" ht="16.5" customHeight="1" spans="1:4">
      <c r="A14" s="75"/>
      <c r="B14" s="75"/>
      <c r="C14" s="86" t="s">
        <v>138</v>
      </c>
      <c r="D14" s="80">
        <v>805446.72</v>
      </c>
    </row>
    <row r="15" ht="16.5" customHeight="1" spans="1:4">
      <c r="A15" s="75"/>
      <c r="B15" s="75"/>
      <c r="C15" s="86" t="s">
        <v>139</v>
      </c>
      <c r="D15" s="80">
        <v>681652.88</v>
      </c>
    </row>
    <row r="16" ht="16.5" customHeight="1" spans="1:4">
      <c r="A16" s="75"/>
      <c r="B16" s="75"/>
      <c r="C16" s="86" t="s">
        <v>140</v>
      </c>
      <c r="D16" s="80"/>
    </row>
    <row r="17" ht="16.5" customHeight="1" spans="1:4">
      <c r="A17" s="75"/>
      <c r="B17" s="75"/>
      <c r="C17" s="86" t="s">
        <v>141</v>
      </c>
      <c r="D17" s="80"/>
    </row>
    <row r="18" ht="16.5" customHeight="1" spans="1:4">
      <c r="A18" s="75"/>
      <c r="B18" s="75"/>
      <c r="C18" s="86" t="s">
        <v>142</v>
      </c>
      <c r="D18" s="80"/>
    </row>
    <row r="19" ht="16.5" customHeight="1" spans="1:4">
      <c r="A19" s="75"/>
      <c r="B19" s="75"/>
      <c r="C19" s="86" t="s">
        <v>143</v>
      </c>
      <c r="D19" s="80"/>
    </row>
    <row r="20" ht="16.5" customHeight="1" spans="1:4">
      <c r="A20" s="75"/>
      <c r="B20" s="75"/>
      <c r="C20" s="86" t="s">
        <v>144</v>
      </c>
      <c r="D20" s="80"/>
    </row>
    <row r="21" ht="16.5" customHeight="1" spans="1:4">
      <c r="A21" s="75"/>
      <c r="B21" s="75"/>
      <c r="C21" s="86" t="s">
        <v>145</v>
      </c>
      <c r="D21" s="80"/>
    </row>
    <row r="22" ht="16.5" customHeight="1" spans="1:4">
      <c r="A22" s="75"/>
      <c r="B22" s="75"/>
      <c r="C22" s="86" t="s">
        <v>146</v>
      </c>
      <c r="D22" s="80"/>
    </row>
    <row r="23" ht="16.5" customHeight="1" spans="1:4">
      <c r="A23" s="75"/>
      <c r="B23" s="75"/>
      <c r="C23" s="86" t="s">
        <v>147</v>
      </c>
      <c r="D23" s="80"/>
    </row>
    <row r="24" ht="16.5" customHeight="1" spans="1:4">
      <c r="A24" s="75"/>
      <c r="B24" s="75"/>
      <c r="C24" s="86" t="s">
        <v>148</v>
      </c>
      <c r="D24" s="80"/>
    </row>
    <row r="25" ht="16.5" customHeight="1" spans="1:4">
      <c r="A25" s="75"/>
      <c r="B25" s="75"/>
      <c r="C25" s="86" t="s">
        <v>149</v>
      </c>
      <c r="D25" s="80">
        <v>685656.36</v>
      </c>
    </row>
    <row r="26" ht="16.5" customHeight="1" spans="1:4">
      <c r="A26" s="75"/>
      <c r="B26" s="75"/>
      <c r="C26" s="86" t="s">
        <v>150</v>
      </c>
      <c r="D26" s="80"/>
    </row>
    <row r="27" ht="16.5" customHeight="1" spans="1:4">
      <c r="A27" s="75"/>
      <c r="B27" s="75"/>
      <c r="C27" s="86" t="s">
        <v>151</v>
      </c>
      <c r="D27" s="80"/>
    </row>
    <row r="28" ht="16.5" customHeight="1" spans="1:4">
      <c r="A28" s="75"/>
      <c r="B28" s="75"/>
      <c r="C28" s="86" t="s">
        <v>152</v>
      </c>
      <c r="D28" s="80"/>
    </row>
    <row r="29" ht="16.5" customHeight="1" spans="1:4">
      <c r="A29" s="75"/>
      <c r="B29" s="75"/>
      <c r="C29" s="86" t="s">
        <v>153</v>
      </c>
      <c r="D29" s="80"/>
    </row>
    <row r="30" ht="16.5" customHeight="1" spans="1:4">
      <c r="A30" s="75"/>
      <c r="B30" s="75"/>
      <c r="C30" s="86" t="s">
        <v>154</v>
      </c>
      <c r="D30" s="80"/>
    </row>
    <row r="31" ht="16.5" customHeight="1" spans="1:4">
      <c r="A31" s="75"/>
      <c r="B31" s="75"/>
      <c r="C31" s="86" t="s">
        <v>155</v>
      </c>
      <c r="D31" s="80"/>
    </row>
    <row r="32" ht="15" customHeight="1" spans="1:4">
      <c r="A32" s="75"/>
      <c r="B32" s="75"/>
      <c r="C32" s="86" t="s">
        <v>156</v>
      </c>
      <c r="D32" s="80"/>
    </row>
    <row r="33" ht="16.5" customHeight="1" spans="1:4">
      <c r="A33" s="75"/>
      <c r="B33" s="75"/>
      <c r="C33" s="86" t="s">
        <v>157</v>
      </c>
      <c r="D33" s="80"/>
    </row>
    <row r="34" ht="18" customHeight="1" spans="1:4">
      <c r="A34" s="75"/>
      <c r="B34" s="75"/>
      <c r="C34" s="86" t="s">
        <v>158</v>
      </c>
      <c r="D34" s="80"/>
    </row>
    <row r="35" ht="16.5" customHeight="1" spans="1:4">
      <c r="A35" s="75"/>
      <c r="B35" s="75"/>
      <c r="C35" s="86" t="s">
        <v>159</v>
      </c>
      <c r="D35" s="80"/>
    </row>
    <row r="36" ht="15" customHeight="1" spans="1:4">
      <c r="A36" s="87" t="s">
        <v>48</v>
      </c>
      <c r="B36" s="82">
        <f>22652470.76+0</f>
        <v>22652470.76</v>
      </c>
      <c r="C36" s="87" t="s">
        <v>49</v>
      </c>
      <c r="D36" s="80">
        <v>22652470.76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A1" sqref="A1"/>
    </sheetView>
  </sheetViews>
  <sheetFormatPr defaultColWidth="10.7083333333333" defaultRowHeight="14.25" customHeight="1" outlineLevelCol="6"/>
  <cols>
    <col min="1" max="1" width="23.575" customWidth="1"/>
    <col min="2" max="2" width="51.2833333333333" customWidth="1"/>
    <col min="3" max="7" width="28.1416666666667" customWidth="1"/>
  </cols>
  <sheetData>
    <row r="1" customHeight="1" spans="7:7">
      <c r="G1" s="1" t="s">
        <v>160</v>
      </c>
    </row>
    <row r="2" ht="41.25" customHeight="1" spans="1:7">
      <c r="A2" s="2" t="str">
        <f>"2025"&amp;"年一般公共预算支出预算表（按功能科目分类）"</f>
        <v>2025年一般公共预算支出预算表（按功能科目分类）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"单位名称："&amp;"富民县公安局交通警察大队"</f>
        <v>单位名称：富民县公安局交通警察大队</v>
      </c>
      <c r="B3" s="3"/>
      <c r="C3" s="3"/>
      <c r="D3" s="3"/>
      <c r="E3" s="3"/>
      <c r="G3" s="1" t="s">
        <v>161</v>
      </c>
    </row>
    <row r="4" ht="20.25" customHeight="1" spans="1:7">
      <c r="A4" s="68" t="s">
        <v>162</v>
      </c>
      <c r="B4" s="68"/>
      <c r="C4" s="68" t="s">
        <v>53</v>
      </c>
      <c r="D4" s="68" t="s">
        <v>71</v>
      </c>
      <c r="E4" s="68"/>
      <c r="F4" s="68"/>
      <c r="G4" s="68" t="s">
        <v>72</v>
      </c>
    </row>
    <row r="5" ht="20.25" customHeight="1" spans="1:7">
      <c r="A5" s="68" t="s">
        <v>69</v>
      </c>
      <c r="B5" s="68" t="s">
        <v>70</v>
      </c>
      <c r="C5" s="68"/>
      <c r="D5" s="68" t="s">
        <v>55</v>
      </c>
      <c r="E5" s="68" t="s">
        <v>163</v>
      </c>
      <c r="F5" s="68" t="s">
        <v>164</v>
      </c>
      <c r="G5" s="68"/>
    </row>
    <row r="6" ht="15" customHeight="1" spans="1:7">
      <c r="A6" s="68" t="s">
        <v>79</v>
      </c>
      <c r="B6" s="68" t="s">
        <v>80</v>
      </c>
      <c r="C6" s="68" t="s">
        <v>81</v>
      </c>
      <c r="D6" s="68" t="s">
        <v>165</v>
      </c>
      <c r="E6" s="68" t="s">
        <v>82</v>
      </c>
      <c r="F6" s="68" t="s">
        <v>83</v>
      </c>
      <c r="G6" s="68" t="s">
        <v>84</v>
      </c>
    </row>
    <row r="7" ht="18" customHeight="1" outlineLevel="1" spans="1:7">
      <c r="A7" s="79" t="s">
        <v>92</v>
      </c>
      <c r="B7" s="79" t="s">
        <v>93</v>
      </c>
      <c r="C7" s="80">
        <v>20479714.8</v>
      </c>
      <c r="D7" s="80">
        <v>11297061.86</v>
      </c>
      <c r="E7" s="80">
        <v>10162818</v>
      </c>
      <c r="F7" s="80">
        <v>1134243.86</v>
      </c>
      <c r="G7" s="80">
        <v>9182652.94</v>
      </c>
    </row>
    <row r="8" ht="18" customHeight="1" outlineLevel="1" spans="1:7">
      <c r="A8" s="83" t="s">
        <v>94</v>
      </c>
      <c r="B8" s="83" t="s">
        <v>95</v>
      </c>
      <c r="C8" s="80">
        <v>20479714.8</v>
      </c>
      <c r="D8" s="80">
        <v>11297061.86</v>
      </c>
      <c r="E8" s="80">
        <v>10162818</v>
      </c>
      <c r="F8" s="80">
        <v>1134243.86</v>
      </c>
      <c r="G8" s="80">
        <v>9182652.94</v>
      </c>
    </row>
    <row r="9" ht="18" customHeight="1" outlineLevel="1" spans="1:7">
      <c r="A9" s="84" t="s">
        <v>96</v>
      </c>
      <c r="B9" s="84" t="s">
        <v>97</v>
      </c>
      <c r="C9" s="80">
        <v>11297061.86</v>
      </c>
      <c r="D9" s="80">
        <v>11297061.86</v>
      </c>
      <c r="E9" s="80">
        <v>10162818</v>
      </c>
      <c r="F9" s="80">
        <v>1134243.86</v>
      </c>
      <c r="G9" s="80"/>
    </row>
    <row r="10" ht="18" customHeight="1" outlineLevel="1" spans="1:7">
      <c r="A10" s="84" t="s">
        <v>98</v>
      </c>
      <c r="B10" s="84" t="s">
        <v>99</v>
      </c>
      <c r="C10" s="80">
        <v>688252.94</v>
      </c>
      <c r="D10" s="80"/>
      <c r="E10" s="80"/>
      <c r="F10" s="80"/>
      <c r="G10" s="80">
        <v>688252.94</v>
      </c>
    </row>
    <row r="11" ht="18" customHeight="1" spans="1:7">
      <c r="A11" s="84" t="s">
        <v>100</v>
      </c>
      <c r="B11" s="84" t="s">
        <v>101</v>
      </c>
      <c r="C11" s="80">
        <v>8494400</v>
      </c>
      <c r="D11" s="80"/>
      <c r="E11" s="80"/>
      <c r="F11" s="80"/>
      <c r="G11" s="80">
        <v>8494400</v>
      </c>
    </row>
    <row r="12" ht="18" customHeight="1" outlineLevel="1" spans="1:7">
      <c r="A12" s="79" t="s">
        <v>102</v>
      </c>
      <c r="B12" s="79" t="s">
        <v>103</v>
      </c>
      <c r="C12" s="80">
        <v>805446.72</v>
      </c>
      <c r="D12" s="80">
        <v>805446.72</v>
      </c>
      <c r="E12" s="80">
        <v>805446.72</v>
      </c>
      <c r="F12" s="80"/>
      <c r="G12" s="80"/>
    </row>
    <row r="13" ht="18" customHeight="1" outlineLevel="1" spans="1:7">
      <c r="A13" s="83" t="s">
        <v>104</v>
      </c>
      <c r="B13" s="83" t="s">
        <v>105</v>
      </c>
      <c r="C13" s="80">
        <v>805446.72</v>
      </c>
      <c r="D13" s="80">
        <v>805446.72</v>
      </c>
      <c r="E13" s="80">
        <v>805446.72</v>
      </c>
      <c r="F13" s="80"/>
      <c r="G13" s="80"/>
    </row>
    <row r="14" ht="18" customHeight="1" spans="1:7">
      <c r="A14" s="84" t="s">
        <v>106</v>
      </c>
      <c r="B14" s="84" t="s">
        <v>107</v>
      </c>
      <c r="C14" s="80">
        <v>805446.72</v>
      </c>
      <c r="D14" s="80">
        <v>805446.72</v>
      </c>
      <c r="E14" s="80">
        <v>805446.72</v>
      </c>
      <c r="F14" s="80"/>
      <c r="G14" s="80"/>
    </row>
    <row r="15" ht="18" customHeight="1" outlineLevel="1" spans="1:7">
      <c r="A15" s="79" t="s">
        <v>108</v>
      </c>
      <c r="B15" s="79" t="s">
        <v>109</v>
      </c>
      <c r="C15" s="80">
        <v>681652.88</v>
      </c>
      <c r="D15" s="80">
        <v>681652.88</v>
      </c>
      <c r="E15" s="80">
        <v>681652.88</v>
      </c>
      <c r="F15" s="80"/>
      <c r="G15" s="80"/>
    </row>
    <row r="16" ht="18" customHeight="1" outlineLevel="1" spans="1:7">
      <c r="A16" s="83" t="s">
        <v>110</v>
      </c>
      <c r="B16" s="83" t="s">
        <v>111</v>
      </c>
      <c r="C16" s="80">
        <v>681652.88</v>
      </c>
      <c r="D16" s="80">
        <v>681652.88</v>
      </c>
      <c r="E16" s="80">
        <v>681652.88</v>
      </c>
      <c r="F16" s="80"/>
      <c r="G16" s="80"/>
    </row>
    <row r="17" ht="18" customHeight="1" outlineLevel="1" spans="1:7">
      <c r="A17" s="84" t="s">
        <v>112</v>
      </c>
      <c r="B17" s="84" t="s">
        <v>113</v>
      </c>
      <c r="C17" s="80">
        <v>397689.32</v>
      </c>
      <c r="D17" s="80">
        <v>397689.32</v>
      </c>
      <c r="E17" s="80">
        <v>397689.32</v>
      </c>
      <c r="F17" s="80"/>
      <c r="G17" s="80"/>
    </row>
    <row r="18" ht="18" customHeight="1" outlineLevel="1" spans="1:7">
      <c r="A18" s="84" t="s">
        <v>114</v>
      </c>
      <c r="B18" s="84" t="s">
        <v>115</v>
      </c>
      <c r="C18" s="80">
        <v>255943.48</v>
      </c>
      <c r="D18" s="80">
        <v>255943.48</v>
      </c>
      <c r="E18" s="80">
        <v>255943.48</v>
      </c>
      <c r="F18" s="80"/>
      <c r="G18" s="80"/>
    </row>
    <row r="19" ht="18" customHeight="1" spans="1:7">
      <c r="A19" s="84" t="s">
        <v>116</v>
      </c>
      <c r="B19" s="84" t="s">
        <v>117</v>
      </c>
      <c r="C19" s="80">
        <v>28020.08</v>
      </c>
      <c r="D19" s="80">
        <v>28020.08</v>
      </c>
      <c r="E19" s="80">
        <v>28020.08</v>
      </c>
      <c r="F19" s="80"/>
      <c r="G19" s="80"/>
    </row>
    <row r="20" ht="18" customHeight="1" outlineLevel="1" spans="1:7">
      <c r="A20" s="79" t="s">
        <v>118</v>
      </c>
      <c r="B20" s="79" t="s">
        <v>119</v>
      </c>
      <c r="C20" s="80">
        <v>685656.36</v>
      </c>
      <c r="D20" s="80">
        <v>685656.36</v>
      </c>
      <c r="E20" s="80">
        <v>685656.36</v>
      </c>
      <c r="F20" s="80"/>
      <c r="G20" s="80"/>
    </row>
    <row r="21" ht="18" customHeight="1" outlineLevel="1" spans="1:7">
      <c r="A21" s="83" t="s">
        <v>120</v>
      </c>
      <c r="B21" s="83" t="s">
        <v>121</v>
      </c>
      <c r="C21" s="80">
        <v>685656.36</v>
      </c>
      <c r="D21" s="80">
        <v>685656.36</v>
      </c>
      <c r="E21" s="80">
        <v>685656.36</v>
      </c>
      <c r="F21" s="80"/>
      <c r="G21" s="80"/>
    </row>
    <row r="22" ht="18" customHeight="1" spans="1:7">
      <c r="A22" s="84" t="s">
        <v>122</v>
      </c>
      <c r="B22" s="84" t="s">
        <v>123</v>
      </c>
      <c r="C22" s="80">
        <v>685656.36</v>
      </c>
      <c r="D22" s="80">
        <v>685656.36</v>
      </c>
      <c r="E22" s="80">
        <v>685656.36</v>
      </c>
      <c r="F22" s="80"/>
      <c r="G22" s="80"/>
    </row>
    <row r="23" ht="18" customHeight="1" spans="1:7">
      <c r="A23" s="68" t="s">
        <v>166</v>
      </c>
      <c r="B23" s="68" t="s">
        <v>166</v>
      </c>
      <c r="C23" s="80">
        <v>22652470.76</v>
      </c>
      <c r="D23" s="80">
        <v>13469817.82</v>
      </c>
      <c r="E23" s="80">
        <v>12335573.96</v>
      </c>
      <c r="F23" s="80">
        <v>1134243.86</v>
      </c>
      <c r="G23" s="80">
        <v>9182652.94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26" right="0.26" top="0.39" bottom="0.39" header="0.33" footer="0.33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A1" sqref="A1"/>
    </sheetView>
  </sheetViews>
  <sheetFormatPr defaultColWidth="12.1416666666667" defaultRowHeight="14.25" customHeight="1" outlineLevelRow="6" outlineLevelCol="5"/>
  <cols>
    <col min="1" max="6" width="32.85" customWidth="1"/>
  </cols>
  <sheetData>
    <row r="1" customHeight="1" spans="6:6">
      <c r="F1" s="1" t="s">
        <v>167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" customHeight="1" spans="1:6">
      <c r="A3" s="72" t="str">
        <f>"单位名称："&amp;"富民县公安局交通警察大队"</f>
        <v>单位名称：富民县公安局交通警察大队</v>
      </c>
      <c r="B3" s="72"/>
      <c r="C3" s="1" t="s">
        <v>1</v>
      </c>
      <c r="D3" s="1"/>
      <c r="E3" s="1"/>
      <c r="F3" s="1"/>
    </row>
    <row r="4" ht="27" customHeight="1" spans="1:6">
      <c r="A4" s="68" t="s">
        <v>168</v>
      </c>
      <c r="B4" s="68" t="s">
        <v>169</v>
      </c>
      <c r="C4" s="68" t="s">
        <v>170</v>
      </c>
      <c r="D4" s="68"/>
      <c r="E4" s="68"/>
      <c r="F4" s="68" t="s">
        <v>171</v>
      </c>
    </row>
    <row r="5" ht="28.5" customHeight="1" spans="1:6">
      <c r="A5" s="68"/>
      <c r="B5" s="68"/>
      <c r="C5" s="68" t="s">
        <v>55</v>
      </c>
      <c r="D5" s="68" t="s">
        <v>172</v>
      </c>
      <c r="E5" s="68" t="s">
        <v>173</v>
      </c>
      <c r="F5" s="68"/>
    </row>
    <row r="6" ht="17.25" customHeight="1" spans="1:6">
      <c r="A6" s="68" t="s">
        <v>79</v>
      </c>
      <c r="B6" s="68" t="s">
        <v>80</v>
      </c>
      <c r="C6" s="68" t="s">
        <v>81</v>
      </c>
      <c r="D6" s="68" t="s">
        <v>165</v>
      </c>
      <c r="E6" s="68" t="s">
        <v>82</v>
      </c>
      <c r="F6" s="68" t="s">
        <v>83</v>
      </c>
    </row>
    <row r="7" ht="17.25" customHeight="1" spans="1:6">
      <c r="A7" s="82">
        <v>650000</v>
      </c>
      <c r="B7" s="82"/>
      <c r="C7" s="82">
        <v>650000</v>
      </c>
      <c r="D7" s="82">
        <v>250000</v>
      </c>
      <c r="E7" s="82">
        <v>400000</v>
      </c>
      <c r="F7" s="82"/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8"/>
  <sheetViews>
    <sheetView showZeros="0" topLeftCell="B16" workbookViewId="0">
      <selection activeCell="B31" sqref="$A31:$XFD32"/>
    </sheetView>
  </sheetViews>
  <sheetFormatPr defaultColWidth="10.7083333333333" defaultRowHeight="14.25" customHeight="1"/>
  <cols>
    <col min="1" max="2" width="38.2833333333333" customWidth="1"/>
    <col min="3" max="3" width="24.1416666666667" customWidth="1"/>
    <col min="4" max="4" width="36.575" customWidth="1"/>
    <col min="5" max="5" width="11.85" customWidth="1"/>
    <col min="6" max="6" width="20.575" customWidth="1"/>
    <col min="7" max="7" width="12" customWidth="1"/>
    <col min="8" max="8" width="26.85" customWidth="1"/>
    <col min="9" max="25" width="21.85" customWidth="1"/>
  </cols>
  <sheetData>
    <row r="1" ht="13.5" customHeight="1" spans="25:25">
      <c r="Y1" s="1" t="s">
        <v>174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3" t="str">
        <f>"单位名称："&amp;"富民县公安局交通警察大队"</f>
        <v>单位名称：富民县公安局交通警察大队</v>
      </c>
      <c r="B3" s="3"/>
      <c r="C3" s="3"/>
      <c r="D3" s="3"/>
      <c r="E3" s="3"/>
      <c r="F3" s="3"/>
      <c r="G3" s="3"/>
      <c r="H3" s="3"/>
      <c r="Y3" s="1" t="s">
        <v>1</v>
      </c>
    </row>
    <row r="4" ht="18" customHeight="1" spans="1:25">
      <c r="A4" s="68" t="s">
        <v>175</v>
      </c>
      <c r="B4" s="68" t="s">
        <v>176</v>
      </c>
      <c r="C4" s="68" t="s">
        <v>177</v>
      </c>
      <c r="D4" s="68" t="s">
        <v>178</v>
      </c>
      <c r="E4" s="4" t="s">
        <v>179</v>
      </c>
      <c r="F4" s="68" t="s">
        <v>180</v>
      </c>
      <c r="G4" s="4" t="s">
        <v>181</v>
      </c>
      <c r="H4" s="68" t="s">
        <v>182</v>
      </c>
      <c r="I4" s="68" t="s">
        <v>183</v>
      </c>
      <c r="J4" s="68" t="s">
        <v>183</v>
      </c>
      <c r="K4" s="68"/>
      <c r="L4" s="68"/>
      <c r="M4" s="68"/>
      <c r="N4" s="68"/>
      <c r="O4" s="68"/>
      <c r="P4" s="68"/>
      <c r="Q4" s="68"/>
      <c r="R4" s="68"/>
      <c r="S4" s="68" t="s">
        <v>59</v>
      </c>
      <c r="T4" s="68" t="s">
        <v>60</v>
      </c>
      <c r="U4" s="68"/>
      <c r="V4" s="68"/>
      <c r="W4" s="68"/>
      <c r="X4" s="68"/>
      <c r="Y4" s="68"/>
    </row>
    <row r="5" ht="18" customHeight="1" spans="1:25">
      <c r="A5" s="68"/>
      <c r="B5" s="68"/>
      <c r="C5" s="68"/>
      <c r="D5" s="68"/>
      <c r="E5" s="4"/>
      <c r="F5" s="68"/>
      <c r="G5" s="4"/>
      <c r="H5" s="68"/>
      <c r="I5" s="68" t="s">
        <v>184</v>
      </c>
      <c r="J5" s="68" t="s">
        <v>56</v>
      </c>
      <c r="K5" s="68"/>
      <c r="L5" s="68"/>
      <c r="M5" s="68"/>
      <c r="N5" s="68"/>
      <c r="O5" s="68"/>
      <c r="P5" s="68" t="s">
        <v>185</v>
      </c>
      <c r="Q5" s="68"/>
      <c r="R5" s="68"/>
      <c r="S5" s="68" t="s">
        <v>59</v>
      </c>
      <c r="T5" s="68" t="s">
        <v>60</v>
      </c>
      <c r="U5" s="68" t="s">
        <v>61</v>
      </c>
      <c r="V5" s="68" t="s">
        <v>60</v>
      </c>
      <c r="W5" s="68" t="s">
        <v>63</v>
      </c>
      <c r="X5" s="68" t="s">
        <v>64</v>
      </c>
      <c r="Y5" s="68" t="s">
        <v>65</v>
      </c>
    </row>
    <row r="6" ht="19.5" customHeight="1" spans="1:25">
      <c r="A6" s="68"/>
      <c r="B6" s="68"/>
      <c r="C6" s="68"/>
      <c r="D6" s="68"/>
      <c r="E6" s="4"/>
      <c r="F6" s="68"/>
      <c r="G6" s="4"/>
      <c r="H6" s="68"/>
      <c r="I6" s="68"/>
      <c r="J6" s="68" t="s">
        <v>186</v>
      </c>
      <c r="K6" s="68" t="s">
        <v>187</v>
      </c>
      <c r="L6" s="68" t="s">
        <v>188</v>
      </c>
      <c r="M6" s="68" t="s">
        <v>189</v>
      </c>
      <c r="N6" s="68" t="s">
        <v>190</v>
      </c>
      <c r="O6" s="68" t="s">
        <v>191</v>
      </c>
      <c r="P6" s="68" t="s">
        <v>56</v>
      </c>
      <c r="Q6" s="68" t="s">
        <v>57</v>
      </c>
      <c r="R6" s="68" t="s">
        <v>58</v>
      </c>
      <c r="S6" s="68"/>
      <c r="T6" s="68" t="s">
        <v>55</v>
      </c>
      <c r="U6" s="68" t="s">
        <v>61</v>
      </c>
      <c r="V6" s="68" t="s">
        <v>62</v>
      </c>
      <c r="W6" s="68" t="s">
        <v>63</v>
      </c>
      <c r="X6" s="68" t="s">
        <v>64</v>
      </c>
      <c r="Y6" s="68" t="s">
        <v>65</v>
      </c>
    </row>
    <row r="7" ht="37.5" customHeight="1" spans="1:25">
      <c r="A7" s="68"/>
      <c r="B7" s="68"/>
      <c r="C7" s="68"/>
      <c r="D7" s="68"/>
      <c r="E7" s="4"/>
      <c r="F7" s="68"/>
      <c r="G7" s="4"/>
      <c r="H7" s="68"/>
      <c r="I7" s="68"/>
      <c r="J7" s="68" t="s">
        <v>55</v>
      </c>
      <c r="K7" s="68" t="s">
        <v>192</v>
      </c>
      <c r="L7" s="68" t="s">
        <v>187</v>
      </c>
      <c r="M7" s="68" t="s">
        <v>189</v>
      </c>
      <c r="N7" s="68" t="s">
        <v>190</v>
      </c>
      <c r="O7" s="68" t="s">
        <v>191</v>
      </c>
      <c r="P7" s="68" t="s">
        <v>189</v>
      </c>
      <c r="Q7" s="68" t="s">
        <v>190</v>
      </c>
      <c r="R7" s="68" t="s">
        <v>191</v>
      </c>
      <c r="S7" s="68" t="s">
        <v>59</v>
      </c>
      <c r="T7" s="68" t="s">
        <v>55</v>
      </c>
      <c r="U7" s="68" t="s">
        <v>61</v>
      </c>
      <c r="V7" s="68" t="s">
        <v>193</v>
      </c>
      <c r="W7" s="68" t="s">
        <v>63</v>
      </c>
      <c r="X7" s="68" t="s">
        <v>64</v>
      </c>
      <c r="Y7" s="68" t="s">
        <v>65</v>
      </c>
    </row>
    <row r="8" ht="22.65" customHeight="1" spans="1:25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  <c r="Y8" s="68">
        <v>25</v>
      </c>
    </row>
    <row r="9" ht="23.4" customHeight="1" spans="1:25">
      <c r="A9" s="81" t="s">
        <v>194</v>
      </c>
      <c r="B9" s="81" t="s">
        <v>67</v>
      </c>
      <c r="C9" s="81" t="s">
        <v>195</v>
      </c>
      <c r="D9" s="81" t="s">
        <v>196</v>
      </c>
      <c r="E9" s="81" t="s">
        <v>96</v>
      </c>
      <c r="F9" s="81" t="s">
        <v>97</v>
      </c>
      <c r="G9" s="81" t="s">
        <v>197</v>
      </c>
      <c r="H9" s="81" t="s">
        <v>198</v>
      </c>
      <c r="I9" s="80">
        <v>1563048</v>
      </c>
      <c r="J9" s="80">
        <v>1563048</v>
      </c>
      <c r="K9" s="80"/>
      <c r="L9" s="80"/>
      <c r="M9" s="80"/>
      <c r="N9" s="80">
        <v>1563048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</row>
    <row r="10" ht="23.4" customHeight="1" spans="1:25">
      <c r="A10" s="81" t="s">
        <v>194</v>
      </c>
      <c r="B10" s="81" t="s">
        <v>67</v>
      </c>
      <c r="C10" s="81" t="s">
        <v>195</v>
      </c>
      <c r="D10" s="81" t="s">
        <v>196</v>
      </c>
      <c r="E10" s="81" t="s">
        <v>96</v>
      </c>
      <c r="F10" s="81" t="s">
        <v>97</v>
      </c>
      <c r="G10" s="81" t="s">
        <v>199</v>
      </c>
      <c r="H10" s="81" t="s">
        <v>200</v>
      </c>
      <c r="I10" s="80">
        <v>130254</v>
      </c>
      <c r="J10" s="80">
        <v>130254</v>
      </c>
      <c r="K10" s="64"/>
      <c r="L10" s="64"/>
      <c r="M10" s="64"/>
      <c r="N10" s="80">
        <v>130254</v>
      </c>
      <c r="O10" s="64"/>
      <c r="P10" s="80"/>
      <c r="Q10" s="80"/>
      <c r="R10" s="80"/>
      <c r="S10" s="80"/>
      <c r="T10" s="80"/>
      <c r="U10" s="80"/>
      <c r="V10" s="80"/>
      <c r="W10" s="80"/>
      <c r="X10" s="80"/>
      <c r="Y10" s="80"/>
    </row>
    <row r="11" ht="23.4" customHeight="1" spans="1:25">
      <c r="A11" s="81" t="s">
        <v>194</v>
      </c>
      <c r="B11" s="81" t="s">
        <v>67</v>
      </c>
      <c r="C11" s="81" t="s">
        <v>201</v>
      </c>
      <c r="D11" s="81" t="s">
        <v>202</v>
      </c>
      <c r="E11" s="81" t="s">
        <v>96</v>
      </c>
      <c r="F11" s="81" t="s">
        <v>97</v>
      </c>
      <c r="G11" s="81" t="s">
        <v>203</v>
      </c>
      <c r="H11" s="81" t="s">
        <v>204</v>
      </c>
      <c r="I11" s="80">
        <v>50000</v>
      </c>
      <c r="J11" s="80">
        <v>50000</v>
      </c>
      <c r="K11" s="64"/>
      <c r="L11" s="64"/>
      <c r="M11" s="64"/>
      <c r="N11" s="80">
        <v>50000</v>
      </c>
      <c r="O11" s="64"/>
      <c r="P11" s="80"/>
      <c r="Q11" s="80"/>
      <c r="R11" s="80"/>
      <c r="S11" s="80"/>
      <c r="T11" s="80"/>
      <c r="U11" s="80"/>
      <c r="V11" s="80"/>
      <c r="W11" s="80"/>
      <c r="X11" s="80"/>
      <c r="Y11" s="80"/>
    </row>
    <row r="12" ht="23.4" customHeight="1" spans="1:25">
      <c r="A12" s="81" t="s">
        <v>194</v>
      </c>
      <c r="B12" s="81" t="s">
        <v>67</v>
      </c>
      <c r="C12" s="81" t="s">
        <v>201</v>
      </c>
      <c r="D12" s="81" t="s">
        <v>202</v>
      </c>
      <c r="E12" s="81" t="s">
        <v>96</v>
      </c>
      <c r="F12" s="81" t="s">
        <v>97</v>
      </c>
      <c r="G12" s="81" t="s">
        <v>203</v>
      </c>
      <c r="H12" s="81" t="s">
        <v>204</v>
      </c>
      <c r="I12" s="80">
        <v>60600</v>
      </c>
      <c r="J12" s="80">
        <v>60600</v>
      </c>
      <c r="K12" s="64"/>
      <c r="L12" s="64"/>
      <c r="M12" s="64"/>
      <c r="N12" s="80">
        <v>60600</v>
      </c>
      <c r="O12" s="64"/>
      <c r="P12" s="80"/>
      <c r="Q12" s="80"/>
      <c r="R12" s="80"/>
      <c r="S12" s="80"/>
      <c r="T12" s="80"/>
      <c r="U12" s="80"/>
      <c r="V12" s="80"/>
      <c r="W12" s="80"/>
      <c r="X12" s="80"/>
      <c r="Y12" s="80"/>
    </row>
    <row r="13" ht="23.4" customHeight="1" spans="1:25">
      <c r="A13" s="81" t="s">
        <v>194</v>
      </c>
      <c r="B13" s="81" t="s">
        <v>67</v>
      </c>
      <c r="C13" s="81" t="s">
        <v>201</v>
      </c>
      <c r="D13" s="81" t="s">
        <v>202</v>
      </c>
      <c r="E13" s="81" t="s">
        <v>96</v>
      </c>
      <c r="F13" s="81" t="s">
        <v>97</v>
      </c>
      <c r="G13" s="81" t="s">
        <v>205</v>
      </c>
      <c r="H13" s="81" t="s">
        <v>206</v>
      </c>
      <c r="I13" s="80">
        <v>20000</v>
      </c>
      <c r="J13" s="80">
        <v>20000</v>
      </c>
      <c r="K13" s="64"/>
      <c r="L13" s="64"/>
      <c r="M13" s="64"/>
      <c r="N13" s="80">
        <v>20000</v>
      </c>
      <c r="O13" s="64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ht="23.4" customHeight="1" spans="1:25">
      <c r="A14" s="81" t="s">
        <v>194</v>
      </c>
      <c r="B14" s="81" t="s">
        <v>67</v>
      </c>
      <c r="C14" s="81" t="s">
        <v>201</v>
      </c>
      <c r="D14" s="81" t="s">
        <v>202</v>
      </c>
      <c r="E14" s="81" t="s">
        <v>96</v>
      </c>
      <c r="F14" s="81" t="s">
        <v>97</v>
      </c>
      <c r="G14" s="81" t="s">
        <v>207</v>
      </c>
      <c r="H14" s="81" t="s">
        <v>208</v>
      </c>
      <c r="I14" s="80">
        <v>84100</v>
      </c>
      <c r="J14" s="80">
        <v>84100</v>
      </c>
      <c r="K14" s="64"/>
      <c r="L14" s="64"/>
      <c r="M14" s="64"/>
      <c r="N14" s="80">
        <v>84100</v>
      </c>
      <c r="O14" s="64"/>
      <c r="P14" s="80"/>
      <c r="Q14" s="80"/>
      <c r="R14" s="80"/>
      <c r="S14" s="80"/>
      <c r="T14" s="80"/>
      <c r="U14" s="80"/>
      <c r="V14" s="80"/>
      <c r="W14" s="80"/>
      <c r="X14" s="80"/>
      <c r="Y14" s="80"/>
    </row>
    <row r="15" ht="23.4" customHeight="1" spans="1:25">
      <c r="A15" s="81" t="s">
        <v>194</v>
      </c>
      <c r="B15" s="81" t="s">
        <v>67</v>
      </c>
      <c r="C15" s="81" t="s">
        <v>201</v>
      </c>
      <c r="D15" s="81" t="s">
        <v>202</v>
      </c>
      <c r="E15" s="81" t="s">
        <v>96</v>
      </c>
      <c r="F15" s="81" t="s">
        <v>97</v>
      </c>
      <c r="G15" s="81" t="s">
        <v>209</v>
      </c>
      <c r="H15" s="81" t="s">
        <v>210</v>
      </c>
      <c r="I15" s="80">
        <v>30000</v>
      </c>
      <c r="J15" s="80">
        <v>30000</v>
      </c>
      <c r="K15" s="64"/>
      <c r="L15" s="64"/>
      <c r="M15" s="64"/>
      <c r="N15" s="80">
        <v>30000</v>
      </c>
      <c r="O15" s="64"/>
      <c r="P15" s="80"/>
      <c r="Q15" s="80"/>
      <c r="R15" s="80"/>
      <c r="S15" s="80"/>
      <c r="T15" s="80"/>
      <c r="U15" s="80"/>
      <c r="V15" s="80"/>
      <c r="W15" s="80"/>
      <c r="X15" s="80"/>
      <c r="Y15" s="80"/>
    </row>
    <row r="16" ht="23.4" customHeight="1" spans="1:25">
      <c r="A16" s="81" t="s">
        <v>194</v>
      </c>
      <c r="B16" s="81" t="s">
        <v>67</v>
      </c>
      <c r="C16" s="81" t="s">
        <v>211</v>
      </c>
      <c r="D16" s="81" t="s">
        <v>123</v>
      </c>
      <c r="E16" s="81" t="s">
        <v>122</v>
      </c>
      <c r="F16" s="81" t="s">
        <v>123</v>
      </c>
      <c r="G16" s="81" t="s">
        <v>212</v>
      </c>
      <c r="H16" s="81" t="s">
        <v>123</v>
      </c>
      <c r="I16" s="80">
        <v>685656.36</v>
      </c>
      <c r="J16" s="80">
        <v>685656.36</v>
      </c>
      <c r="K16" s="64"/>
      <c r="L16" s="64"/>
      <c r="M16" s="64"/>
      <c r="N16" s="80">
        <v>685656.36</v>
      </c>
      <c r="O16" s="64"/>
      <c r="P16" s="80"/>
      <c r="Q16" s="80"/>
      <c r="R16" s="80"/>
      <c r="S16" s="80"/>
      <c r="T16" s="80"/>
      <c r="U16" s="80"/>
      <c r="V16" s="80"/>
      <c r="W16" s="80"/>
      <c r="X16" s="80"/>
      <c r="Y16" s="80"/>
    </row>
    <row r="17" ht="23.4" customHeight="1" spans="1:25">
      <c r="A17" s="81" t="s">
        <v>194</v>
      </c>
      <c r="B17" s="81" t="s">
        <v>67</v>
      </c>
      <c r="C17" s="81" t="s">
        <v>213</v>
      </c>
      <c r="D17" s="81" t="s">
        <v>214</v>
      </c>
      <c r="E17" s="81" t="s">
        <v>96</v>
      </c>
      <c r="F17" s="81" t="s">
        <v>97</v>
      </c>
      <c r="G17" s="81" t="s">
        <v>215</v>
      </c>
      <c r="H17" s="81" t="s">
        <v>214</v>
      </c>
      <c r="I17" s="80">
        <v>400000</v>
      </c>
      <c r="J17" s="80">
        <v>400000</v>
      </c>
      <c r="K17" s="64"/>
      <c r="L17" s="64"/>
      <c r="M17" s="64"/>
      <c r="N17" s="80">
        <v>400000</v>
      </c>
      <c r="O17" s="64"/>
      <c r="P17" s="80"/>
      <c r="Q17" s="80"/>
      <c r="R17" s="80"/>
      <c r="S17" s="80"/>
      <c r="T17" s="80"/>
      <c r="U17" s="80"/>
      <c r="V17" s="80"/>
      <c r="W17" s="80"/>
      <c r="X17" s="80"/>
      <c r="Y17" s="80"/>
    </row>
    <row r="18" ht="23.4" customHeight="1" spans="1:25">
      <c r="A18" s="81" t="s">
        <v>194</v>
      </c>
      <c r="B18" s="81" t="s">
        <v>67</v>
      </c>
      <c r="C18" s="81" t="s">
        <v>216</v>
      </c>
      <c r="D18" s="81" t="s">
        <v>217</v>
      </c>
      <c r="E18" s="81" t="s">
        <v>100</v>
      </c>
      <c r="F18" s="81" t="s">
        <v>101</v>
      </c>
      <c r="G18" s="81" t="s">
        <v>100</v>
      </c>
      <c r="H18" s="81" t="s">
        <v>101</v>
      </c>
      <c r="I18" s="80"/>
      <c r="J18" s="80"/>
      <c r="K18" s="64"/>
      <c r="L18" s="64"/>
      <c r="M18" s="64"/>
      <c r="N18" s="80"/>
      <c r="O18" s="64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ht="23.4" customHeight="1" spans="1:25">
      <c r="A19" s="81" t="s">
        <v>194</v>
      </c>
      <c r="B19" s="81" t="s">
        <v>67</v>
      </c>
      <c r="C19" s="81" t="s">
        <v>218</v>
      </c>
      <c r="D19" s="81" t="s">
        <v>219</v>
      </c>
      <c r="E19" s="81" t="s">
        <v>100</v>
      </c>
      <c r="F19" s="81" t="s">
        <v>101</v>
      </c>
      <c r="G19" s="81" t="s">
        <v>100</v>
      </c>
      <c r="H19" s="81" t="s">
        <v>101</v>
      </c>
      <c r="I19" s="80"/>
      <c r="J19" s="80"/>
      <c r="K19" s="64"/>
      <c r="L19" s="64"/>
      <c r="M19" s="64"/>
      <c r="N19" s="80"/>
      <c r="O19" s="64"/>
      <c r="P19" s="80"/>
      <c r="Q19" s="80"/>
      <c r="R19" s="80"/>
      <c r="S19" s="80"/>
      <c r="T19" s="80"/>
      <c r="U19" s="80"/>
      <c r="V19" s="80"/>
      <c r="W19" s="80"/>
      <c r="X19" s="80"/>
      <c r="Y19" s="80"/>
    </row>
    <row r="20" ht="23.4" customHeight="1" spans="1:25">
      <c r="A20" s="81" t="s">
        <v>194</v>
      </c>
      <c r="B20" s="81" t="s">
        <v>67</v>
      </c>
      <c r="C20" s="81" t="s">
        <v>220</v>
      </c>
      <c r="D20" s="81" t="s">
        <v>221</v>
      </c>
      <c r="E20" s="81" t="s">
        <v>100</v>
      </c>
      <c r="F20" s="81" t="s">
        <v>101</v>
      </c>
      <c r="G20" s="81" t="s">
        <v>100</v>
      </c>
      <c r="H20" s="81" t="s">
        <v>101</v>
      </c>
      <c r="I20" s="80"/>
      <c r="J20" s="80"/>
      <c r="K20" s="64"/>
      <c r="L20" s="64"/>
      <c r="M20" s="64"/>
      <c r="N20" s="80"/>
      <c r="O20" s="64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 ht="23.4" customHeight="1" spans="1:25">
      <c r="A21" s="81" t="s">
        <v>194</v>
      </c>
      <c r="B21" s="81" t="s">
        <v>67</v>
      </c>
      <c r="C21" s="81" t="s">
        <v>222</v>
      </c>
      <c r="D21" s="81" t="s">
        <v>223</v>
      </c>
      <c r="E21" s="81" t="s">
        <v>96</v>
      </c>
      <c r="F21" s="81" t="s">
        <v>97</v>
      </c>
      <c r="G21" s="81" t="s">
        <v>224</v>
      </c>
      <c r="H21" s="81" t="s">
        <v>223</v>
      </c>
      <c r="I21" s="80">
        <v>75900</v>
      </c>
      <c r="J21" s="80">
        <v>75900</v>
      </c>
      <c r="K21" s="64"/>
      <c r="L21" s="64"/>
      <c r="M21" s="64"/>
      <c r="N21" s="80">
        <v>75900</v>
      </c>
      <c r="O21" s="64"/>
      <c r="P21" s="80"/>
      <c r="Q21" s="80"/>
      <c r="R21" s="80"/>
      <c r="S21" s="80"/>
      <c r="T21" s="80"/>
      <c r="U21" s="80"/>
      <c r="V21" s="80"/>
      <c r="W21" s="80"/>
      <c r="X21" s="80"/>
      <c r="Y21" s="80"/>
    </row>
    <row r="22" ht="23.4" customHeight="1" spans="1:25">
      <c r="A22" s="81" t="s">
        <v>194</v>
      </c>
      <c r="B22" s="81" t="s">
        <v>67</v>
      </c>
      <c r="C22" s="81" t="s">
        <v>225</v>
      </c>
      <c r="D22" s="81" t="s">
        <v>226</v>
      </c>
      <c r="E22" s="81" t="s">
        <v>96</v>
      </c>
      <c r="F22" s="81" t="s">
        <v>97</v>
      </c>
      <c r="G22" s="81" t="s">
        <v>199</v>
      </c>
      <c r="H22" s="81" t="s">
        <v>200</v>
      </c>
      <c r="I22" s="80">
        <v>579720</v>
      </c>
      <c r="J22" s="80">
        <v>579720</v>
      </c>
      <c r="K22" s="64"/>
      <c r="L22" s="64"/>
      <c r="M22" s="64"/>
      <c r="N22" s="80">
        <v>579720</v>
      </c>
      <c r="O22" s="64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ht="23.4" customHeight="1" spans="1:25">
      <c r="A23" s="81" t="s">
        <v>194</v>
      </c>
      <c r="B23" s="81" t="s">
        <v>67</v>
      </c>
      <c r="C23" s="81" t="s">
        <v>227</v>
      </c>
      <c r="D23" s="81" t="s">
        <v>228</v>
      </c>
      <c r="E23" s="81" t="s">
        <v>96</v>
      </c>
      <c r="F23" s="81" t="s">
        <v>97</v>
      </c>
      <c r="G23" s="81" t="s">
        <v>229</v>
      </c>
      <c r="H23" s="81" t="s">
        <v>230</v>
      </c>
      <c r="I23" s="80">
        <v>281160</v>
      </c>
      <c r="J23" s="80">
        <v>281160</v>
      </c>
      <c r="K23" s="64"/>
      <c r="L23" s="64"/>
      <c r="M23" s="64"/>
      <c r="N23" s="80">
        <v>281160</v>
      </c>
      <c r="O23" s="64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ht="23.4" customHeight="1" spans="1:25">
      <c r="A24" s="81" t="s">
        <v>194</v>
      </c>
      <c r="B24" s="81" t="s">
        <v>67</v>
      </c>
      <c r="C24" s="81" t="s">
        <v>227</v>
      </c>
      <c r="D24" s="81" t="s">
        <v>228</v>
      </c>
      <c r="E24" s="81" t="s">
        <v>96</v>
      </c>
      <c r="F24" s="81" t="s">
        <v>97</v>
      </c>
      <c r="G24" s="81" t="s">
        <v>229</v>
      </c>
      <c r="H24" s="81" t="s">
        <v>230</v>
      </c>
      <c r="I24" s="80">
        <v>3181020</v>
      </c>
      <c r="J24" s="80">
        <v>3181020</v>
      </c>
      <c r="K24" s="64"/>
      <c r="L24" s="64"/>
      <c r="M24" s="64"/>
      <c r="N24" s="80">
        <v>3181020</v>
      </c>
      <c r="O24" s="64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 ht="23.4" customHeight="1" spans="1:25">
      <c r="A25" s="81" t="s">
        <v>194</v>
      </c>
      <c r="B25" s="81" t="s">
        <v>67</v>
      </c>
      <c r="C25" s="81" t="s">
        <v>231</v>
      </c>
      <c r="D25" s="81" t="s">
        <v>232</v>
      </c>
      <c r="E25" s="81" t="s">
        <v>96</v>
      </c>
      <c r="F25" s="81" t="s">
        <v>97</v>
      </c>
      <c r="G25" s="81" t="s">
        <v>233</v>
      </c>
      <c r="H25" s="81" t="s">
        <v>234</v>
      </c>
      <c r="I25" s="80">
        <v>313200</v>
      </c>
      <c r="J25" s="80">
        <v>313200</v>
      </c>
      <c r="K25" s="64"/>
      <c r="L25" s="64"/>
      <c r="M25" s="64"/>
      <c r="N25" s="80">
        <v>313200</v>
      </c>
      <c r="O25" s="64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 ht="23.4" customHeight="1" spans="1:25">
      <c r="A26" s="81" t="s">
        <v>194</v>
      </c>
      <c r="B26" s="81" t="s">
        <v>67</v>
      </c>
      <c r="C26" s="81" t="s">
        <v>235</v>
      </c>
      <c r="D26" s="81" t="s">
        <v>236</v>
      </c>
      <c r="E26" s="81" t="s">
        <v>116</v>
      </c>
      <c r="F26" s="81" t="s">
        <v>117</v>
      </c>
      <c r="G26" s="81" t="s">
        <v>237</v>
      </c>
      <c r="H26" s="81" t="s">
        <v>238</v>
      </c>
      <c r="I26" s="80">
        <v>10068.08</v>
      </c>
      <c r="J26" s="80">
        <v>10068.08</v>
      </c>
      <c r="K26" s="64"/>
      <c r="L26" s="64"/>
      <c r="M26" s="64"/>
      <c r="N26" s="80">
        <v>10068.08</v>
      </c>
      <c r="O26" s="64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 ht="33" customHeight="1" spans="1:25">
      <c r="A27" s="81" t="s">
        <v>194</v>
      </c>
      <c r="B27" s="81" t="s">
        <v>67</v>
      </c>
      <c r="C27" s="81" t="s">
        <v>239</v>
      </c>
      <c r="D27" s="81" t="s">
        <v>240</v>
      </c>
      <c r="E27" s="81" t="s">
        <v>106</v>
      </c>
      <c r="F27" s="81" t="s">
        <v>107</v>
      </c>
      <c r="G27" s="81" t="s">
        <v>241</v>
      </c>
      <c r="H27" s="81" t="s">
        <v>242</v>
      </c>
      <c r="I27" s="80">
        <v>805446.72</v>
      </c>
      <c r="J27" s="80">
        <v>805446.72</v>
      </c>
      <c r="K27" s="64"/>
      <c r="L27" s="64"/>
      <c r="M27" s="64"/>
      <c r="N27" s="80">
        <v>805446.72</v>
      </c>
      <c r="O27" s="64"/>
      <c r="P27" s="80"/>
      <c r="Q27" s="80"/>
      <c r="R27" s="80"/>
      <c r="S27" s="80"/>
      <c r="T27" s="80"/>
      <c r="U27" s="80"/>
      <c r="V27" s="80"/>
      <c r="W27" s="80"/>
      <c r="X27" s="80"/>
      <c r="Y27" s="80"/>
    </row>
    <row r="28" ht="23.4" customHeight="1" spans="1:25">
      <c r="A28" s="81" t="s">
        <v>194</v>
      </c>
      <c r="B28" s="81" t="s">
        <v>67</v>
      </c>
      <c r="C28" s="81" t="s">
        <v>243</v>
      </c>
      <c r="D28" s="81" t="s">
        <v>244</v>
      </c>
      <c r="E28" s="81" t="s">
        <v>112</v>
      </c>
      <c r="F28" s="81" t="s">
        <v>113</v>
      </c>
      <c r="G28" s="81" t="s">
        <v>245</v>
      </c>
      <c r="H28" s="81" t="s">
        <v>246</v>
      </c>
      <c r="I28" s="80">
        <v>397689.32</v>
      </c>
      <c r="J28" s="80">
        <v>397689.32</v>
      </c>
      <c r="K28" s="64"/>
      <c r="L28" s="64"/>
      <c r="M28" s="64"/>
      <c r="N28" s="80">
        <v>397689.32</v>
      </c>
      <c r="O28" s="64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ht="23.4" customHeight="1" spans="1:25">
      <c r="A29" s="81" t="s">
        <v>194</v>
      </c>
      <c r="B29" s="81" t="s">
        <v>67</v>
      </c>
      <c r="C29" s="81" t="s">
        <v>243</v>
      </c>
      <c r="D29" s="81" t="s">
        <v>244</v>
      </c>
      <c r="E29" s="81" t="s">
        <v>114</v>
      </c>
      <c r="F29" s="81" t="s">
        <v>115</v>
      </c>
      <c r="G29" s="81" t="s">
        <v>247</v>
      </c>
      <c r="H29" s="81" t="s">
        <v>248</v>
      </c>
      <c r="I29" s="80">
        <v>4241.38</v>
      </c>
      <c r="J29" s="80">
        <v>4241.38</v>
      </c>
      <c r="K29" s="64"/>
      <c r="L29" s="64"/>
      <c r="M29" s="64"/>
      <c r="N29" s="80">
        <v>4241.38</v>
      </c>
      <c r="O29" s="64"/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 ht="23.4" customHeight="1" spans="1:25">
      <c r="A30" s="81" t="s">
        <v>194</v>
      </c>
      <c r="B30" s="81" t="s">
        <v>67</v>
      </c>
      <c r="C30" s="81" t="s">
        <v>243</v>
      </c>
      <c r="D30" s="81" t="s">
        <v>244</v>
      </c>
      <c r="E30" s="81" t="s">
        <v>114</v>
      </c>
      <c r="F30" s="81" t="s">
        <v>115</v>
      </c>
      <c r="G30" s="81" t="s">
        <v>247</v>
      </c>
      <c r="H30" s="81" t="s">
        <v>248</v>
      </c>
      <c r="I30" s="80">
        <v>251702.1</v>
      </c>
      <c r="J30" s="80">
        <v>251702.1</v>
      </c>
      <c r="K30" s="64"/>
      <c r="L30" s="64"/>
      <c r="M30" s="64"/>
      <c r="N30" s="80">
        <v>251702.1</v>
      </c>
      <c r="O30" s="64"/>
      <c r="P30" s="80"/>
      <c r="Q30" s="80"/>
      <c r="R30" s="80"/>
      <c r="S30" s="80"/>
      <c r="T30" s="80"/>
      <c r="U30" s="80"/>
      <c r="V30" s="80"/>
      <c r="W30" s="80"/>
      <c r="X30" s="80"/>
      <c r="Y30" s="80"/>
    </row>
    <row r="31" ht="33" customHeight="1" spans="1:25">
      <c r="A31" s="81" t="s">
        <v>194</v>
      </c>
      <c r="B31" s="81" t="s">
        <v>67</v>
      </c>
      <c r="C31" s="81" t="s">
        <v>243</v>
      </c>
      <c r="D31" s="81" t="s">
        <v>244</v>
      </c>
      <c r="E31" s="81" t="s">
        <v>116</v>
      </c>
      <c r="F31" s="81" t="s">
        <v>117</v>
      </c>
      <c r="G31" s="81" t="s">
        <v>237</v>
      </c>
      <c r="H31" s="81" t="s">
        <v>238</v>
      </c>
      <c r="I31" s="80">
        <v>528</v>
      </c>
      <c r="J31" s="80">
        <v>528</v>
      </c>
      <c r="K31" s="64"/>
      <c r="L31" s="64"/>
      <c r="M31" s="64"/>
      <c r="N31" s="80">
        <v>528</v>
      </c>
      <c r="O31" s="64"/>
      <c r="P31" s="80"/>
      <c r="Q31" s="80"/>
      <c r="R31" s="80"/>
      <c r="S31" s="80"/>
      <c r="T31" s="80"/>
      <c r="U31" s="80"/>
      <c r="V31" s="80"/>
      <c r="W31" s="80"/>
      <c r="X31" s="80"/>
      <c r="Y31" s="80"/>
    </row>
    <row r="32" ht="33" customHeight="1" spans="1:25">
      <c r="A32" s="81" t="s">
        <v>194</v>
      </c>
      <c r="B32" s="81" t="s">
        <v>67</v>
      </c>
      <c r="C32" s="81" t="s">
        <v>243</v>
      </c>
      <c r="D32" s="81" t="s">
        <v>244</v>
      </c>
      <c r="E32" s="81" t="s">
        <v>116</v>
      </c>
      <c r="F32" s="81" t="s">
        <v>117</v>
      </c>
      <c r="G32" s="81" t="s">
        <v>237</v>
      </c>
      <c r="H32" s="81" t="s">
        <v>238</v>
      </c>
      <c r="I32" s="80">
        <v>17424</v>
      </c>
      <c r="J32" s="80">
        <v>17424</v>
      </c>
      <c r="K32" s="64"/>
      <c r="L32" s="64"/>
      <c r="M32" s="64"/>
      <c r="N32" s="80">
        <v>17424</v>
      </c>
      <c r="O32" s="64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ht="23.4" customHeight="1" spans="1:25">
      <c r="A33" s="81" t="s">
        <v>194</v>
      </c>
      <c r="B33" s="81" t="s">
        <v>67</v>
      </c>
      <c r="C33" s="81" t="s">
        <v>249</v>
      </c>
      <c r="D33" s="81" t="s">
        <v>250</v>
      </c>
      <c r="E33" s="81" t="s">
        <v>96</v>
      </c>
      <c r="F33" s="81" t="s">
        <v>97</v>
      </c>
      <c r="G33" s="81" t="s">
        <v>233</v>
      </c>
      <c r="H33" s="81" t="s">
        <v>234</v>
      </c>
      <c r="I33" s="80">
        <v>31320</v>
      </c>
      <c r="J33" s="80">
        <v>31320</v>
      </c>
      <c r="K33" s="64"/>
      <c r="L33" s="64"/>
      <c r="M33" s="64"/>
      <c r="N33" s="80">
        <v>31320</v>
      </c>
      <c r="O33" s="64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ht="23.4" customHeight="1" spans="1:25">
      <c r="A34" s="81" t="s">
        <v>194</v>
      </c>
      <c r="B34" s="81" t="s">
        <v>67</v>
      </c>
      <c r="C34" s="81" t="s">
        <v>251</v>
      </c>
      <c r="D34" s="81" t="s">
        <v>252</v>
      </c>
      <c r="E34" s="81" t="s">
        <v>96</v>
      </c>
      <c r="F34" s="81" t="s">
        <v>97</v>
      </c>
      <c r="G34" s="81" t="s">
        <v>253</v>
      </c>
      <c r="H34" s="81" t="s">
        <v>254</v>
      </c>
      <c r="I34" s="80">
        <v>217512</v>
      </c>
      <c r="J34" s="80">
        <v>217512</v>
      </c>
      <c r="K34" s="64"/>
      <c r="L34" s="64"/>
      <c r="M34" s="64"/>
      <c r="N34" s="80">
        <v>217512</v>
      </c>
      <c r="O34" s="64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ht="23.4" customHeight="1" spans="1:25">
      <c r="A35" s="81" t="s">
        <v>194</v>
      </c>
      <c r="B35" s="81" t="s">
        <v>67</v>
      </c>
      <c r="C35" s="81" t="s">
        <v>251</v>
      </c>
      <c r="D35" s="81" t="s">
        <v>252</v>
      </c>
      <c r="E35" s="81" t="s">
        <v>96</v>
      </c>
      <c r="F35" s="81" t="s">
        <v>97</v>
      </c>
      <c r="G35" s="81" t="s">
        <v>253</v>
      </c>
      <c r="H35" s="81" t="s">
        <v>254</v>
      </c>
      <c r="I35" s="80">
        <v>310104</v>
      </c>
      <c r="J35" s="80">
        <v>310104</v>
      </c>
      <c r="K35" s="64"/>
      <c r="L35" s="64"/>
      <c r="M35" s="64"/>
      <c r="N35" s="80">
        <v>310104</v>
      </c>
      <c r="O35" s="64"/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ht="23.4" customHeight="1" spans="1:25">
      <c r="A36" s="81" t="s">
        <v>194</v>
      </c>
      <c r="B36" s="81" t="s">
        <v>67</v>
      </c>
      <c r="C36" s="81" t="s">
        <v>251</v>
      </c>
      <c r="D36" s="81" t="s">
        <v>252</v>
      </c>
      <c r="E36" s="81" t="s">
        <v>96</v>
      </c>
      <c r="F36" s="81" t="s">
        <v>97</v>
      </c>
      <c r="G36" s="81" t="s">
        <v>253</v>
      </c>
      <c r="H36" s="81" t="s">
        <v>254</v>
      </c>
      <c r="I36" s="80">
        <v>3900000</v>
      </c>
      <c r="J36" s="80">
        <v>3900000</v>
      </c>
      <c r="K36" s="64"/>
      <c r="L36" s="64"/>
      <c r="M36" s="64"/>
      <c r="N36" s="80">
        <v>3900000</v>
      </c>
      <c r="O36" s="64"/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ht="23.4" customHeight="1" spans="1:25">
      <c r="A37" s="81" t="s">
        <v>194</v>
      </c>
      <c r="B37" s="81" t="s">
        <v>67</v>
      </c>
      <c r="C37" s="81" t="s">
        <v>255</v>
      </c>
      <c r="D37" s="81" t="s">
        <v>256</v>
      </c>
      <c r="E37" s="81" t="s">
        <v>96</v>
      </c>
      <c r="F37" s="81" t="s">
        <v>97</v>
      </c>
      <c r="G37" s="81" t="s">
        <v>257</v>
      </c>
      <c r="H37" s="81" t="s">
        <v>258</v>
      </c>
      <c r="I37" s="80">
        <v>69123.86</v>
      </c>
      <c r="J37" s="80">
        <v>69123.86</v>
      </c>
      <c r="K37" s="64"/>
      <c r="L37" s="64"/>
      <c r="M37" s="64"/>
      <c r="N37" s="80">
        <v>69123.86</v>
      </c>
      <c r="O37" s="64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ht="22.65" customHeight="1" spans="1:25">
      <c r="A38" s="68" t="s">
        <v>166</v>
      </c>
      <c r="B38" s="68"/>
      <c r="C38" s="68"/>
      <c r="D38" s="68"/>
      <c r="E38" s="68"/>
      <c r="F38" s="68"/>
      <c r="G38" s="68"/>
      <c r="H38" s="68"/>
      <c r="I38" s="80">
        <v>13469817.82</v>
      </c>
      <c r="J38" s="80">
        <v>13469817.82</v>
      </c>
      <c r="K38" s="80"/>
      <c r="L38" s="80"/>
      <c r="M38" s="80"/>
      <c r="N38" s="80">
        <v>13469817.82</v>
      </c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8:H3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showZeros="0" topLeftCell="A16" workbookViewId="0">
      <selection activeCell="A29" sqref="$A29:$XFD30"/>
    </sheetView>
  </sheetViews>
  <sheetFormatPr defaultColWidth="10.7083333333333" defaultRowHeight="14.25" customHeight="1"/>
  <cols>
    <col min="1" max="1" width="12" customWidth="1"/>
    <col min="2" max="2" width="22.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3" width="23.2833333333333" customWidth="1"/>
    <col min="14" max="14" width="14.2833333333333" customWidth="1"/>
    <col min="15" max="15" width="14.85" customWidth="1"/>
    <col min="16" max="16" width="13" customWidth="1"/>
    <col min="17" max="21" width="23.1416666666667" customWidth="1"/>
    <col min="22" max="22" width="23.2833333333333" customWidth="1"/>
    <col min="23" max="23" width="23.1416666666667" customWidth="1"/>
  </cols>
  <sheetData>
    <row r="1" ht="13.5" customHeight="1" spans="23:23">
      <c r="W1" s="1" t="s">
        <v>259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" customHeight="1" spans="1:23">
      <c r="A3" s="3" t="str">
        <f>"单位名称："&amp;"富民县公安局交通警察大队"</f>
        <v>单位名称：富民县公安局交通警察大队</v>
      </c>
      <c r="B3" s="3"/>
      <c r="C3" s="3"/>
      <c r="D3" s="3"/>
      <c r="E3" s="3"/>
      <c r="F3" s="3"/>
      <c r="G3" s="3"/>
      <c r="H3" s="3"/>
      <c r="W3" s="1" t="s">
        <v>1</v>
      </c>
    </row>
    <row r="4" ht="21.75" customHeight="1" spans="1:23">
      <c r="A4" s="68" t="s">
        <v>260</v>
      </c>
      <c r="B4" s="68" t="s">
        <v>177</v>
      </c>
      <c r="C4" s="68" t="s">
        <v>178</v>
      </c>
      <c r="D4" s="68" t="s">
        <v>261</v>
      </c>
      <c r="E4" s="68" t="s">
        <v>179</v>
      </c>
      <c r="F4" s="68" t="s">
        <v>180</v>
      </c>
      <c r="G4" s="68" t="s">
        <v>262</v>
      </c>
      <c r="H4" s="68" t="s">
        <v>263</v>
      </c>
      <c r="I4" s="68" t="s">
        <v>53</v>
      </c>
      <c r="J4" s="68" t="s">
        <v>264</v>
      </c>
      <c r="K4" s="68"/>
      <c r="L4" s="68"/>
      <c r="M4" s="68"/>
      <c r="N4" s="68" t="s">
        <v>185</v>
      </c>
      <c r="O4" s="68"/>
      <c r="P4" s="68"/>
      <c r="Q4" s="68" t="s">
        <v>59</v>
      </c>
      <c r="R4" s="68" t="s">
        <v>60</v>
      </c>
      <c r="S4" s="68"/>
      <c r="T4" s="68"/>
      <c r="U4" s="68"/>
      <c r="V4" s="68"/>
      <c r="W4" s="68"/>
    </row>
    <row r="5" ht="21.75" customHeight="1" spans="1:23">
      <c r="A5" s="68"/>
      <c r="B5" s="68"/>
      <c r="C5" s="68"/>
      <c r="D5" s="68"/>
      <c r="E5" s="68"/>
      <c r="F5" s="68"/>
      <c r="G5" s="68"/>
      <c r="H5" s="68"/>
      <c r="I5" s="68"/>
      <c r="J5" s="68" t="s">
        <v>56</v>
      </c>
      <c r="K5" s="68"/>
      <c r="L5" s="68" t="s">
        <v>57</v>
      </c>
      <c r="M5" s="68" t="s">
        <v>58</v>
      </c>
      <c r="N5" s="68" t="s">
        <v>56</v>
      </c>
      <c r="O5" s="68" t="s">
        <v>57</v>
      </c>
      <c r="P5" s="68" t="s">
        <v>58</v>
      </c>
      <c r="Q5" s="68"/>
      <c r="R5" s="68" t="s">
        <v>55</v>
      </c>
      <c r="S5" s="68" t="s">
        <v>61</v>
      </c>
      <c r="T5" s="68" t="s">
        <v>62</v>
      </c>
      <c r="U5" s="68" t="s">
        <v>63</v>
      </c>
      <c r="V5" s="68" t="s">
        <v>64</v>
      </c>
      <c r="W5" s="68" t="s">
        <v>65</v>
      </c>
    </row>
    <row r="6" ht="21" customHeight="1" spans="1:23">
      <c r="A6" s="68"/>
      <c r="B6" s="68"/>
      <c r="C6" s="68"/>
      <c r="D6" s="68"/>
      <c r="E6" s="68"/>
      <c r="F6" s="68"/>
      <c r="G6" s="68"/>
      <c r="H6" s="68"/>
      <c r="I6" s="68"/>
      <c r="J6" s="68" t="s">
        <v>55</v>
      </c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ht="39.75" customHeight="1" spans="1:23">
      <c r="A7" s="68"/>
      <c r="B7" s="68"/>
      <c r="C7" s="68"/>
      <c r="D7" s="68"/>
      <c r="E7" s="68"/>
      <c r="F7" s="68"/>
      <c r="G7" s="68"/>
      <c r="H7" s="68"/>
      <c r="I7" s="68"/>
      <c r="J7" s="68" t="s">
        <v>55</v>
      </c>
      <c r="K7" s="68" t="s">
        <v>265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ht="15" customHeight="1" spans="1:23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</row>
    <row r="9" ht="21.75" customHeight="1" spans="1:23">
      <c r="A9" s="79" t="s">
        <v>266</v>
      </c>
      <c r="B9" s="79" t="s">
        <v>267</v>
      </c>
      <c r="C9" s="79" t="s">
        <v>268</v>
      </c>
      <c r="D9" s="79" t="s">
        <v>67</v>
      </c>
      <c r="E9" s="79" t="s">
        <v>100</v>
      </c>
      <c r="F9" s="79" t="s">
        <v>101</v>
      </c>
      <c r="G9" s="79" t="s">
        <v>269</v>
      </c>
      <c r="H9" s="79" t="s">
        <v>270</v>
      </c>
      <c r="I9" s="80">
        <v>2000000</v>
      </c>
      <c r="J9" s="80">
        <v>2000000</v>
      </c>
      <c r="K9" s="80">
        <v>2000000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ht="21.75" customHeight="1" spans="1:23">
      <c r="A10" s="79" t="s">
        <v>266</v>
      </c>
      <c r="B10" s="79" t="s">
        <v>267</v>
      </c>
      <c r="C10" s="79" t="s">
        <v>268</v>
      </c>
      <c r="D10" s="79" t="s">
        <v>67</v>
      </c>
      <c r="E10" s="79" t="s">
        <v>100</v>
      </c>
      <c r="F10" s="79" t="s">
        <v>101</v>
      </c>
      <c r="G10" s="79" t="s">
        <v>271</v>
      </c>
      <c r="H10" s="79" t="s">
        <v>272</v>
      </c>
      <c r="I10" s="80">
        <v>1950000</v>
      </c>
      <c r="J10" s="80">
        <v>1950000</v>
      </c>
      <c r="K10" s="80">
        <v>1950000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79" t="s">
        <v>266</v>
      </c>
      <c r="B11" s="79" t="s">
        <v>273</v>
      </c>
      <c r="C11" s="79" t="s">
        <v>274</v>
      </c>
      <c r="D11" s="79" t="s">
        <v>67</v>
      </c>
      <c r="E11" s="79" t="s">
        <v>100</v>
      </c>
      <c r="F11" s="79" t="s">
        <v>101</v>
      </c>
      <c r="G11" s="79" t="s">
        <v>275</v>
      </c>
      <c r="H11" s="79" t="s">
        <v>276</v>
      </c>
      <c r="I11" s="80">
        <v>100000</v>
      </c>
      <c r="J11" s="80">
        <v>100000</v>
      </c>
      <c r="K11" s="80">
        <v>100000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21.75" customHeight="1" spans="1:23">
      <c r="A12" s="79" t="s">
        <v>266</v>
      </c>
      <c r="B12" s="79" t="s">
        <v>273</v>
      </c>
      <c r="C12" s="79" t="s">
        <v>274</v>
      </c>
      <c r="D12" s="79" t="s">
        <v>67</v>
      </c>
      <c r="E12" s="79" t="s">
        <v>100</v>
      </c>
      <c r="F12" s="79" t="s">
        <v>101</v>
      </c>
      <c r="G12" s="79" t="s">
        <v>277</v>
      </c>
      <c r="H12" s="79" t="s">
        <v>278</v>
      </c>
      <c r="I12" s="80">
        <v>250000</v>
      </c>
      <c r="J12" s="80">
        <v>250000</v>
      </c>
      <c r="K12" s="80">
        <v>250000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21.75" customHeight="1" spans="1:23">
      <c r="A13" s="79" t="s">
        <v>266</v>
      </c>
      <c r="B13" s="79" t="s">
        <v>273</v>
      </c>
      <c r="C13" s="79" t="s">
        <v>274</v>
      </c>
      <c r="D13" s="79" t="s">
        <v>67</v>
      </c>
      <c r="E13" s="79" t="s">
        <v>100</v>
      </c>
      <c r="F13" s="79" t="s">
        <v>101</v>
      </c>
      <c r="G13" s="79" t="s">
        <v>207</v>
      </c>
      <c r="H13" s="79" t="s">
        <v>208</v>
      </c>
      <c r="I13" s="80">
        <v>450000</v>
      </c>
      <c r="J13" s="80">
        <v>450000</v>
      </c>
      <c r="K13" s="80">
        <v>450000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ht="21.75" customHeight="1" spans="1:23">
      <c r="A14" s="79" t="s">
        <v>266</v>
      </c>
      <c r="B14" s="79" t="s">
        <v>279</v>
      </c>
      <c r="C14" s="79" t="s">
        <v>280</v>
      </c>
      <c r="D14" s="79" t="s">
        <v>67</v>
      </c>
      <c r="E14" s="79" t="s">
        <v>100</v>
      </c>
      <c r="F14" s="79" t="s">
        <v>101</v>
      </c>
      <c r="G14" s="79" t="s">
        <v>271</v>
      </c>
      <c r="H14" s="79" t="s">
        <v>272</v>
      </c>
      <c r="I14" s="80">
        <v>650000</v>
      </c>
      <c r="J14" s="80">
        <v>650000</v>
      </c>
      <c r="K14" s="80">
        <v>650000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ht="21.75" customHeight="1" spans="1:23">
      <c r="A15" s="79" t="s">
        <v>266</v>
      </c>
      <c r="B15" s="79" t="s">
        <v>281</v>
      </c>
      <c r="C15" s="79" t="s">
        <v>282</v>
      </c>
      <c r="D15" s="79" t="s">
        <v>67</v>
      </c>
      <c r="E15" s="79" t="s">
        <v>100</v>
      </c>
      <c r="F15" s="79" t="s">
        <v>101</v>
      </c>
      <c r="G15" s="79" t="s">
        <v>283</v>
      </c>
      <c r="H15" s="79" t="s">
        <v>284</v>
      </c>
      <c r="I15" s="80">
        <v>100000</v>
      </c>
      <c r="J15" s="80">
        <v>100000</v>
      </c>
      <c r="K15" s="80">
        <v>100000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ht="21.75" customHeight="1" spans="1:23">
      <c r="A16" s="79" t="s">
        <v>266</v>
      </c>
      <c r="B16" s="79" t="s">
        <v>281</v>
      </c>
      <c r="C16" s="79" t="s">
        <v>282</v>
      </c>
      <c r="D16" s="79" t="s">
        <v>67</v>
      </c>
      <c r="E16" s="79" t="s">
        <v>100</v>
      </c>
      <c r="F16" s="79" t="s">
        <v>101</v>
      </c>
      <c r="G16" s="79" t="s">
        <v>207</v>
      </c>
      <c r="H16" s="79" t="s">
        <v>208</v>
      </c>
      <c r="I16" s="80">
        <v>360000</v>
      </c>
      <c r="J16" s="80">
        <v>360000</v>
      </c>
      <c r="K16" s="80">
        <v>360000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ht="21.75" customHeight="1" spans="1:23">
      <c r="A17" s="79" t="s">
        <v>266</v>
      </c>
      <c r="B17" s="79" t="s">
        <v>281</v>
      </c>
      <c r="C17" s="79" t="s">
        <v>282</v>
      </c>
      <c r="D17" s="79" t="s">
        <v>67</v>
      </c>
      <c r="E17" s="79" t="s">
        <v>100</v>
      </c>
      <c r="F17" s="79" t="s">
        <v>101</v>
      </c>
      <c r="G17" s="79" t="s">
        <v>209</v>
      </c>
      <c r="H17" s="79" t="s">
        <v>210</v>
      </c>
      <c r="I17" s="80">
        <v>20000</v>
      </c>
      <c r="J17" s="80">
        <v>20000</v>
      </c>
      <c r="K17" s="80">
        <v>20000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ht="21.75" customHeight="1" spans="1:23">
      <c r="A18" s="79" t="s">
        <v>266</v>
      </c>
      <c r="B18" s="79" t="s">
        <v>281</v>
      </c>
      <c r="C18" s="79" t="s">
        <v>282</v>
      </c>
      <c r="D18" s="79" t="s">
        <v>67</v>
      </c>
      <c r="E18" s="79" t="s">
        <v>100</v>
      </c>
      <c r="F18" s="79" t="s">
        <v>101</v>
      </c>
      <c r="G18" s="79" t="s">
        <v>285</v>
      </c>
      <c r="H18" s="79" t="s">
        <v>286</v>
      </c>
      <c r="I18" s="80">
        <v>50000</v>
      </c>
      <c r="J18" s="80">
        <v>50000</v>
      </c>
      <c r="K18" s="80">
        <v>50000</v>
      </c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ht="21.75" customHeight="1" spans="1:23">
      <c r="A19" s="79" t="s">
        <v>266</v>
      </c>
      <c r="B19" s="79" t="s">
        <v>281</v>
      </c>
      <c r="C19" s="79" t="s">
        <v>282</v>
      </c>
      <c r="D19" s="79" t="s">
        <v>67</v>
      </c>
      <c r="E19" s="79" t="s">
        <v>100</v>
      </c>
      <c r="F19" s="79" t="s">
        <v>101</v>
      </c>
      <c r="G19" s="79" t="s">
        <v>269</v>
      </c>
      <c r="H19" s="79" t="s">
        <v>270</v>
      </c>
      <c r="I19" s="80">
        <v>80000</v>
      </c>
      <c r="J19" s="80">
        <v>80000</v>
      </c>
      <c r="K19" s="80">
        <v>80000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ht="21.75" customHeight="1" spans="1:23">
      <c r="A20" s="79" t="s">
        <v>266</v>
      </c>
      <c r="B20" s="79" t="s">
        <v>281</v>
      </c>
      <c r="C20" s="79" t="s">
        <v>282</v>
      </c>
      <c r="D20" s="79" t="s">
        <v>67</v>
      </c>
      <c r="E20" s="79" t="s">
        <v>100</v>
      </c>
      <c r="F20" s="79" t="s">
        <v>101</v>
      </c>
      <c r="G20" s="79" t="s">
        <v>271</v>
      </c>
      <c r="H20" s="79" t="s">
        <v>272</v>
      </c>
      <c r="I20" s="80">
        <v>520000</v>
      </c>
      <c r="J20" s="80">
        <v>520000</v>
      </c>
      <c r="K20" s="80">
        <v>520000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ht="21.75" customHeight="1" spans="1:23">
      <c r="A21" s="79" t="s">
        <v>266</v>
      </c>
      <c r="B21" s="79" t="s">
        <v>281</v>
      </c>
      <c r="C21" s="79" t="s">
        <v>282</v>
      </c>
      <c r="D21" s="79" t="s">
        <v>67</v>
      </c>
      <c r="E21" s="79" t="s">
        <v>100</v>
      </c>
      <c r="F21" s="79" t="s">
        <v>101</v>
      </c>
      <c r="G21" s="79" t="s">
        <v>233</v>
      </c>
      <c r="H21" s="79" t="s">
        <v>234</v>
      </c>
      <c r="I21" s="80">
        <v>20000</v>
      </c>
      <c r="J21" s="80">
        <v>20000</v>
      </c>
      <c r="K21" s="80">
        <v>20000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ht="21.75" customHeight="1" spans="1:23">
      <c r="A22" s="79" t="s">
        <v>266</v>
      </c>
      <c r="B22" s="79" t="s">
        <v>287</v>
      </c>
      <c r="C22" s="79" t="s">
        <v>288</v>
      </c>
      <c r="D22" s="79" t="s">
        <v>67</v>
      </c>
      <c r="E22" s="79" t="s">
        <v>100</v>
      </c>
      <c r="F22" s="79" t="s">
        <v>101</v>
      </c>
      <c r="G22" s="79" t="s">
        <v>271</v>
      </c>
      <c r="H22" s="79" t="s">
        <v>272</v>
      </c>
      <c r="I22" s="80">
        <v>400000</v>
      </c>
      <c r="J22" s="80">
        <v>400000</v>
      </c>
      <c r="K22" s="80">
        <v>400000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ht="21.75" customHeight="1" spans="1:23">
      <c r="A23" s="79" t="s">
        <v>266</v>
      </c>
      <c r="B23" s="79" t="s">
        <v>289</v>
      </c>
      <c r="C23" s="79" t="s">
        <v>290</v>
      </c>
      <c r="D23" s="79" t="s">
        <v>67</v>
      </c>
      <c r="E23" s="79" t="s">
        <v>100</v>
      </c>
      <c r="F23" s="79" t="s">
        <v>101</v>
      </c>
      <c r="G23" s="79" t="s">
        <v>269</v>
      </c>
      <c r="H23" s="79" t="s">
        <v>270</v>
      </c>
      <c r="I23" s="80">
        <v>344400</v>
      </c>
      <c r="J23" s="80">
        <v>344400</v>
      </c>
      <c r="K23" s="80">
        <v>344400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</row>
    <row r="24" ht="21.75" customHeight="1" spans="1:23">
      <c r="A24" s="79" t="s">
        <v>266</v>
      </c>
      <c r="B24" s="79" t="s">
        <v>291</v>
      </c>
      <c r="C24" s="79" t="s">
        <v>292</v>
      </c>
      <c r="D24" s="79" t="s">
        <v>67</v>
      </c>
      <c r="E24" s="79" t="s">
        <v>100</v>
      </c>
      <c r="F24" s="79" t="s">
        <v>101</v>
      </c>
      <c r="G24" s="79" t="s">
        <v>271</v>
      </c>
      <c r="H24" s="79" t="s">
        <v>272</v>
      </c>
      <c r="I24" s="80">
        <v>500000</v>
      </c>
      <c r="J24" s="80">
        <v>500000</v>
      </c>
      <c r="K24" s="80">
        <v>500000</v>
      </c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</row>
    <row r="25" ht="21.75" customHeight="1" spans="1:23">
      <c r="A25" s="79" t="s">
        <v>266</v>
      </c>
      <c r="B25" s="79" t="s">
        <v>293</v>
      </c>
      <c r="C25" s="79" t="s">
        <v>294</v>
      </c>
      <c r="D25" s="79" t="s">
        <v>67</v>
      </c>
      <c r="E25" s="79" t="s">
        <v>100</v>
      </c>
      <c r="F25" s="79" t="s">
        <v>101</v>
      </c>
      <c r="G25" s="79" t="s">
        <v>271</v>
      </c>
      <c r="H25" s="79" t="s">
        <v>272</v>
      </c>
      <c r="I25" s="80">
        <v>250000</v>
      </c>
      <c r="J25" s="80">
        <v>250000</v>
      </c>
      <c r="K25" s="80">
        <v>250000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6" ht="21.75" customHeight="1" spans="1:23">
      <c r="A26" s="79" t="s">
        <v>266</v>
      </c>
      <c r="B26" s="79" t="s">
        <v>295</v>
      </c>
      <c r="C26" s="79" t="s">
        <v>296</v>
      </c>
      <c r="D26" s="79" t="s">
        <v>67</v>
      </c>
      <c r="E26" s="79" t="s">
        <v>100</v>
      </c>
      <c r="F26" s="79" t="s">
        <v>101</v>
      </c>
      <c r="G26" s="79" t="s">
        <v>271</v>
      </c>
      <c r="H26" s="79" t="s">
        <v>272</v>
      </c>
      <c r="I26" s="80">
        <v>150000</v>
      </c>
      <c r="J26" s="80">
        <v>150000</v>
      </c>
      <c r="K26" s="80">
        <v>150000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</row>
    <row r="27" ht="21.75" customHeight="1" spans="1:23">
      <c r="A27" s="79" t="s">
        <v>266</v>
      </c>
      <c r="B27" s="79" t="s">
        <v>297</v>
      </c>
      <c r="C27" s="79" t="s">
        <v>298</v>
      </c>
      <c r="D27" s="79" t="s">
        <v>67</v>
      </c>
      <c r="E27" s="79" t="s">
        <v>100</v>
      </c>
      <c r="F27" s="79" t="s">
        <v>101</v>
      </c>
      <c r="G27" s="79" t="s">
        <v>203</v>
      </c>
      <c r="H27" s="79" t="s">
        <v>204</v>
      </c>
      <c r="I27" s="80">
        <v>50000</v>
      </c>
      <c r="J27" s="80">
        <v>50000</v>
      </c>
      <c r="K27" s="80">
        <v>50000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8" ht="21.75" customHeight="1" spans="1:23">
      <c r="A28" s="79" t="s">
        <v>266</v>
      </c>
      <c r="B28" s="79" t="s">
        <v>299</v>
      </c>
      <c r="C28" s="79" t="s">
        <v>300</v>
      </c>
      <c r="D28" s="79" t="s">
        <v>67</v>
      </c>
      <c r="E28" s="79" t="s">
        <v>100</v>
      </c>
      <c r="F28" s="79" t="s">
        <v>101</v>
      </c>
      <c r="G28" s="79" t="s">
        <v>301</v>
      </c>
      <c r="H28" s="79" t="s">
        <v>302</v>
      </c>
      <c r="I28" s="80">
        <v>250000</v>
      </c>
      <c r="J28" s="80">
        <v>250000</v>
      </c>
      <c r="K28" s="80">
        <v>250000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</row>
    <row r="29" ht="55" customHeight="1" spans="1:23">
      <c r="A29" s="79" t="s">
        <v>266</v>
      </c>
      <c r="B29" s="79" t="s">
        <v>303</v>
      </c>
      <c r="C29" s="79" t="s">
        <v>304</v>
      </c>
      <c r="D29" s="79" t="s">
        <v>67</v>
      </c>
      <c r="E29" s="79" t="s">
        <v>98</v>
      </c>
      <c r="F29" s="79" t="s">
        <v>99</v>
      </c>
      <c r="G29" s="79" t="s">
        <v>271</v>
      </c>
      <c r="H29" s="79" t="s">
        <v>272</v>
      </c>
      <c r="I29" s="80">
        <v>247518.81</v>
      </c>
      <c r="J29" s="80">
        <v>247518.81</v>
      </c>
      <c r="K29" s="80">
        <v>247518.81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ht="55" customHeight="1" spans="1:23">
      <c r="A30" s="79" t="s">
        <v>266</v>
      </c>
      <c r="B30" s="79" t="s">
        <v>305</v>
      </c>
      <c r="C30" s="79" t="s">
        <v>306</v>
      </c>
      <c r="D30" s="79" t="s">
        <v>67</v>
      </c>
      <c r="E30" s="79" t="s">
        <v>98</v>
      </c>
      <c r="F30" s="79" t="s">
        <v>99</v>
      </c>
      <c r="G30" s="79" t="s">
        <v>271</v>
      </c>
      <c r="H30" s="79" t="s">
        <v>272</v>
      </c>
      <c r="I30" s="80">
        <v>440734.13</v>
      </c>
      <c r="J30" s="80">
        <v>440734.13</v>
      </c>
      <c r="K30" s="80">
        <v>440734.13</v>
      </c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</row>
    <row r="31" ht="18.75" customHeight="1" spans="1:23">
      <c r="A31" s="68" t="s">
        <v>166</v>
      </c>
      <c r="B31" s="68"/>
      <c r="C31" s="68"/>
      <c r="D31" s="68"/>
      <c r="E31" s="68"/>
      <c r="F31" s="68"/>
      <c r="G31" s="68"/>
      <c r="H31" s="68"/>
      <c r="I31" s="80">
        <v>9182652.94</v>
      </c>
      <c r="J31" s="80">
        <v>9182652.94</v>
      </c>
      <c r="K31" s="80">
        <v>9182652.94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</row>
  </sheetData>
  <mergeCells count="28">
    <mergeCell ref="A2:W2"/>
    <mergeCell ref="A3:H3"/>
    <mergeCell ref="J4:M4"/>
    <mergeCell ref="N4:P4"/>
    <mergeCell ref="R4:W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3"/>
  <sheetViews>
    <sheetView showZeros="0" topLeftCell="C79" workbookViewId="0">
      <selection activeCell="A1" sqref="A1"/>
    </sheetView>
  </sheetViews>
  <sheetFormatPr defaultColWidth="10.7083333333333" defaultRowHeight="12" customHeight="1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66.875" customWidth="1"/>
  </cols>
  <sheetData>
    <row r="1" ht="18" customHeight="1" spans="10:10">
      <c r="J1" s="1" t="s">
        <v>307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"单位名称："&amp;"富民县公安局交通警察大队"</f>
        <v>单位名称：富民县公安局交通警察大队</v>
      </c>
      <c r="B3" s="3"/>
      <c r="C3" s="3"/>
      <c r="D3" s="3"/>
      <c r="E3" s="3"/>
      <c r="F3" s="3"/>
      <c r="G3" s="3"/>
      <c r="H3" s="3"/>
    </row>
    <row r="4" ht="44.25" customHeight="1" spans="1:10">
      <c r="A4" s="68" t="s">
        <v>178</v>
      </c>
      <c r="B4" s="68" t="s">
        <v>308</v>
      </c>
      <c r="C4" s="77" t="s">
        <v>309</v>
      </c>
      <c r="D4" s="68" t="s">
        <v>310</v>
      </c>
      <c r="E4" s="68" t="s">
        <v>311</v>
      </c>
      <c r="F4" s="68" t="s">
        <v>312</v>
      </c>
      <c r="G4" s="68" t="s">
        <v>313</v>
      </c>
      <c r="H4" s="68" t="s">
        <v>314</v>
      </c>
      <c r="I4" s="68" t="s">
        <v>315</v>
      </c>
      <c r="J4" s="68" t="s">
        <v>316</v>
      </c>
    </row>
    <row r="5" ht="18.7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ht="42" customHeight="1" outlineLevel="1" spans="1:10">
      <c r="A6" s="78" t="s">
        <v>67</v>
      </c>
      <c r="B6" s="78"/>
      <c r="C6" s="78"/>
      <c r="D6" s="78"/>
      <c r="E6" s="78"/>
      <c r="F6" s="78"/>
      <c r="G6" s="78"/>
      <c r="H6" s="78"/>
      <c r="I6" s="78"/>
      <c r="J6" s="78"/>
    </row>
    <row r="7" ht="42" customHeight="1" outlineLevel="1" spans="1:10">
      <c r="A7" s="78" t="s">
        <v>268</v>
      </c>
      <c r="B7" s="78" t="s">
        <v>317</v>
      </c>
      <c r="C7" s="78" t="s">
        <v>318</v>
      </c>
      <c r="D7" s="78" t="s">
        <v>319</v>
      </c>
      <c r="E7" s="78" t="s">
        <v>320</v>
      </c>
      <c r="F7" s="78" t="s">
        <v>321</v>
      </c>
      <c r="G7" s="78" t="s">
        <v>81</v>
      </c>
      <c r="H7" s="78" t="s">
        <v>322</v>
      </c>
      <c r="I7" s="78" t="s">
        <v>323</v>
      </c>
      <c r="J7" s="78" t="s">
        <v>324</v>
      </c>
    </row>
    <row r="8" ht="42" customHeight="1" outlineLevel="1" spans="1:10">
      <c r="A8" s="78" t="s">
        <v>268</v>
      </c>
      <c r="B8" s="78" t="s">
        <v>317</v>
      </c>
      <c r="C8" s="78" t="s">
        <v>318</v>
      </c>
      <c r="D8" s="78" t="s">
        <v>319</v>
      </c>
      <c r="E8" s="78" t="s">
        <v>325</v>
      </c>
      <c r="F8" s="78" t="s">
        <v>321</v>
      </c>
      <c r="G8" s="78" t="s">
        <v>326</v>
      </c>
      <c r="H8" s="78" t="s">
        <v>327</v>
      </c>
      <c r="I8" s="78" t="s">
        <v>323</v>
      </c>
      <c r="J8" s="78" t="s">
        <v>328</v>
      </c>
    </row>
    <row r="9" ht="42" customHeight="1" outlineLevel="1" spans="1:10">
      <c r="A9" s="78" t="s">
        <v>268</v>
      </c>
      <c r="B9" s="78" t="s">
        <v>317</v>
      </c>
      <c r="C9" s="78" t="s">
        <v>318</v>
      </c>
      <c r="D9" s="78" t="s">
        <v>319</v>
      </c>
      <c r="E9" s="78" t="s">
        <v>329</v>
      </c>
      <c r="F9" s="78" t="s">
        <v>321</v>
      </c>
      <c r="G9" s="78" t="s">
        <v>330</v>
      </c>
      <c r="H9" s="78" t="s">
        <v>331</v>
      </c>
      <c r="I9" s="78" t="s">
        <v>323</v>
      </c>
      <c r="J9" s="78" t="s">
        <v>332</v>
      </c>
    </row>
    <row r="10" ht="42" customHeight="1" outlineLevel="1" spans="1:10">
      <c r="A10" s="78" t="s">
        <v>268</v>
      </c>
      <c r="B10" s="78" t="s">
        <v>317</v>
      </c>
      <c r="C10" s="78" t="s">
        <v>318</v>
      </c>
      <c r="D10" s="78" t="s">
        <v>333</v>
      </c>
      <c r="E10" s="78" t="s">
        <v>334</v>
      </c>
      <c r="F10" s="78" t="s">
        <v>321</v>
      </c>
      <c r="G10" s="78" t="s">
        <v>335</v>
      </c>
      <c r="H10" s="78" t="s">
        <v>336</v>
      </c>
      <c r="I10" s="78" t="s">
        <v>323</v>
      </c>
      <c r="J10" s="78" t="s">
        <v>337</v>
      </c>
    </row>
    <row r="11" ht="42" customHeight="1" outlineLevel="1" spans="1:10">
      <c r="A11" s="78" t="s">
        <v>268</v>
      </c>
      <c r="B11" s="78" t="s">
        <v>317</v>
      </c>
      <c r="C11" s="78" t="s">
        <v>338</v>
      </c>
      <c r="D11" s="78" t="s">
        <v>339</v>
      </c>
      <c r="E11" s="78" t="s">
        <v>340</v>
      </c>
      <c r="F11" s="78" t="s">
        <v>341</v>
      </c>
      <c r="G11" s="78" t="s">
        <v>342</v>
      </c>
      <c r="H11" s="78" t="s">
        <v>336</v>
      </c>
      <c r="I11" s="78" t="s">
        <v>343</v>
      </c>
      <c r="J11" s="78" t="s">
        <v>344</v>
      </c>
    </row>
    <row r="12" ht="42" customHeight="1" outlineLevel="1" spans="1:10">
      <c r="A12" s="78" t="s">
        <v>268</v>
      </c>
      <c r="B12" s="78" t="s">
        <v>317</v>
      </c>
      <c r="C12" s="78" t="s">
        <v>345</v>
      </c>
      <c r="D12" s="78" t="s">
        <v>346</v>
      </c>
      <c r="E12" s="78" t="s">
        <v>347</v>
      </c>
      <c r="F12" s="78" t="s">
        <v>321</v>
      </c>
      <c r="G12" s="78" t="s">
        <v>348</v>
      </c>
      <c r="H12" s="78" t="s">
        <v>336</v>
      </c>
      <c r="I12" s="78" t="s">
        <v>343</v>
      </c>
      <c r="J12" s="78" t="s">
        <v>349</v>
      </c>
    </row>
    <row r="13" ht="42" customHeight="1" outlineLevel="1" spans="1:10">
      <c r="A13" s="78" t="s">
        <v>290</v>
      </c>
      <c r="B13" s="78" t="s">
        <v>350</v>
      </c>
      <c r="C13" s="78" t="s">
        <v>318</v>
      </c>
      <c r="D13" s="78" t="s">
        <v>319</v>
      </c>
      <c r="E13" s="78" t="s">
        <v>351</v>
      </c>
      <c r="F13" s="78" t="s">
        <v>352</v>
      </c>
      <c r="G13" s="78" t="s">
        <v>84</v>
      </c>
      <c r="H13" s="78" t="s">
        <v>353</v>
      </c>
      <c r="I13" s="78" t="s">
        <v>323</v>
      </c>
      <c r="J13" s="78" t="s">
        <v>354</v>
      </c>
    </row>
    <row r="14" ht="42" customHeight="1" outlineLevel="1" spans="1:10">
      <c r="A14" s="78" t="s">
        <v>290</v>
      </c>
      <c r="B14" s="78" t="s">
        <v>350</v>
      </c>
      <c r="C14" s="78" t="s">
        <v>318</v>
      </c>
      <c r="D14" s="78" t="s">
        <v>319</v>
      </c>
      <c r="E14" s="78" t="s">
        <v>355</v>
      </c>
      <c r="F14" s="78" t="s">
        <v>352</v>
      </c>
      <c r="G14" s="78" t="s">
        <v>88</v>
      </c>
      <c r="H14" s="78" t="s">
        <v>353</v>
      </c>
      <c r="I14" s="78" t="s">
        <v>323</v>
      </c>
      <c r="J14" s="78" t="s">
        <v>356</v>
      </c>
    </row>
    <row r="15" ht="42" customHeight="1" outlineLevel="1" spans="1:10">
      <c r="A15" s="78" t="s">
        <v>290</v>
      </c>
      <c r="B15" s="78" t="s">
        <v>350</v>
      </c>
      <c r="C15" s="78" t="s">
        <v>318</v>
      </c>
      <c r="D15" s="78" t="s">
        <v>333</v>
      </c>
      <c r="E15" s="78" t="s">
        <v>357</v>
      </c>
      <c r="F15" s="78" t="s">
        <v>321</v>
      </c>
      <c r="G15" s="78" t="s">
        <v>358</v>
      </c>
      <c r="H15" s="78" t="s">
        <v>336</v>
      </c>
      <c r="I15" s="78" t="s">
        <v>343</v>
      </c>
      <c r="J15" s="78" t="s">
        <v>359</v>
      </c>
    </row>
    <row r="16" ht="42" customHeight="1" outlineLevel="1" spans="1:10">
      <c r="A16" s="78" t="s">
        <v>290</v>
      </c>
      <c r="B16" s="78" t="s">
        <v>350</v>
      </c>
      <c r="C16" s="78" t="s">
        <v>318</v>
      </c>
      <c r="D16" s="78" t="s">
        <v>360</v>
      </c>
      <c r="E16" s="78" t="s">
        <v>361</v>
      </c>
      <c r="F16" s="78" t="s">
        <v>341</v>
      </c>
      <c r="G16" s="78" t="s">
        <v>362</v>
      </c>
      <c r="H16" s="78" t="s">
        <v>336</v>
      </c>
      <c r="I16" s="78" t="s">
        <v>323</v>
      </c>
      <c r="J16" s="78" t="s">
        <v>363</v>
      </c>
    </row>
    <row r="17" ht="42" customHeight="1" outlineLevel="1" spans="1:10">
      <c r="A17" s="78" t="s">
        <v>290</v>
      </c>
      <c r="B17" s="78" t="s">
        <v>350</v>
      </c>
      <c r="C17" s="78" t="s">
        <v>318</v>
      </c>
      <c r="D17" s="78" t="s">
        <v>364</v>
      </c>
      <c r="E17" s="78" t="s">
        <v>365</v>
      </c>
      <c r="F17" s="78" t="s">
        <v>341</v>
      </c>
      <c r="G17" s="78" t="s">
        <v>366</v>
      </c>
      <c r="H17" s="78" t="s">
        <v>367</v>
      </c>
      <c r="I17" s="78" t="s">
        <v>323</v>
      </c>
      <c r="J17" s="78" t="s">
        <v>368</v>
      </c>
    </row>
    <row r="18" ht="42" customHeight="1" outlineLevel="1" spans="1:10">
      <c r="A18" s="78" t="s">
        <v>290</v>
      </c>
      <c r="B18" s="78" t="s">
        <v>350</v>
      </c>
      <c r="C18" s="78" t="s">
        <v>338</v>
      </c>
      <c r="D18" s="78" t="s">
        <v>369</v>
      </c>
      <c r="E18" s="78" t="s">
        <v>369</v>
      </c>
      <c r="F18" s="78" t="s">
        <v>341</v>
      </c>
      <c r="G18" s="78" t="s">
        <v>366</v>
      </c>
      <c r="H18" s="78" t="s">
        <v>367</v>
      </c>
      <c r="I18" s="78" t="s">
        <v>343</v>
      </c>
      <c r="J18" s="78" t="s">
        <v>370</v>
      </c>
    </row>
    <row r="19" ht="42" customHeight="1" outlineLevel="1" spans="1:10">
      <c r="A19" s="78" t="s">
        <v>290</v>
      </c>
      <c r="B19" s="78" t="s">
        <v>350</v>
      </c>
      <c r="C19" s="78" t="s">
        <v>345</v>
      </c>
      <c r="D19" s="78" t="s">
        <v>346</v>
      </c>
      <c r="E19" s="78" t="s">
        <v>371</v>
      </c>
      <c r="F19" s="78" t="s">
        <v>321</v>
      </c>
      <c r="G19" s="78" t="s">
        <v>372</v>
      </c>
      <c r="H19" s="78" t="s">
        <v>336</v>
      </c>
      <c r="I19" s="78" t="s">
        <v>343</v>
      </c>
      <c r="J19" s="78" t="s">
        <v>373</v>
      </c>
    </row>
    <row r="20" ht="42" customHeight="1" outlineLevel="1" spans="1:10">
      <c r="A20" s="78" t="s">
        <v>288</v>
      </c>
      <c r="B20" s="78" t="s">
        <v>374</v>
      </c>
      <c r="C20" s="78" t="s">
        <v>318</v>
      </c>
      <c r="D20" s="78" t="s">
        <v>319</v>
      </c>
      <c r="E20" s="78" t="s">
        <v>375</v>
      </c>
      <c r="F20" s="78" t="s">
        <v>321</v>
      </c>
      <c r="G20" s="78" t="s">
        <v>81</v>
      </c>
      <c r="H20" s="78" t="s">
        <v>353</v>
      </c>
      <c r="I20" s="78" t="s">
        <v>323</v>
      </c>
      <c r="J20" s="78" t="s">
        <v>376</v>
      </c>
    </row>
    <row r="21" ht="42" customHeight="1" outlineLevel="1" spans="1:10">
      <c r="A21" s="78" t="s">
        <v>288</v>
      </c>
      <c r="B21" s="78" t="s">
        <v>374</v>
      </c>
      <c r="C21" s="78" t="s">
        <v>318</v>
      </c>
      <c r="D21" s="78" t="s">
        <v>319</v>
      </c>
      <c r="E21" s="78" t="s">
        <v>377</v>
      </c>
      <c r="F21" s="78" t="s">
        <v>341</v>
      </c>
      <c r="G21" s="78" t="s">
        <v>378</v>
      </c>
      <c r="H21" s="78" t="s">
        <v>379</v>
      </c>
      <c r="I21" s="78" t="s">
        <v>323</v>
      </c>
      <c r="J21" s="78" t="s">
        <v>380</v>
      </c>
    </row>
    <row r="22" ht="42" customHeight="1" outlineLevel="1" spans="1:10">
      <c r="A22" s="78" t="s">
        <v>288</v>
      </c>
      <c r="B22" s="78" t="s">
        <v>374</v>
      </c>
      <c r="C22" s="78" t="s">
        <v>318</v>
      </c>
      <c r="D22" s="78" t="s">
        <v>333</v>
      </c>
      <c r="E22" s="78" t="s">
        <v>381</v>
      </c>
      <c r="F22" s="78" t="s">
        <v>321</v>
      </c>
      <c r="G22" s="78" t="s">
        <v>335</v>
      </c>
      <c r="H22" s="78" t="s">
        <v>336</v>
      </c>
      <c r="I22" s="78" t="s">
        <v>343</v>
      </c>
      <c r="J22" s="78" t="s">
        <v>382</v>
      </c>
    </row>
    <row r="23" ht="42" customHeight="1" outlineLevel="1" spans="1:10">
      <c r="A23" s="78" t="s">
        <v>288</v>
      </c>
      <c r="B23" s="78" t="s">
        <v>374</v>
      </c>
      <c r="C23" s="78" t="s">
        <v>318</v>
      </c>
      <c r="D23" s="78" t="s">
        <v>360</v>
      </c>
      <c r="E23" s="78" t="s">
        <v>361</v>
      </c>
      <c r="F23" s="78" t="s">
        <v>341</v>
      </c>
      <c r="G23" s="78" t="s">
        <v>383</v>
      </c>
      <c r="H23" s="78" t="s">
        <v>336</v>
      </c>
      <c r="I23" s="78" t="s">
        <v>323</v>
      </c>
      <c r="J23" s="78" t="s">
        <v>363</v>
      </c>
    </row>
    <row r="24" ht="42" customHeight="1" outlineLevel="1" spans="1:10">
      <c r="A24" s="78" t="s">
        <v>288</v>
      </c>
      <c r="B24" s="78" t="s">
        <v>374</v>
      </c>
      <c r="C24" s="78" t="s">
        <v>318</v>
      </c>
      <c r="D24" s="78" t="s">
        <v>364</v>
      </c>
      <c r="E24" s="78" t="s">
        <v>384</v>
      </c>
      <c r="F24" s="78" t="s">
        <v>341</v>
      </c>
      <c r="G24" s="78" t="s">
        <v>385</v>
      </c>
      <c r="H24" s="78" t="s">
        <v>367</v>
      </c>
      <c r="I24" s="78" t="s">
        <v>323</v>
      </c>
      <c r="J24" s="78" t="s">
        <v>368</v>
      </c>
    </row>
    <row r="25" ht="42" customHeight="1" outlineLevel="1" spans="1:10">
      <c r="A25" s="78" t="s">
        <v>288</v>
      </c>
      <c r="B25" s="78" t="s">
        <v>374</v>
      </c>
      <c r="C25" s="78" t="s">
        <v>338</v>
      </c>
      <c r="D25" s="78" t="s">
        <v>369</v>
      </c>
      <c r="E25" s="78" t="s">
        <v>369</v>
      </c>
      <c r="F25" s="78" t="s">
        <v>341</v>
      </c>
      <c r="G25" s="78" t="s">
        <v>385</v>
      </c>
      <c r="H25" s="78" t="s">
        <v>367</v>
      </c>
      <c r="I25" s="78" t="s">
        <v>343</v>
      </c>
      <c r="J25" s="78" t="s">
        <v>370</v>
      </c>
    </row>
    <row r="26" ht="42" customHeight="1" outlineLevel="1" spans="1:10">
      <c r="A26" s="78" t="s">
        <v>288</v>
      </c>
      <c r="B26" s="78" t="s">
        <v>374</v>
      </c>
      <c r="C26" s="78" t="s">
        <v>345</v>
      </c>
      <c r="D26" s="78" t="s">
        <v>346</v>
      </c>
      <c r="E26" s="78" t="s">
        <v>386</v>
      </c>
      <c r="F26" s="78" t="s">
        <v>321</v>
      </c>
      <c r="G26" s="78" t="s">
        <v>348</v>
      </c>
      <c r="H26" s="78" t="s">
        <v>336</v>
      </c>
      <c r="I26" s="78" t="s">
        <v>343</v>
      </c>
      <c r="J26" s="78" t="s">
        <v>387</v>
      </c>
    </row>
    <row r="27" ht="42" customHeight="1" outlineLevel="1" spans="1:10">
      <c r="A27" s="78" t="s">
        <v>300</v>
      </c>
      <c r="B27" s="78" t="s">
        <v>388</v>
      </c>
      <c r="C27" s="78" t="s">
        <v>318</v>
      </c>
      <c r="D27" s="78" t="s">
        <v>319</v>
      </c>
      <c r="E27" s="78" t="s">
        <v>389</v>
      </c>
      <c r="F27" s="78" t="s">
        <v>352</v>
      </c>
      <c r="G27" s="78" t="s">
        <v>390</v>
      </c>
      <c r="H27" s="78" t="s">
        <v>391</v>
      </c>
      <c r="I27" s="78" t="s">
        <v>323</v>
      </c>
      <c r="J27" s="78" t="s">
        <v>392</v>
      </c>
    </row>
    <row r="28" ht="42" customHeight="1" outlineLevel="1" spans="1:10">
      <c r="A28" s="78" t="s">
        <v>300</v>
      </c>
      <c r="B28" s="78" t="s">
        <v>388</v>
      </c>
      <c r="C28" s="78" t="s">
        <v>338</v>
      </c>
      <c r="D28" s="78" t="s">
        <v>369</v>
      </c>
      <c r="E28" s="78" t="s">
        <v>393</v>
      </c>
      <c r="F28" s="78" t="s">
        <v>341</v>
      </c>
      <c r="G28" s="78" t="s">
        <v>394</v>
      </c>
      <c r="H28" s="78" t="s">
        <v>367</v>
      </c>
      <c r="I28" s="78" t="s">
        <v>323</v>
      </c>
      <c r="J28" s="78" t="s">
        <v>395</v>
      </c>
    </row>
    <row r="29" ht="42" customHeight="1" outlineLevel="1" spans="1:10">
      <c r="A29" s="78" t="s">
        <v>300</v>
      </c>
      <c r="B29" s="78" t="s">
        <v>388</v>
      </c>
      <c r="C29" s="78" t="s">
        <v>345</v>
      </c>
      <c r="D29" s="78" t="s">
        <v>346</v>
      </c>
      <c r="E29" s="78" t="s">
        <v>396</v>
      </c>
      <c r="F29" s="78" t="s">
        <v>321</v>
      </c>
      <c r="G29" s="78" t="s">
        <v>372</v>
      </c>
      <c r="H29" s="78" t="s">
        <v>336</v>
      </c>
      <c r="I29" s="78" t="s">
        <v>343</v>
      </c>
      <c r="J29" s="78" t="s">
        <v>397</v>
      </c>
    </row>
    <row r="30" ht="42" customHeight="1" outlineLevel="1" spans="1:10">
      <c r="A30" s="78" t="s">
        <v>282</v>
      </c>
      <c r="B30" s="78" t="s">
        <v>398</v>
      </c>
      <c r="C30" s="78" t="s">
        <v>318</v>
      </c>
      <c r="D30" s="78" t="s">
        <v>319</v>
      </c>
      <c r="E30" s="78" t="s">
        <v>399</v>
      </c>
      <c r="F30" s="78" t="s">
        <v>321</v>
      </c>
      <c r="G30" s="78" t="s">
        <v>400</v>
      </c>
      <c r="H30" s="78" t="s">
        <v>401</v>
      </c>
      <c r="I30" s="78" t="s">
        <v>323</v>
      </c>
      <c r="J30" s="78" t="s">
        <v>402</v>
      </c>
    </row>
    <row r="31" ht="42" customHeight="1" outlineLevel="1" spans="1:10">
      <c r="A31" s="78" t="s">
        <v>282</v>
      </c>
      <c r="B31" s="78" t="s">
        <v>398</v>
      </c>
      <c r="C31" s="78" t="s">
        <v>318</v>
      </c>
      <c r="D31" s="78" t="s">
        <v>333</v>
      </c>
      <c r="E31" s="78" t="s">
        <v>403</v>
      </c>
      <c r="F31" s="78" t="s">
        <v>352</v>
      </c>
      <c r="G31" s="78" t="s">
        <v>404</v>
      </c>
      <c r="H31" s="78" t="s">
        <v>336</v>
      </c>
      <c r="I31" s="78" t="s">
        <v>343</v>
      </c>
      <c r="J31" s="78" t="s">
        <v>405</v>
      </c>
    </row>
    <row r="32" ht="42" customHeight="1" outlineLevel="1" spans="1:10">
      <c r="A32" s="78" t="s">
        <v>282</v>
      </c>
      <c r="B32" s="78" t="s">
        <v>398</v>
      </c>
      <c r="C32" s="78" t="s">
        <v>318</v>
      </c>
      <c r="D32" s="78" t="s">
        <v>360</v>
      </c>
      <c r="E32" s="78" t="s">
        <v>361</v>
      </c>
      <c r="F32" s="78" t="s">
        <v>341</v>
      </c>
      <c r="G32" s="78" t="s">
        <v>383</v>
      </c>
      <c r="H32" s="78" t="s">
        <v>336</v>
      </c>
      <c r="I32" s="78" t="s">
        <v>323</v>
      </c>
      <c r="J32" s="78" t="s">
        <v>363</v>
      </c>
    </row>
    <row r="33" ht="42" customHeight="1" outlineLevel="1" spans="1:10">
      <c r="A33" s="78" t="s">
        <v>282</v>
      </c>
      <c r="B33" s="78" t="s">
        <v>398</v>
      </c>
      <c r="C33" s="78" t="s">
        <v>318</v>
      </c>
      <c r="D33" s="78" t="s">
        <v>364</v>
      </c>
      <c r="E33" s="78" t="s">
        <v>365</v>
      </c>
      <c r="F33" s="78" t="s">
        <v>352</v>
      </c>
      <c r="G33" s="78" t="s">
        <v>406</v>
      </c>
      <c r="H33" s="78" t="s">
        <v>367</v>
      </c>
      <c r="I33" s="78" t="s">
        <v>323</v>
      </c>
      <c r="J33" s="78" t="s">
        <v>368</v>
      </c>
    </row>
    <row r="34" ht="42" customHeight="1" outlineLevel="1" spans="1:10">
      <c r="A34" s="78" t="s">
        <v>282</v>
      </c>
      <c r="B34" s="78" t="s">
        <v>398</v>
      </c>
      <c r="C34" s="78" t="s">
        <v>338</v>
      </c>
      <c r="D34" s="78" t="s">
        <v>339</v>
      </c>
      <c r="E34" s="78" t="s">
        <v>407</v>
      </c>
      <c r="F34" s="78" t="s">
        <v>352</v>
      </c>
      <c r="G34" s="78" t="s">
        <v>408</v>
      </c>
      <c r="H34" s="78" t="s">
        <v>336</v>
      </c>
      <c r="I34" s="78" t="s">
        <v>343</v>
      </c>
      <c r="J34" s="78" t="s">
        <v>409</v>
      </c>
    </row>
    <row r="35" ht="42" customHeight="1" outlineLevel="1" spans="1:10">
      <c r="A35" s="78" t="s">
        <v>282</v>
      </c>
      <c r="B35" s="78" t="s">
        <v>398</v>
      </c>
      <c r="C35" s="78" t="s">
        <v>345</v>
      </c>
      <c r="D35" s="78" t="s">
        <v>346</v>
      </c>
      <c r="E35" s="78" t="s">
        <v>410</v>
      </c>
      <c r="F35" s="78" t="s">
        <v>321</v>
      </c>
      <c r="G35" s="78" t="s">
        <v>348</v>
      </c>
      <c r="H35" s="78" t="s">
        <v>336</v>
      </c>
      <c r="I35" s="78" t="s">
        <v>343</v>
      </c>
      <c r="J35" s="78" t="s">
        <v>411</v>
      </c>
    </row>
    <row r="36" ht="42" customHeight="1" outlineLevel="1" spans="1:10">
      <c r="A36" s="78" t="s">
        <v>280</v>
      </c>
      <c r="B36" s="78" t="s">
        <v>412</v>
      </c>
      <c r="C36" s="78" t="s">
        <v>318</v>
      </c>
      <c r="D36" s="78" t="s">
        <v>319</v>
      </c>
      <c r="E36" s="78" t="s">
        <v>413</v>
      </c>
      <c r="F36" s="78" t="s">
        <v>321</v>
      </c>
      <c r="G36" s="78" t="s">
        <v>414</v>
      </c>
      <c r="H36" s="78" t="s">
        <v>415</v>
      </c>
      <c r="I36" s="78" t="s">
        <v>323</v>
      </c>
      <c r="J36" s="78" t="s">
        <v>416</v>
      </c>
    </row>
    <row r="37" ht="42" customHeight="1" outlineLevel="1" spans="1:10">
      <c r="A37" s="78" t="s">
        <v>280</v>
      </c>
      <c r="B37" s="78" t="s">
        <v>412</v>
      </c>
      <c r="C37" s="78" t="s">
        <v>318</v>
      </c>
      <c r="D37" s="78" t="s">
        <v>333</v>
      </c>
      <c r="E37" s="78" t="s">
        <v>417</v>
      </c>
      <c r="F37" s="78" t="s">
        <v>352</v>
      </c>
      <c r="G37" s="78" t="s">
        <v>404</v>
      </c>
      <c r="H37" s="78" t="s">
        <v>336</v>
      </c>
      <c r="I37" s="78" t="s">
        <v>343</v>
      </c>
      <c r="J37" s="78" t="s">
        <v>418</v>
      </c>
    </row>
    <row r="38" ht="42" customHeight="1" outlineLevel="1" spans="1:10">
      <c r="A38" s="78" t="s">
        <v>280</v>
      </c>
      <c r="B38" s="78" t="s">
        <v>412</v>
      </c>
      <c r="C38" s="78" t="s">
        <v>318</v>
      </c>
      <c r="D38" s="78" t="s">
        <v>360</v>
      </c>
      <c r="E38" s="78" t="s">
        <v>361</v>
      </c>
      <c r="F38" s="78" t="s">
        <v>341</v>
      </c>
      <c r="G38" s="78" t="s">
        <v>383</v>
      </c>
      <c r="H38" s="78" t="s">
        <v>336</v>
      </c>
      <c r="I38" s="78" t="s">
        <v>323</v>
      </c>
      <c r="J38" s="78" t="s">
        <v>363</v>
      </c>
    </row>
    <row r="39" ht="42" customHeight="1" outlineLevel="1" spans="1:10">
      <c r="A39" s="78" t="s">
        <v>280</v>
      </c>
      <c r="B39" s="78" t="s">
        <v>412</v>
      </c>
      <c r="C39" s="78" t="s">
        <v>318</v>
      </c>
      <c r="D39" s="78" t="s">
        <v>364</v>
      </c>
      <c r="E39" s="78" t="s">
        <v>365</v>
      </c>
      <c r="F39" s="78" t="s">
        <v>341</v>
      </c>
      <c r="G39" s="78" t="s">
        <v>419</v>
      </c>
      <c r="H39" s="78" t="s">
        <v>367</v>
      </c>
      <c r="I39" s="78" t="s">
        <v>323</v>
      </c>
      <c r="J39" s="78" t="s">
        <v>368</v>
      </c>
    </row>
    <row r="40" ht="42" customHeight="1" outlineLevel="1" spans="1:10">
      <c r="A40" s="78" t="s">
        <v>280</v>
      </c>
      <c r="B40" s="78" t="s">
        <v>412</v>
      </c>
      <c r="C40" s="78" t="s">
        <v>338</v>
      </c>
      <c r="D40" s="78" t="s">
        <v>339</v>
      </c>
      <c r="E40" s="78" t="s">
        <v>420</v>
      </c>
      <c r="F40" s="78" t="s">
        <v>321</v>
      </c>
      <c r="G40" s="78" t="s">
        <v>335</v>
      </c>
      <c r="H40" s="78" t="s">
        <v>336</v>
      </c>
      <c r="I40" s="78" t="s">
        <v>343</v>
      </c>
      <c r="J40" s="78" t="s">
        <v>421</v>
      </c>
    </row>
    <row r="41" ht="42" customHeight="1" outlineLevel="1" spans="1:10">
      <c r="A41" s="78" t="s">
        <v>280</v>
      </c>
      <c r="B41" s="78" t="s">
        <v>412</v>
      </c>
      <c r="C41" s="78" t="s">
        <v>345</v>
      </c>
      <c r="D41" s="78" t="s">
        <v>346</v>
      </c>
      <c r="E41" s="78" t="s">
        <v>422</v>
      </c>
      <c r="F41" s="78" t="s">
        <v>321</v>
      </c>
      <c r="G41" s="78" t="s">
        <v>335</v>
      </c>
      <c r="H41" s="78" t="s">
        <v>336</v>
      </c>
      <c r="I41" s="78" t="s">
        <v>343</v>
      </c>
      <c r="J41" s="78" t="s">
        <v>423</v>
      </c>
    </row>
    <row r="42" ht="42" customHeight="1" outlineLevel="1" spans="1:10">
      <c r="A42" s="78" t="s">
        <v>292</v>
      </c>
      <c r="B42" s="78" t="s">
        <v>424</v>
      </c>
      <c r="C42" s="78" t="s">
        <v>318</v>
      </c>
      <c r="D42" s="78" t="s">
        <v>319</v>
      </c>
      <c r="E42" s="78" t="s">
        <v>425</v>
      </c>
      <c r="F42" s="78" t="s">
        <v>321</v>
      </c>
      <c r="G42" s="78" t="s">
        <v>426</v>
      </c>
      <c r="H42" s="78" t="s">
        <v>331</v>
      </c>
      <c r="I42" s="78" t="s">
        <v>323</v>
      </c>
      <c r="J42" s="78" t="s">
        <v>427</v>
      </c>
    </row>
    <row r="43" ht="42" customHeight="1" outlineLevel="1" spans="1:10">
      <c r="A43" s="78" t="s">
        <v>292</v>
      </c>
      <c r="B43" s="78" t="s">
        <v>424</v>
      </c>
      <c r="C43" s="78" t="s">
        <v>318</v>
      </c>
      <c r="D43" s="78" t="s">
        <v>319</v>
      </c>
      <c r="E43" s="78" t="s">
        <v>428</v>
      </c>
      <c r="F43" s="78" t="s">
        <v>352</v>
      </c>
      <c r="G43" s="78" t="s">
        <v>404</v>
      </c>
      <c r="H43" s="78" t="s">
        <v>336</v>
      </c>
      <c r="I43" s="78" t="s">
        <v>323</v>
      </c>
      <c r="J43" s="78" t="s">
        <v>429</v>
      </c>
    </row>
    <row r="44" ht="42" customHeight="1" outlineLevel="1" spans="1:10">
      <c r="A44" s="78" t="s">
        <v>292</v>
      </c>
      <c r="B44" s="78" t="s">
        <v>424</v>
      </c>
      <c r="C44" s="78" t="s">
        <v>318</v>
      </c>
      <c r="D44" s="78" t="s">
        <v>333</v>
      </c>
      <c r="E44" s="78" t="s">
        <v>430</v>
      </c>
      <c r="F44" s="78" t="s">
        <v>431</v>
      </c>
      <c r="G44" s="78" t="s">
        <v>404</v>
      </c>
      <c r="H44" s="78" t="s">
        <v>336</v>
      </c>
      <c r="I44" s="78" t="s">
        <v>323</v>
      </c>
      <c r="J44" s="78" t="s">
        <v>432</v>
      </c>
    </row>
    <row r="45" ht="42" customHeight="1" outlineLevel="1" spans="1:10">
      <c r="A45" s="78" t="s">
        <v>292</v>
      </c>
      <c r="B45" s="78" t="s">
        <v>424</v>
      </c>
      <c r="C45" s="78" t="s">
        <v>318</v>
      </c>
      <c r="D45" s="78" t="s">
        <v>360</v>
      </c>
      <c r="E45" s="78" t="s">
        <v>361</v>
      </c>
      <c r="F45" s="78" t="s">
        <v>341</v>
      </c>
      <c r="G45" s="78" t="s">
        <v>383</v>
      </c>
      <c r="H45" s="78" t="s">
        <v>336</v>
      </c>
      <c r="I45" s="78" t="s">
        <v>323</v>
      </c>
      <c r="J45" s="78" t="s">
        <v>363</v>
      </c>
    </row>
    <row r="46" ht="42" customHeight="1" outlineLevel="1" spans="1:10">
      <c r="A46" s="78" t="s">
        <v>292</v>
      </c>
      <c r="B46" s="78" t="s">
        <v>424</v>
      </c>
      <c r="C46" s="78" t="s">
        <v>318</v>
      </c>
      <c r="D46" s="78" t="s">
        <v>364</v>
      </c>
      <c r="E46" s="78" t="s">
        <v>365</v>
      </c>
      <c r="F46" s="78" t="s">
        <v>341</v>
      </c>
      <c r="G46" s="78" t="s">
        <v>433</v>
      </c>
      <c r="H46" s="78" t="s">
        <v>367</v>
      </c>
      <c r="I46" s="78" t="s">
        <v>323</v>
      </c>
      <c r="J46" s="78" t="s">
        <v>368</v>
      </c>
    </row>
    <row r="47" ht="42" customHeight="1" outlineLevel="1" spans="1:10">
      <c r="A47" s="78" t="s">
        <v>292</v>
      </c>
      <c r="B47" s="78" t="s">
        <v>424</v>
      </c>
      <c r="C47" s="78" t="s">
        <v>338</v>
      </c>
      <c r="D47" s="78" t="s">
        <v>369</v>
      </c>
      <c r="E47" s="78" t="s">
        <v>369</v>
      </c>
      <c r="F47" s="78" t="s">
        <v>341</v>
      </c>
      <c r="G47" s="78" t="s">
        <v>433</v>
      </c>
      <c r="H47" s="78" t="s">
        <v>367</v>
      </c>
      <c r="I47" s="78" t="s">
        <v>343</v>
      </c>
      <c r="J47" s="78" t="s">
        <v>370</v>
      </c>
    </row>
    <row r="48" ht="42" customHeight="1" outlineLevel="1" spans="1:10">
      <c r="A48" s="78" t="s">
        <v>292</v>
      </c>
      <c r="B48" s="78" t="s">
        <v>424</v>
      </c>
      <c r="C48" s="78" t="s">
        <v>345</v>
      </c>
      <c r="D48" s="78" t="s">
        <v>346</v>
      </c>
      <c r="E48" s="78" t="s">
        <v>434</v>
      </c>
      <c r="F48" s="78" t="s">
        <v>321</v>
      </c>
      <c r="G48" s="78" t="s">
        <v>348</v>
      </c>
      <c r="H48" s="78" t="s">
        <v>336</v>
      </c>
      <c r="I48" s="78" t="s">
        <v>343</v>
      </c>
      <c r="J48" s="78" t="s">
        <v>435</v>
      </c>
    </row>
    <row r="49" ht="42" customHeight="1" outlineLevel="1" spans="1:10">
      <c r="A49" s="78" t="s">
        <v>294</v>
      </c>
      <c r="B49" s="78" t="s">
        <v>436</v>
      </c>
      <c r="C49" s="78" t="s">
        <v>318</v>
      </c>
      <c r="D49" s="78" t="s">
        <v>319</v>
      </c>
      <c r="E49" s="78" t="s">
        <v>437</v>
      </c>
      <c r="F49" s="78" t="s">
        <v>321</v>
      </c>
      <c r="G49" s="78" t="s">
        <v>81</v>
      </c>
      <c r="H49" s="78" t="s">
        <v>438</v>
      </c>
      <c r="I49" s="78" t="s">
        <v>323</v>
      </c>
      <c r="J49" s="78" t="s">
        <v>439</v>
      </c>
    </row>
    <row r="50" ht="42" customHeight="1" outlineLevel="1" spans="1:10">
      <c r="A50" s="78" t="s">
        <v>294</v>
      </c>
      <c r="B50" s="78" t="s">
        <v>436</v>
      </c>
      <c r="C50" s="78" t="s">
        <v>318</v>
      </c>
      <c r="D50" s="78" t="s">
        <v>333</v>
      </c>
      <c r="E50" s="78" t="s">
        <v>440</v>
      </c>
      <c r="F50" s="78" t="s">
        <v>352</v>
      </c>
      <c r="G50" s="78" t="s">
        <v>404</v>
      </c>
      <c r="H50" s="78" t="s">
        <v>336</v>
      </c>
      <c r="I50" s="78" t="s">
        <v>323</v>
      </c>
      <c r="J50" s="78" t="s">
        <v>441</v>
      </c>
    </row>
    <row r="51" ht="42" customHeight="1" outlineLevel="1" spans="1:10">
      <c r="A51" s="78" t="s">
        <v>294</v>
      </c>
      <c r="B51" s="78" t="s">
        <v>436</v>
      </c>
      <c r="C51" s="78" t="s">
        <v>318</v>
      </c>
      <c r="D51" s="78" t="s">
        <v>360</v>
      </c>
      <c r="E51" s="78" t="s">
        <v>361</v>
      </c>
      <c r="F51" s="78" t="s">
        <v>341</v>
      </c>
      <c r="G51" s="78" t="s">
        <v>362</v>
      </c>
      <c r="H51" s="78" t="s">
        <v>336</v>
      </c>
      <c r="I51" s="78" t="s">
        <v>323</v>
      </c>
      <c r="J51" s="78" t="s">
        <v>363</v>
      </c>
    </row>
    <row r="52" ht="42" customHeight="1" outlineLevel="1" spans="1:10">
      <c r="A52" s="78" t="s">
        <v>294</v>
      </c>
      <c r="B52" s="78" t="s">
        <v>436</v>
      </c>
      <c r="C52" s="78" t="s">
        <v>318</v>
      </c>
      <c r="D52" s="78" t="s">
        <v>364</v>
      </c>
      <c r="E52" s="78" t="s">
        <v>365</v>
      </c>
      <c r="F52" s="78" t="s">
        <v>341</v>
      </c>
      <c r="G52" s="78" t="s">
        <v>394</v>
      </c>
      <c r="H52" s="78" t="s">
        <v>367</v>
      </c>
      <c r="I52" s="78" t="s">
        <v>323</v>
      </c>
      <c r="J52" s="78" t="s">
        <v>368</v>
      </c>
    </row>
    <row r="53" ht="42" customHeight="1" outlineLevel="1" spans="1:10">
      <c r="A53" s="78" t="s">
        <v>294</v>
      </c>
      <c r="B53" s="78" t="s">
        <v>436</v>
      </c>
      <c r="C53" s="78" t="s">
        <v>338</v>
      </c>
      <c r="D53" s="78" t="s">
        <v>369</v>
      </c>
      <c r="E53" s="78" t="s">
        <v>369</v>
      </c>
      <c r="F53" s="78" t="s">
        <v>341</v>
      </c>
      <c r="G53" s="78" t="s">
        <v>394</v>
      </c>
      <c r="H53" s="78" t="s">
        <v>367</v>
      </c>
      <c r="I53" s="78" t="s">
        <v>343</v>
      </c>
      <c r="J53" s="78" t="s">
        <v>370</v>
      </c>
    </row>
    <row r="54" ht="42" customHeight="1" outlineLevel="1" spans="1:10">
      <c r="A54" s="78" t="s">
        <v>294</v>
      </c>
      <c r="B54" s="78" t="s">
        <v>436</v>
      </c>
      <c r="C54" s="78" t="s">
        <v>345</v>
      </c>
      <c r="D54" s="78" t="s">
        <v>346</v>
      </c>
      <c r="E54" s="78" t="s">
        <v>442</v>
      </c>
      <c r="F54" s="78" t="s">
        <v>321</v>
      </c>
      <c r="G54" s="78" t="s">
        <v>348</v>
      </c>
      <c r="H54" s="78" t="s">
        <v>336</v>
      </c>
      <c r="I54" s="78" t="s">
        <v>343</v>
      </c>
      <c r="J54" s="78" t="s">
        <v>443</v>
      </c>
    </row>
    <row r="55" ht="42" customHeight="1" outlineLevel="1" spans="1:10">
      <c r="A55" s="78" t="s">
        <v>296</v>
      </c>
      <c r="B55" s="78" t="s">
        <v>444</v>
      </c>
      <c r="C55" s="78" t="s">
        <v>318</v>
      </c>
      <c r="D55" s="78" t="s">
        <v>319</v>
      </c>
      <c r="E55" s="78" t="s">
        <v>320</v>
      </c>
      <c r="F55" s="78" t="s">
        <v>352</v>
      </c>
      <c r="G55" s="78" t="s">
        <v>80</v>
      </c>
      <c r="H55" s="78" t="s">
        <v>322</v>
      </c>
      <c r="I55" s="78" t="s">
        <v>323</v>
      </c>
      <c r="J55" s="78" t="s">
        <v>445</v>
      </c>
    </row>
    <row r="56" ht="42" customHeight="1" outlineLevel="1" spans="1:10">
      <c r="A56" s="78" t="s">
        <v>296</v>
      </c>
      <c r="B56" s="78" t="s">
        <v>444</v>
      </c>
      <c r="C56" s="78" t="s">
        <v>318</v>
      </c>
      <c r="D56" s="78" t="s">
        <v>319</v>
      </c>
      <c r="E56" s="78" t="s">
        <v>325</v>
      </c>
      <c r="F56" s="78" t="s">
        <v>321</v>
      </c>
      <c r="G56" s="78" t="s">
        <v>446</v>
      </c>
      <c r="H56" s="78" t="s">
        <v>447</v>
      </c>
      <c r="I56" s="78" t="s">
        <v>323</v>
      </c>
      <c r="J56" s="78" t="s">
        <v>328</v>
      </c>
    </row>
    <row r="57" ht="42" customHeight="1" outlineLevel="1" spans="1:10">
      <c r="A57" s="78" t="s">
        <v>296</v>
      </c>
      <c r="B57" s="78" t="s">
        <v>444</v>
      </c>
      <c r="C57" s="78" t="s">
        <v>318</v>
      </c>
      <c r="D57" s="78" t="s">
        <v>319</v>
      </c>
      <c r="E57" s="78" t="s">
        <v>329</v>
      </c>
      <c r="F57" s="78" t="s">
        <v>321</v>
      </c>
      <c r="G57" s="78" t="s">
        <v>448</v>
      </c>
      <c r="H57" s="78" t="s">
        <v>331</v>
      </c>
      <c r="I57" s="78" t="s">
        <v>323</v>
      </c>
      <c r="J57" s="78" t="s">
        <v>332</v>
      </c>
    </row>
    <row r="58" ht="42" customHeight="1" outlineLevel="1" spans="1:10">
      <c r="A58" s="78" t="s">
        <v>296</v>
      </c>
      <c r="B58" s="78" t="s">
        <v>444</v>
      </c>
      <c r="C58" s="78" t="s">
        <v>318</v>
      </c>
      <c r="D58" s="78" t="s">
        <v>333</v>
      </c>
      <c r="E58" s="78" t="s">
        <v>334</v>
      </c>
      <c r="F58" s="78" t="s">
        <v>321</v>
      </c>
      <c r="G58" s="78" t="s">
        <v>348</v>
      </c>
      <c r="H58" s="78" t="s">
        <v>336</v>
      </c>
      <c r="I58" s="78" t="s">
        <v>323</v>
      </c>
      <c r="J58" s="78" t="s">
        <v>337</v>
      </c>
    </row>
    <row r="59" ht="42" customHeight="1" outlineLevel="1" spans="1:10">
      <c r="A59" s="78" t="s">
        <v>296</v>
      </c>
      <c r="B59" s="78" t="s">
        <v>444</v>
      </c>
      <c r="C59" s="78" t="s">
        <v>318</v>
      </c>
      <c r="D59" s="78" t="s">
        <v>360</v>
      </c>
      <c r="E59" s="78" t="s">
        <v>361</v>
      </c>
      <c r="F59" s="78" t="s">
        <v>341</v>
      </c>
      <c r="G59" s="78" t="s">
        <v>362</v>
      </c>
      <c r="H59" s="78" t="s">
        <v>336</v>
      </c>
      <c r="I59" s="78" t="s">
        <v>323</v>
      </c>
      <c r="J59" s="78" t="s">
        <v>363</v>
      </c>
    </row>
    <row r="60" ht="42" customHeight="1" outlineLevel="1" spans="1:10">
      <c r="A60" s="78" t="s">
        <v>296</v>
      </c>
      <c r="B60" s="78" t="s">
        <v>444</v>
      </c>
      <c r="C60" s="78" t="s">
        <v>318</v>
      </c>
      <c r="D60" s="78" t="s">
        <v>364</v>
      </c>
      <c r="E60" s="78" t="s">
        <v>365</v>
      </c>
      <c r="F60" s="78" t="s">
        <v>341</v>
      </c>
      <c r="G60" s="78" t="s">
        <v>378</v>
      </c>
      <c r="H60" s="78" t="s">
        <v>367</v>
      </c>
      <c r="I60" s="78" t="s">
        <v>323</v>
      </c>
      <c r="J60" s="78" t="s">
        <v>368</v>
      </c>
    </row>
    <row r="61" ht="42" customHeight="1" outlineLevel="1" spans="1:10">
      <c r="A61" s="78" t="s">
        <v>296</v>
      </c>
      <c r="B61" s="78" t="s">
        <v>444</v>
      </c>
      <c r="C61" s="78" t="s">
        <v>338</v>
      </c>
      <c r="D61" s="78" t="s">
        <v>339</v>
      </c>
      <c r="E61" s="78" t="s">
        <v>449</v>
      </c>
      <c r="F61" s="78" t="s">
        <v>352</v>
      </c>
      <c r="G61" s="78" t="s">
        <v>404</v>
      </c>
      <c r="H61" s="78" t="s">
        <v>336</v>
      </c>
      <c r="I61" s="78" t="s">
        <v>343</v>
      </c>
      <c r="J61" s="78" t="s">
        <v>450</v>
      </c>
    </row>
    <row r="62" ht="42" customHeight="1" outlineLevel="1" spans="1:10">
      <c r="A62" s="78" t="s">
        <v>296</v>
      </c>
      <c r="B62" s="78" t="s">
        <v>444</v>
      </c>
      <c r="C62" s="78" t="s">
        <v>345</v>
      </c>
      <c r="D62" s="78" t="s">
        <v>346</v>
      </c>
      <c r="E62" s="78" t="s">
        <v>347</v>
      </c>
      <c r="F62" s="78" t="s">
        <v>321</v>
      </c>
      <c r="G62" s="78" t="s">
        <v>348</v>
      </c>
      <c r="H62" s="78" t="s">
        <v>336</v>
      </c>
      <c r="I62" s="78" t="s">
        <v>343</v>
      </c>
      <c r="J62" s="78" t="s">
        <v>349</v>
      </c>
    </row>
    <row r="63" ht="42" customHeight="1" outlineLevel="1" spans="1:10">
      <c r="A63" s="78" t="s">
        <v>304</v>
      </c>
      <c r="B63" s="78" t="s">
        <v>451</v>
      </c>
      <c r="C63" s="78" t="s">
        <v>318</v>
      </c>
      <c r="D63" s="78" t="s">
        <v>319</v>
      </c>
      <c r="E63" s="78" t="s">
        <v>452</v>
      </c>
      <c r="F63" s="78" t="s">
        <v>352</v>
      </c>
      <c r="G63" s="78" t="s">
        <v>404</v>
      </c>
      <c r="H63" s="78" t="s">
        <v>336</v>
      </c>
      <c r="I63" s="78" t="s">
        <v>323</v>
      </c>
      <c r="J63" s="78" t="s">
        <v>453</v>
      </c>
    </row>
    <row r="64" ht="42" customHeight="1" outlineLevel="1" spans="1:10">
      <c r="A64" s="78" t="s">
        <v>304</v>
      </c>
      <c r="B64" s="78" t="s">
        <v>451</v>
      </c>
      <c r="C64" s="78" t="s">
        <v>338</v>
      </c>
      <c r="D64" s="78" t="s">
        <v>454</v>
      </c>
      <c r="E64" s="78" t="s">
        <v>455</v>
      </c>
      <c r="F64" s="78" t="s">
        <v>321</v>
      </c>
      <c r="G64" s="78" t="s">
        <v>83</v>
      </c>
      <c r="H64" s="78" t="s">
        <v>456</v>
      </c>
      <c r="I64" s="78" t="s">
        <v>323</v>
      </c>
      <c r="J64" s="78" t="s">
        <v>457</v>
      </c>
    </row>
    <row r="65" ht="42" customHeight="1" outlineLevel="1" spans="1:10">
      <c r="A65" s="78" t="s">
        <v>304</v>
      </c>
      <c r="B65" s="78" t="s">
        <v>451</v>
      </c>
      <c r="C65" s="78" t="s">
        <v>345</v>
      </c>
      <c r="D65" s="78" t="s">
        <v>346</v>
      </c>
      <c r="E65" s="78" t="s">
        <v>396</v>
      </c>
      <c r="F65" s="78" t="s">
        <v>321</v>
      </c>
      <c r="G65" s="78" t="s">
        <v>372</v>
      </c>
      <c r="H65" s="78" t="s">
        <v>336</v>
      </c>
      <c r="I65" s="78" t="s">
        <v>323</v>
      </c>
      <c r="J65" s="78" t="s">
        <v>397</v>
      </c>
    </row>
    <row r="66" ht="42" customHeight="1" outlineLevel="1" spans="1:10">
      <c r="A66" s="78" t="s">
        <v>298</v>
      </c>
      <c r="B66" s="78" t="s">
        <v>458</v>
      </c>
      <c r="C66" s="78" t="s">
        <v>318</v>
      </c>
      <c r="D66" s="78" t="s">
        <v>319</v>
      </c>
      <c r="E66" s="78" t="s">
        <v>459</v>
      </c>
      <c r="F66" s="78" t="s">
        <v>321</v>
      </c>
      <c r="G66" s="78" t="s">
        <v>87</v>
      </c>
      <c r="H66" s="78" t="s">
        <v>327</v>
      </c>
      <c r="I66" s="78" t="s">
        <v>323</v>
      </c>
      <c r="J66" s="78" t="s">
        <v>460</v>
      </c>
    </row>
    <row r="67" ht="42" customHeight="1" outlineLevel="1" spans="1:10">
      <c r="A67" s="78" t="s">
        <v>298</v>
      </c>
      <c r="B67" s="78" t="s">
        <v>458</v>
      </c>
      <c r="C67" s="78" t="s">
        <v>318</v>
      </c>
      <c r="D67" s="78" t="s">
        <v>333</v>
      </c>
      <c r="E67" s="78" t="s">
        <v>357</v>
      </c>
      <c r="F67" s="78" t="s">
        <v>321</v>
      </c>
      <c r="G67" s="78" t="s">
        <v>358</v>
      </c>
      <c r="H67" s="78" t="s">
        <v>336</v>
      </c>
      <c r="I67" s="78" t="s">
        <v>323</v>
      </c>
      <c r="J67" s="78" t="s">
        <v>359</v>
      </c>
    </row>
    <row r="68" ht="42" customHeight="1" outlineLevel="1" spans="1:10">
      <c r="A68" s="78" t="s">
        <v>298</v>
      </c>
      <c r="B68" s="78" t="s">
        <v>458</v>
      </c>
      <c r="C68" s="78" t="s">
        <v>318</v>
      </c>
      <c r="D68" s="78" t="s">
        <v>360</v>
      </c>
      <c r="E68" s="78" t="s">
        <v>361</v>
      </c>
      <c r="F68" s="78" t="s">
        <v>341</v>
      </c>
      <c r="G68" s="78" t="s">
        <v>362</v>
      </c>
      <c r="H68" s="78" t="s">
        <v>336</v>
      </c>
      <c r="I68" s="78" t="s">
        <v>323</v>
      </c>
      <c r="J68" s="78" t="s">
        <v>461</v>
      </c>
    </row>
    <row r="69" ht="42" customHeight="1" outlineLevel="1" spans="1:10">
      <c r="A69" s="78" t="s">
        <v>298</v>
      </c>
      <c r="B69" s="78" t="s">
        <v>458</v>
      </c>
      <c r="C69" s="78" t="s">
        <v>318</v>
      </c>
      <c r="D69" s="78" t="s">
        <v>364</v>
      </c>
      <c r="E69" s="78" t="s">
        <v>365</v>
      </c>
      <c r="F69" s="78" t="s">
        <v>341</v>
      </c>
      <c r="G69" s="78" t="s">
        <v>82</v>
      </c>
      <c r="H69" s="78" t="s">
        <v>367</v>
      </c>
      <c r="I69" s="78" t="s">
        <v>323</v>
      </c>
      <c r="J69" s="78" t="s">
        <v>462</v>
      </c>
    </row>
    <row r="70" ht="42" customHeight="1" outlineLevel="1" spans="1:10">
      <c r="A70" s="78" t="s">
        <v>298</v>
      </c>
      <c r="B70" s="78" t="s">
        <v>458</v>
      </c>
      <c r="C70" s="78" t="s">
        <v>338</v>
      </c>
      <c r="D70" s="78" t="s">
        <v>369</v>
      </c>
      <c r="E70" s="78" t="s">
        <v>369</v>
      </c>
      <c r="F70" s="78" t="s">
        <v>341</v>
      </c>
      <c r="G70" s="78" t="s">
        <v>82</v>
      </c>
      <c r="H70" s="78" t="s">
        <v>367</v>
      </c>
      <c r="I70" s="78" t="s">
        <v>323</v>
      </c>
      <c r="J70" s="78" t="s">
        <v>370</v>
      </c>
    </row>
    <row r="71" ht="42" customHeight="1" outlineLevel="1" spans="1:10">
      <c r="A71" s="78" t="s">
        <v>298</v>
      </c>
      <c r="B71" s="78" t="s">
        <v>458</v>
      </c>
      <c r="C71" s="78" t="s">
        <v>345</v>
      </c>
      <c r="D71" s="78" t="s">
        <v>346</v>
      </c>
      <c r="E71" s="78" t="s">
        <v>463</v>
      </c>
      <c r="F71" s="78" t="s">
        <v>321</v>
      </c>
      <c r="G71" s="78" t="s">
        <v>348</v>
      </c>
      <c r="H71" s="78" t="s">
        <v>336</v>
      </c>
      <c r="I71" s="78" t="s">
        <v>343</v>
      </c>
      <c r="J71" s="78" t="s">
        <v>464</v>
      </c>
    </row>
    <row r="72" ht="42" customHeight="1" outlineLevel="1" spans="1:10">
      <c r="A72" s="78" t="s">
        <v>306</v>
      </c>
      <c r="B72" s="78" t="s">
        <v>465</v>
      </c>
      <c r="C72" s="78" t="s">
        <v>318</v>
      </c>
      <c r="D72" s="78" t="s">
        <v>319</v>
      </c>
      <c r="E72" s="78" t="s">
        <v>466</v>
      </c>
      <c r="F72" s="78" t="s">
        <v>352</v>
      </c>
      <c r="G72" s="78" t="s">
        <v>467</v>
      </c>
      <c r="H72" s="78" t="s">
        <v>468</v>
      </c>
      <c r="I72" s="78" t="s">
        <v>323</v>
      </c>
      <c r="J72" s="78" t="s">
        <v>469</v>
      </c>
    </row>
    <row r="73" ht="42" customHeight="1" outlineLevel="1" spans="1:10">
      <c r="A73" s="78" t="s">
        <v>306</v>
      </c>
      <c r="B73" s="78" t="s">
        <v>465</v>
      </c>
      <c r="C73" s="78" t="s">
        <v>318</v>
      </c>
      <c r="D73" s="78" t="s">
        <v>333</v>
      </c>
      <c r="E73" s="78" t="s">
        <v>470</v>
      </c>
      <c r="F73" s="78" t="s">
        <v>321</v>
      </c>
      <c r="G73" s="78" t="s">
        <v>348</v>
      </c>
      <c r="H73" s="78" t="s">
        <v>379</v>
      </c>
      <c r="I73" s="78" t="s">
        <v>323</v>
      </c>
      <c r="J73" s="78" t="s">
        <v>471</v>
      </c>
    </row>
    <row r="74" ht="42" customHeight="1" outlineLevel="1" spans="1:10">
      <c r="A74" s="78" t="s">
        <v>306</v>
      </c>
      <c r="B74" s="78" t="s">
        <v>465</v>
      </c>
      <c r="C74" s="78" t="s">
        <v>338</v>
      </c>
      <c r="D74" s="78" t="s">
        <v>339</v>
      </c>
      <c r="E74" s="78" t="s">
        <v>472</v>
      </c>
      <c r="F74" s="78" t="s">
        <v>321</v>
      </c>
      <c r="G74" s="78" t="s">
        <v>473</v>
      </c>
      <c r="H74" s="78" t="s">
        <v>336</v>
      </c>
      <c r="I74" s="78" t="s">
        <v>323</v>
      </c>
      <c r="J74" s="78" t="s">
        <v>472</v>
      </c>
    </row>
    <row r="75" ht="42" customHeight="1" outlineLevel="1" spans="1:10">
      <c r="A75" s="78" t="s">
        <v>306</v>
      </c>
      <c r="B75" s="78" t="s">
        <v>465</v>
      </c>
      <c r="C75" s="78" t="s">
        <v>345</v>
      </c>
      <c r="D75" s="78" t="s">
        <v>346</v>
      </c>
      <c r="E75" s="78" t="s">
        <v>474</v>
      </c>
      <c r="F75" s="78" t="s">
        <v>321</v>
      </c>
      <c r="G75" s="78" t="s">
        <v>372</v>
      </c>
      <c r="H75" s="78" t="s">
        <v>336</v>
      </c>
      <c r="I75" s="78" t="s">
        <v>343</v>
      </c>
      <c r="J75" s="78" t="s">
        <v>474</v>
      </c>
    </row>
    <row r="76" ht="42" customHeight="1" outlineLevel="1" spans="1:10">
      <c r="A76" s="78" t="s">
        <v>274</v>
      </c>
      <c r="B76" s="78" t="s">
        <v>475</v>
      </c>
      <c r="C76" s="78" t="s">
        <v>318</v>
      </c>
      <c r="D76" s="78" t="s">
        <v>319</v>
      </c>
      <c r="E76" s="78" t="s">
        <v>476</v>
      </c>
      <c r="F76" s="78" t="s">
        <v>352</v>
      </c>
      <c r="G76" s="78" t="s">
        <v>477</v>
      </c>
      <c r="H76" s="78" t="s">
        <v>401</v>
      </c>
      <c r="I76" s="78" t="s">
        <v>323</v>
      </c>
      <c r="J76" s="78" t="s">
        <v>478</v>
      </c>
    </row>
    <row r="77" ht="42" customHeight="1" outlineLevel="1" spans="1:10">
      <c r="A77" s="78" t="s">
        <v>274</v>
      </c>
      <c r="B77" s="78" t="s">
        <v>475</v>
      </c>
      <c r="C77" s="78" t="s">
        <v>318</v>
      </c>
      <c r="D77" s="78" t="s">
        <v>319</v>
      </c>
      <c r="E77" s="78" t="s">
        <v>479</v>
      </c>
      <c r="F77" s="78" t="s">
        <v>352</v>
      </c>
      <c r="G77" s="78" t="s">
        <v>87</v>
      </c>
      <c r="H77" s="78" t="s">
        <v>401</v>
      </c>
      <c r="I77" s="78" t="s">
        <v>323</v>
      </c>
      <c r="J77" s="78" t="s">
        <v>480</v>
      </c>
    </row>
    <row r="78" ht="42" customHeight="1" outlineLevel="1" spans="1:10">
      <c r="A78" s="78" t="s">
        <v>274</v>
      </c>
      <c r="B78" s="78" t="s">
        <v>475</v>
      </c>
      <c r="C78" s="78" t="s">
        <v>318</v>
      </c>
      <c r="D78" s="78" t="s">
        <v>333</v>
      </c>
      <c r="E78" s="78" t="s">
        <v>481</v>
      </c>
      <c r="F78" s="78" t="s">
        <v>352</v>
      </c>
      <c r="G78" s="78" t="s">
        <v>404</v>
      </c>
      <c r="H78" s="78" t="s">
        <v>336</v>
      </c>
      <c r="I78" s="78" t="s">
        <v>323</v>
      </c>
      <c r="J78" s="78" t="s">
        <v>482</v>
      </c>
    </row>
    <row r="79" ht="42" customHeight="1" outlineLevel="1" spans="1:10">
      <c r="A79" s="78" t="s">
        <v>274</v>
      </c>
      <c r="B79" s="78" t="s">
        <v>475</v>
      </c>
      <c r="C79" s="78" t="s">
        <v>318</v>
      </c>
      <c r="D79" s="78" t="s">
        <v>333</v>
      </c>
      <c r="E79" s="78" t="s">
        <v>483</v>
      </c>
      <c r="F79" s="78" t="s">
        <v>352</v>
      </c>
      <c r="G79" s="78" t="s">
        <v>404</v>
      </c>
      <c r="H79" s="78" t="s">
        <v>336</v>
      </c>
      <c r="I79" s="78" t="s">
        <v>323</v>
      </c>
      <c r="J79" s="78" t="s">
        <v>484</v>
      </c>
    </row>
    <row r="80" ht="42" customHeight="1" outlineLevel="1" spans="1:10">
      <c r="A80" s="78" t="s">
        <v>274</v>
      </c>
      <c r="B80" s="78" t="s">
        <v>475</v>
      </c>
      <c r="C80" s="78" t="s">
        <v>318</v>
      </c>
      <c r="D80" s="78" t="s">
        <v>360</v>
      </c>
      <c r="E80" s="78" t="s">
        <v>361</v>
      </c>
      <c r="F80" s="78" t="s">
        <v>341</v>
      </c>
      <c r="G80" s="78" t="s">
        <v>383</v>
      </c>
      <c r="H80" s="78" t="s">
        <v>336</v>
      </c>
      <c r="I80" s="78" t="s">
        <v>323</v>
      </c>
      <c r="J80" s="78" t="s">
        <v>363</v>
      </c>
    </row>
    <row r="81" ht="42" customHeight="1" outlineLevel="1" spans="1:10">
      <c r="A81" s="78" t="s">
        <v>274</v>
      </c>
      <c r="B81" s="78" t="s">
        <v>475</v>
      </c>
      <c r="C81" s="78" t="s">
        <v>318</v>
      </c>
      <c r="D81" s="78" t="s">
        <v>364</v>
      </c>
      <c r="E81" s="78" t="s">
        <v>365</v>
      </c>
      <c r="F81" s="78" t="s">
        <v>352</v>
      </c>
      <c r="G81" s="78" t="s">
        <v>348</v>
      </c>
      <c r="H81" s="78" t="s">
        <v>367</v>
      </c>
      <c r="I81" s="78" t="s">
        <v>323</v>
      </c>
      <c r="J81" s="78" t="s">
        <v>368</v>
      </c>
    </row>
    <row r="82" ht="42" customHeight="1" outlineLevel="1" spans="1:10">
      <c r="A82" s="78" t="s">
        <v>274</v>
      </c>
      <c r="B82" s="78" t="s">
        <v>475</v>
      </c>
      <c r="C82" s="78" t="s">
        <v>338</v>
      </c>
      <c r="D82" s="78" t="s">
        <v>339</v>
      </c>
      <c r="E82" s="78" t="s">
        <v>485</v>
      </c>
      <c r="F82" s="78" t="s">
        <v>352</v>
      </c>
      <c r="G82" s="78" t="s">
        <v>485</v>
      </c>
      <c r="H82" s="78" t="s">
        <v>336</v>
      </c>
      <c r="I82" s="78" t="s">
        <v>343</v>
      </c>
      <c r="J82" s="78" t="s">
        <v>486</v>
      </c>
    </row>
    <row r="83" ht="42" customHeight="1" outlineLevel="1" spans="1:10">
      <c r="A83" s="78" t="s">
        <v>274</v>
      </c>
      <c r="B83" s="78" t="s">
        <v>475</v>
      </c>
      <c r="C83" s="78" t="s">
        <v>345</v>
      </c>
      <c r="D83" s="78" t="s">
        <v>346</v>
      </c>
      <c r="E83" s="78" t="s">
        <v>463</v>
      </c>
      <c r="F83" s="78" t="s">
        <v>321</v>
      </c>
      <c r="G83" s="78" t="s">
        <v>348</v>
      </c>
      <c r="H83" s="78" t="s">
        <v>336</v>
      </c>
      <c r="I83" s="78" t="s">
        <v>343</v>
      </c>
      <c r="J83" s="78" t="s">
        <v>487</v>
      </c>
    </row>
  </sheetData>
  <mergeCells count="28">
    <mergeCell ref="A2:J2"/>
    <mergeCell ref="A3:H3"/>
    <mergeCell ref="A7:A12"/>
    <mergeCell ref="A13:A19"/>
    <mergeCell ref="A20:A26"/>
    <mergeCell ref="A27:A29"/>
    <mergeCell ref="A30:A35"/>
    <mergeCell ref="A36:A41"/>
    <mergeCell ref="A42:A48"/>
    <mergeCell ref="A49:A54"/>
    <mergeCell ref="A55:A62"/>
    <mergeCell ref="A63:A65"/>
    <mergeCell ref="A66:A71"/>
    <mergeCell ref="A72:A75"/>
    <mergeCell ref="A76:A83"/>
    <mergeCell ref="B7:B12"/>
    <mergeCell ref="B13:B19"/>
    <mergeCell ref="B20:B26"/>
    <mergeCell ref="B27:B29"/>
    <mergeCell ref="B30:B35"/>
    <mergeCell ref="B36:B41"/>
    <mergeCell ref="B42:B48"/>
    <mergeCell ref="B49:B54"/>
    <mergeCell ref="B55:B62"/>
    <mergeCell ref="B63:B65"/>
    <mergeCell ref="B66:B71"/>
    <mergeCell ref="B72:B75"/>
    <mergeCell ref="B76:B83"/>
  </mergeCells>
  <printOptions horizontalCentered="1"/>
  <pageMargins left="0.67" right="0.67" top="0.5" bottom="0.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2025-02-27T03:28:12Z</dcterms:created>
  <dcterms:modified xsi:type="dcterms:W3CDTF">2025-02-27T03:34:07Z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