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04" sheetId="7" r:id="rId7"/>
    <sheet name="项目支出预算表05-1" sheetId="8" r:id="rId8"/>
    <sheet name="项目支出绩效目标表（本级下达）05-2" sheetId="9" r:id="rId9"/>
    <sheet name="项目支出绩效目标表（另文下达）05-3（空表）" sheetId="10" r:id="rId10"/>
    <sheet name="政府性基金预算支出预算表06（空表）" sheetId="11" r:id="rId11"/>
    <sheet name="部门政府采购预算表07" sheetId="12" r:id="rId12"/>
    <sheet name="政府购买服务预算表08（空表）" sheetId="13" r:id="rId13"/>
    <sheet name="对下转移支付预算表09-1（空表）" sheetId="14" r:id="rId14"/>
    <sheet name="对下转移支付绩效目标表09-2（空表）" sheetId="15" r:id="rId15"/>
    <sheet name="新增资产配置表10" sheetId="16" r:id="rId16"/>
    <sheet name="上级补助项目支出预算表11（空表）" sheetId="17" r:id="rId17"/>
    <sheet name="部门项目中期规划预算表12" sheetId="18" r:id="rId18"/>
    <sheet name="部门整体支出绩效目标表13" sheetId="19" r:id="rId19"/>
    <sheet name="部门单位基本信息表14" sheetId="20" r:id="rId20"/>
    <sheet name="Sheet1" sheetId="21" r:id="rId21"/>
  </sheets>
  <definedNames>
    <definedName name="_xlnm.Print_Titles" localSheetId="4">'一般公共预算支出预算表（按功能科目分类）02-2'!$1:$5</definedName>
    <definedName name="_xlnm.Print_Titles" localSheetId="10">'政府性基金预算支出预算表06（空表）'!$1:$6</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<sst xmlns="http://schemas.openxmlformats.org/spreadsheetml/2006/main" count="1806" uniqueCount="619">
  <si>
    <t>预算01-1表</t>
  </si>
  <si>
    <t>单位名称：富民县人民代表大会常务委员会办公室</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</si>
  <si>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</si>
  <si>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</si>
  <si>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</si>
  <si>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</si>
  <si>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</si>
  <si>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</si>
  <si>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</si>
  <si>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</si>
  <si>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</si>
  <si>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</si>
  <si>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</si>
  <si>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</si>
  <si>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</si>
  <si>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</si>
  <si>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</si>
  <si>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</si>
  <si>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</si>
  <si>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</si>
  <si>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</si>
  <si>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</si>
  <si>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</si>
  <si>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</si>
  <si>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</si>
  <si>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</si>
  <si>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</si>
  <si>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</si>
  <si>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</si>
  <si>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</si>
  <si>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</si>
  <si>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</si>
  <si>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</si>
  <si>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</si>
  <si>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</si>
  <si>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</si>
  <si>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</si>
  <si>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</si>
  <si>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</si>
  <si>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</si>
  <si>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</si>
  <si>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</si>
  <si>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</si>
  <si>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</si>
  <si>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</si>
  <si>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</si>
  <si>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</si>
  <si>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</si>
  <si>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</si>
  <si>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</si>
  <si>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</si>
  <si>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</si>
  <si>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</si>
  <si>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</si>
  <si>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</si>
  <si>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</si>
  <si>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</si>
  <si>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</si>
  <si>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</si>
  <si>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</si>
  <si>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</si>
  <si>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</si>
  <si>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</si>
  <si>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</si>
  <si>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</si>
  <si>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</si>
  <si>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</si>
  <si>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199</t>
  </si>
  <si>
    <t>富民县人民代表大会常务委员会办公室</t>
  </si>
  <si>
    <t>199001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</si>
  <si>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</si>
  <si>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</si>
  <si>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</si>
  <si>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</si>
  <si>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</si>
  <si>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</si>
  <si>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</si>
  <si>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</si>
  <si>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</si>
  <si>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</si>
  <si>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</si>
  <si>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</si>
  <si>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</si>
  <si>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</si>
  <si>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</si>
  <si>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</si>
  <si>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</si>
  <si>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</si>
  <si>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</si>
  <si>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</si>
  <si>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</si>
  <si>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</si>
  <si>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</si>
  <si>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</si>
  <si>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</si>
  <si>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</si>
  <si>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20101</t>
  </si>
  <si>
    <t>人大事务</t>
  </si>
  <si>
    <t>2010101</t>
  </si>
  <si>
    <t>行政运行</t>
  </si>
  <si>
    <t>2010103</t>
  </si>
  <si>
    <t>机关服务</t>
  </si>
  <si>
    <t>2010104</t>
  </si>
  <si>
    <t>人大会议</t>
  </si>
  <si>
    <t>2010107</t>
  </si>
  <si>
    <t>人大代表履职能力提升</t>
  </si>
  <si>
    <t>2010108</t>
  </si>
  <si>
    <t>代表工作</t>
  </si>
  <si>
    <t>2010199</t>
  </si>
  <si>
    <t>其他人大事务支出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</si>
  <si>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</si>
  <si>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</si>
  <si>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</si>
  <si>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</si>
  <si>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</si>
  <si>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</si>
  <si>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</si>
  <si>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</si>
  <si>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</si>
  <si>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</si>
  <si>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</si>
  <si>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</si>
  <si>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</si>
  <si>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</si>
  <si>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</si>
  <si>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</si>
  <si>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</si>
  <si>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</si>
  <si>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</si>
  <si>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</si>
  <si>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</si>
  <si>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</si>
  <si>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</si>
  <si>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</si>
  <si>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</si>
  <si>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</si>
  <si>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</si>
  <si>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</si>
  <si>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</si>
  <si>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</si>
  <si>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</si>
  <si>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</si>
  <si>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</si>
  <si>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</si>
  <si>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</si>
  <si>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</si>
  <si>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</si>
  <si>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</si>
  <si>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</si>
  <si>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</si>
  <si>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</si>
  <si>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</si>
  <si>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</si>
  <si>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</si>
  <si>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</si>
  <si>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</si>
  <si>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</si>
  <si>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</si>
  <si>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</si>
  <si>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</si>
  <si>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</si>
  <si>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</si>
  <si>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</si>
  <si>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</si>
  <si>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</si>
  <si>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</si>
  <si>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</si>
  <si>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</si>
  <si>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</si>
  <si>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</si>
  <si>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</si>
  <si>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</si>
  <si>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</si>
  <si>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</si>
  <si>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</si>
  <si>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</si>
  <si>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</si>
  <si>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</si>
  <si>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</si>
  <si>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</si>
  <si>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</si>
  <si>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</si>
  <si>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</si>
  <si>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</si>
  <si>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</si>
  <si>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</si>
  <si>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</si>
  <si>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</si>
  <si>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</si>
  <si>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</si>
  <si>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</si>
  <si>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</si>
  <si>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</si>
  <si>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</si>
  <si>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</si>
  <si>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</si>
  <si>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</si>
  <si>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</si>
  <si>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</si>
  <si>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</si>
  <si>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</si>
  <si>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</si>
  <si>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</si>
  <si>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</si>
  <si>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</si>
  <si>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</si>
  <si>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</si>
  <si>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</si>
  <si>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</si>
  <si>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530124210000000001048</t>
  </si>
  <si>
    <t>行政人员支出工资</t>
  </si>
  <si>
    <t>30101</t>
  </si>
  <si>
    <t>基本工资</t>
  </si>
  <si>
    <t>30103</t>
  </si>
  <si>
    <t>奖金</t>
  </si>
  <si>
    <t>530124210000000001050</t>
  </si>
  <si>
    <t>30113</t>
  </si>
  <si>
    <t>530124210000000001053</t>
  </si>
  <si>
    <t>30217</t>
  </si>
  <si>
    <t>530124210000000001055</t>
  </si>
  <si>
    <t>一般公用经费</t>
  </si>
  <si>
    <t>30201</t>
  </si>
  <si>
    <t>办公费</t>
  </si>
  <si>
    <t>30211</t>
  </si>
  <si>
    <t>差旅费</t>
  </si>
  <si>
    <t>30215</t>
  </si>
  <si>
    <t>会议费</t>
  </si>
  <si>
    <t>30299</t>
  </si>
  <si>
    <t>其他商品和服务支出</t>
  </si>
  <si>
    <t>530124231100001330947</t>
  </si>
  <si>
    <t>工会经费</t>
  </si>
  <si>
    <t>30228</t>
  </si>
  <si>
    <t>530124231100001376240</t>
  </si>
  <si>
    <t>公务员基础绩效奖</t>
  </si>
  <si>
    <t>530124231100001376242</t>
  </si>
  <si>
    <t>行政在职津贴补贴</t>
  </si>
  <si>
    <t>30102</t>
  </si>
  <si>
    <t>津贴补贴</t>
  </si>
  <si>
    <t>530124231100001376244</t>
  </si>
  <si>
    <t>失业保险支出</t>
  </si>
  <si>
    <t>30112</t>
  </si>
  <si>
    <t>其他社会保障缴费</t>
  </si>
  <si>
    <t>530124231100001376246</t>
  </si>
  <si>
    <t>医疗保险支出</t>
  </si>
  <si>
    <t>30110</t>
  </si>
  <si>
    <t>职工基本医疗保险缴费</t>
  </si>
  <si>
    <t>30111</t>
  </si>
  <si>
    <t>公务员医疗补助缴费</t>
  </si>
  <si>
    <t>530124231100001376247</t>
  </si>
  <si>
    <t>遗属生活补助</t>
  </si>
  <si>
    <t>30305</t>
  </si>
  <si>
    <t>生活补助</t>
  </si>
  <si>
    <t>530124231100001376254</t>
  </si>
  <si>
    <t>工伤保险支出</t>
  </si>
  <si>
    <t>530124231100001376255</t>
  </si>
  <si>
    <t>养老保险支出</t>
  </si>
  <si>
    <t>30108</t>
  </si>
  <si>
    <t>机关事业单位基本养老保险缴费</t>
  </si>
  <si>
    <t>530124231100001376258</t>
  </si>
  <si>
    <t>公务交通补贴</t>
  </si>
  <si>
    <t>30239</t>
  </si>
  <si>
    <t>其他交通费用</t>
  </si>
  <si>
    <t>530124231100001376270</t>
  </si>
  <si>
    <t>公共交通专项经费</t>
  </si>
  <si>
    <t>530124241100002421720</t>
  </si>
  <si>
    <t>职业年金支出</t>
  </si>
  <si>
    <t>30109</t>
  </si>
  <si>
    <t>职业年金缴费</t>
  </si>
  <si>
    <t>530124251100003851915</t>
  </si>
  <si>
    <t>残疾人就业保障金</t>
  </si>
  <si>
    <t>530124251100003852996</t>
  </si>
  <si>
    <t>行政类补助</t>
  </si>
  <si>
    <t>530124251100003854509</t>
  </si>
  <si>
    <t>公车购置及运维费</t>
  </si>
  <si>
    <t>30231</t>
  </si>
  <si>
    <t>公务用车运行维护费</t>
  </si>
  <si>
    <t>预算05-1表</t>
  </si>
  <si>
    <t>2025年部门项目支出预算表（其他运转类、特定目标类项目）</t>
  </si>
  <si>
    <t>项目分类</t>
  </si>
  <si>
    <t>项目单位</t>
  </si>
  <si>
    <t>经济科目编码</t>
  </si>
  <si>
    <t>经济科目名称</t>
  </si>
  <si>
    <t>本年拨款</t>
  </si>
  <si>
    <t>其中：本次下达</t>
  </si>
  <si>
    <t>专项业务类</t>
  </si>
  <si>
    <t>530124251100003865541</t>
  </si>
  <si>
    <t>人代会会议经费</t>
  </si>
  <si>
    <t>30202</t>
  </si>
  <si>
    <t>印刷费</t>
  </si>
  <si>
    <t>30227</t>
  </si>
  <si>
    <t>委托业务费</t>
  </si>
  <si>
    <t>530124251100003865916</t>
  </si>
  <si>
    <t>办公楼运维补助经费</t>
  </si>
  <si>
    <t>30205</t>
  </si>
  <si>
    <t>水费</t>
  </si>
  <si>
    <t>30206</t>
  </si>
  <si>
    <t>电费</t>
  </si>
  <si>
    <t>30207</t>
  </si>
  <si>
    <t>邮电费</t>
  </si>
  <si>
    <t>30209</t>
  </si>
  <si>
    <t>物业管理费</t>
  </si>
  <si>
    <t>30213</t>
  </si>
  <si>
    <t>维修（护）费</t>
  </si>
  <si>
    <t>31002</t>
  </si>
  <si>
    <t>办公设备购置</t>
  </si>
  <si>
    <t>530124251100003865987</t>
  </si>
  <si>
    <t>县人大代表培训经费</t>
  </si>
  <si>
    <t>30216</t>
  </si>
  <si>
    <t>培训费</t>
  </si>
  <si>
    <t>530124251100003866110</t>
  </si>
  <si>
    <t>县人大代表活动经费</t>
  </si>
  <si>
    <t>530124251100003866143</t>
  </si>
  <si>
    <t>县人大代表补选工作经费</t>
  </si>
  <si>
    <t>530124251100003866149</t>
  </si>
  <si>
    <t>县人大代表建议办理经费</t>
  </si>
  <si>
    <t>530124251100003942550</t>
  </si>
  <si>
    <t>2024盘活结转结余昆财行〔2023〕94号2023年市人大代表活动经费</t>
  </si>
  <si>
    <t>530124251100003942581</t>
  </si>
  <si>
    <t>2024盘活结转结余昆财行〔2024〕97号市人大代表活动资金</t>
  </si>
  <si>
    <t>530124251100003942592</t>
  </si>
  <si>
    <t>2024盘活结转结余昆财行〔2024〕73号2023年第二批基层人大履职能力提升专项资金</t>
  </si>
  <si>
    <t>事业发展类</t>
  </si>
  <si>
    <t>530124251100003942483</t>
  </si>
  <si>
    <t>2024盘活结转结余昆财行〔2022〕132号市人大代表活动经费</t>
  </si>
  <si>
    <t>预算05-2表</t>
  </si>
  <si>
    <t>项目年度绩效目标</t>
  </si>
  <si>
    <t>一级指标</t>
  </si>
  <si>
    <t>二级指标</t>
  </si>
  <si>
    <t>三级指标</t>
  </si>
  <si>
    <t>指标性质</t>
  </si>
  <si>
    <t>指标值</t>
  </si>
  <si>
    <t>度量单位</t>
  </si>
  <si>
    <t>指标属性</t>
  </si>
  <si>
    <t>指标内容</t>
  </si>
  <si>
    <t>为10个人大代表工作站、44个代表联络室发挥作用提供经费保障。保障县人大代表在富民县第十七届人民代表大会第四次会议闭会期间依法执行代表职务。</t>
  </si>
  <si>
    <t>产出指标</t>
  </si>
  <si>
    <t>数量指标</t>
  </si>
  <si>
    <t>代表工作站、活动阵地</t>
  </si>
  <si>
    <t>=</t>
  </si>
  <si>
    <t>54</t>
  </si>
  <si>
    <t>个</t>
  </si>
  <si>
    <t>定量指标</t>
  </si>
  <si>
    <t>代表工作站、联络室数量</t>
  </si>
  <si>
    <t>质量指标</t>
  </si>
  <si>
    <t>代表小组活动率</t>
  </si>
  <si>
    <t>&gt;=</t>
  </si>
  <si>
    <t>90</t>
  </si>
  <si>
    <t>%</t>
  </si>
  <si>
    <t>代表小组活动率≥90%</t>
  </si>
  <si>
    <t>时效指标</t>
  </si>
  <si>
    <t>经费拨付及时率</t>
  </si>
  <si>
    <t>2025</t>
  </si>
  <si>
    <t>年</t>
  </si>
  <si>
    <t>反映资金拨付是否在2025年内完成</t>
  </si>
  <si>
    <t>成本指标</t>
  </si>
  <si>
    <t>社会成本指标</t>
  </si>
  <si>
    <t>&lt;=</t>
  </si>
  <si>
    <t>74.1</t>
  </si>
  <si>
    <t>万元</t>
  </si>
  <si>
    <t>反映项目预算控制情况</t>
  </si>
  <si>
    <t>效益指标</t>
  </si>
  <si>
    <t>社会效益</t>
  </si>
  <si>
    <t>履职能力提升率</t>
  </si>
  <si>
    <t>定性指标</t>
  </si>
  <si>
    <t xml:space="preserve">代表依法履职情况 </t>
  </si>
  <si>
    <t>满意度指标</t>
  </si>
  <si>
    <t>服务对象满意度</t>
  </si>
  <si>
    <t>代表满意度</t>
  </si>
  <si>
    <t>反映代表满意度</t>
  </si>
  <si>
    <t>为改善办公条件，开展信息化建设。</t>
  </si>
  <si>
    <t>采购LED显示屏</t>
  </si>
  <si>
    <t>1.00</t>
  </si>
  <si>
    <t>块</t>
  </si>
  <si>
    <t>反映采购的数量。</t>
  </si>
  <si>
    <t>质量达标率</t>
  </si>
  <si>
    <t>95</t>
  </si>
  <si>
    <t>反映购买货物的质量达标情况。</t>
  </si>
  <si>
    <t>支付及时率</t>
  </si>
  <si>
    <t>反映资金使用的及时情况。</t>
  </si>
  <si>
    <t>改善办公条件</t>
  </si>
  <si>
    <t>反映改善条件的效果。</t>
  </si>
  <si>
    <t>受益对象满意度</t>
  </si>
  <si>
    <t>反映受益对象的满意程度。</t>
  </si>
  <si>
    <t>圆满召开富民县第十七届人民代表大会第四次会议，听取和审议人大常委会、政府、法检工作报告，依法进行选举，审查计划、财政报告，圆满完成大会各项议程。</t>
  </si>
  <si>
    <t>会议人数</t>
  </si>
  <si>
    <t>400</t>
  </si>
  <si>
    <t>人</t>
  </si>
  <si>
    <t>参会代表及工作人员数量</t>
  </si>
  <si>
    <t>会议议程完成率</t>
  </si>
  <si>
    <t>100</t>
  </si>
  <si>
    <t>反映会议议程完成率达100%</t>
  </si>
  <si>
    <t>会议召开及时率</t>
  </si>
  <si>
    <t>反映会议是否在规定时间内召开</t>
  </si>
  <si>
    <t>50</t>
  </si>
  <si>
    <t>提高代表履职能力</t>
  </si>
  <si>
    <t>反映代表履职能力提升率</t>
  </si>
  <si>
    <t>参会人员满意度</t>
  </si>
  <si>
    <t>反映参会人员满意度</t>
  </si>
  <si>
    <t>2025年内及时办公楼及办公设备进行维修、维护，绿化区域管护，按月支付水、电费支出，每日进行卫生保洁，保障机关日常办公正常运转。</t>
  </si>
  <si>
    <t>维修、维护</t>
  </si>
  <si>
    <t>次</t>
  </si>
  <si>
    <t>反映人大机关办公楼计划维修维护次数</t>
  </si>
  <si>
    <t>绿化管护</t>
  </si>
  <si>
    <t>80</t>
  </si>
  <si>
    <t>平方米</t>
  </si>
  <si>
    <t>富民县人大机关绿化管护面积80平方</t>
  </si>
  <si>
    <t>卫生保洁合格率</t>
  </si>
  <si>
    <t>卫生保洁率达到95%以上</t>
  </si>
  <si>
    <t>完成时间</t>
  </si>
  <si>
    <t>工作完成及资金支付时间在2025年内完成</t>
  </si>
  <si>
    <t>40</t>
  </si>
  <si>
    <t>保障机关正常运转</t>
  </si>
  <si>
    <t>反映资金使用保障了机关的正常运转情况</t>
  </si>
  <si>
    <t>反映受益人员对机关运转情况满意度</t>
  </si>
  <si>
    <t>组织代表活动，为代表履职、工作站发挥作用提供经费保障。</t>
  </si>
  <si>
    <t>开展代表活动</t>
  </si>
  <si>
    <t>次/天</t>
  </si>
  <si>
    <t>反映开展代表活动的次数。</t>
  </si>
  <si>
    <t>履职经费发放准确率</t>
  </si>
  <si>
    <t>反映履职经费发放的准确率达到100%。</t>
  </si>
  <si>
    <t>履职经费发放及时率</t>
  </si>
  <si>
    <t>反映履职经费发放及时率。</t>
  </si>
  <si>
    <t>履职能力提升</t>
  </si>
  <si>
    <t>反映代表履职能力提升率。</t>
  </si>
  <si>
    <t>反映代表的满意程度。
代表满意度=调查中满意和较满意的代表人员数/调查总人数*100%</t>
  </si>
  <si>
    <t>富民县第十七届人民代表大会四次会议县人大代表建议解决和基本解决的（A类）占比提升到45%左右。</t>
  </si>
  <si>
    <t>建议解决（A类）占比提升到45%左右</t>
  </si>
  <si>
    <t>45</t>
  </si>
  <si>
    <t>反映建议解决（A类）占比提升到45%</t>
  </si>
  <si>
    <t>建议办理率</t>
  </si>
  <si>
    <t>反映建议办理率达到的指标</t>
  </si>
  <si>
    <t>资金拨付及时率</t>
  </si>
  <si>
    <t>资金支付时间在2025年内完成</t>
  </si>
  <si>
    <t>为代表建议提供保障</t>
  </si>
  <si>
    <t>反映受益人员对建议办理的满意度</t>
  </si>
  <si>
    <t>开展为期7天的县人大代表履职能力提升培训，提高代表履职能力和水平。</t>
  </si>
  <si>
    <t>预计组织培训期数</t>
  </si>
  <si>
    <t>期</t>
  </si>
  <si>
    <t>组织代表培训期数</t>
  </si>
  <si>
    <t>培训人员合格率</t>
  </si>
  <si>
    <t>反映培训合格率达到90%以上</t>
  </si>
  <si>
    <t>组织开展培训的时间须在2025年内完成</t>
  </si>
  <si>
    <t>代表履职能力提升</t>
  </si>
  <si>
    <t>反映培训的效果</t>
  </si>
  <si>
    <t>参训人员满意度</t>
  </si>
  <si>
    <t>反映参训人员满意度</t>
  </si>
  <si>
    <t>反映开展代表活动次数。</t>
  </si>
  <si>
    <t>反映发放对象认定的准确性情况。发放对象准确率=抽检符合标准的补助对象数/抽检实际补助对象数*100%</t>
  </si>
  <si>
    <t>发放及时率</t>
  </si>
  <si>
    <t>反映发放单位及时发放资金的情况。
发放及时率=在时限内发放资金/应发放资金*100%</t>
  </si>
  <si>
    <t xml:space="preserve">反映履职能力提升效果情况。
</t>
  </si>
  <si>
    <t>及时补选出缺的县人大代表，确保富民县人民代表大会正常运转。</t>
  </si>
  <si>
    <t>补选代表</t>
  </si>
  <si>
    <t>25</t>
  </si>
  <si>
    <t>补选代表人数</t>
  </si>
  <si>
    <t>补选率</t>
  </si>
  <si>
    <t>补选率等于100%象数/抽检实际补助对象数*100%</t>
  </si>
  <si>
    <t>补选及时率</t>
  </si>
  <si>
    <t>补选及时率等于100%</t>
  </si>
  <si>
    <t>保障公民的选举权和被选举权利</t>
  </si>
  <si>
    <t>保障公民的选举权和被选举权利情况</t>
  </si>
  <si>
    <t>选民满意度</t>
  </si>
  <si>
    <t>反映选民的满意度</t>
  </si>
  <si>
    <t>反映履职经费发放准确率等于百分百。</t>
  </si>
  <si>
    <t>反映发放代表履职经费的情况。发放及时率=在时限内发放资金/应发放资金*100%</t>
  </si>
  <si>
    <t>反映履职能力提升效果。</t>
  </si>
  <si>
    <t>预算05-3表</t>
  </si>
  <si>
    <t>2025年项目支出绩效目标表（另文下达）（空表）</t>
  </si>
  <si>
    <t>注：本部门2025年预算无另文下达安排的项目支出，本表为空表。</t>
  </si>
  <si>
    <t>预算06表</t>
  </si>
  <si>
    <t>2025年政府性基金预算支出预算表（空表）</t>
  </si>
  <si>
    <t>政府性基金预算支出预算表</t>
  </si>
  <si>
    <t>单位名称：全部</t>
  </si>
  <si>
    <t>本年政府性基金预算支出</t>
  </si>
  <si>
    <t>注：本部门2025年预算无政府性基金预算支出安排，本表为空表。</t>
  </si>
  <si>
    <t>预算07表</t>
  </si>
  <si>
    <t>预算项目名称</t>
  </si>
  <si>
    <t>采购项目</t>
  </si>
  <si>
    <t>采购目录</t>
  </si>
  <si>
    <t>计量
单位</t>
  </si>
  <si>
    <t>数量</t>
  </si>
  <si>
    <t>面向中小企业预留资金</t>
  </si>
  <si>
    <t>单位自筹</t>
  </si>
  <si>
    <t>车辆加油、添加燃料费</t>
  </si>
  <si>
    <t>车辆加油、添加燃料服务</t>
  </si>
  <si>
    <t>辆</t>
  </si>
  <si>
    <t>车辆维修和保养</t>
  </si>
  <si>
    <t>车辆维修和保养服务</t>
  </si>
  <si>
    <t>车辆保险费</t>
  </si>
  <si>
    <t>机动车保险服务</t>
  </si>
  <si>
    <t>公文用纸、资料汇编、信封印刷服务</t>
  </si>
  <si>
    <t>批次</t>
  </si>
  <si>
    <t>物业管理服务</t>
  </si>
  <si>
    <t>预算08表</t>
  </si>
  <si>
    <t>2025年政府购买服务预算表（空表）</t>
  </si>
  <si>
    <t>政府购买服务项目</t>
  </si>
  <si>
    <t>政府购买服务指导性目录代码</t>
  </si>
  <si>
    <t>基本支出/项目支出</t>
  </si>
  <si>
    <t>所属服务类别</t>
  </si>
  <si>
    <t>所属服务领域</t>
  </si>
  <si>
    <t>购买内容简述</t>
  </si>
  <si>
    <t>政府性基金</t>
  </si>
  <si>
    <t>财政专户管理的收入</t>
  </si>
  <si>
    <t>注：本部门2025年预算无政府购买服务预算支出安排，本表为空表。</t>
  </si>
  <si>
    <t>预算09-1表</t>
  </si>
  <si>
    <t>2025年对下转移支付预算表（空表）</t>
  </si>
  <si>
    <t>单位名称（项目）</t>
  </si>
  <si>
    <t>地区</t>
  </si>
  <si>
    <t>磨憨经济合作区</t>
  </si>
  <si>
    <t>注：本部门2025年预算无对下转移支付项目支出安排，本表为空表。</t>
  </si>
  <si>
    <t>预算09-2表</t>
  </si>
  <si>
    <t>2025年对下转移支付绩效目标表（空表）</t>
  </si>
  <si>
    <t>预算10表</t>
  </si>
  <si>
    <t>资产类别</t>
  </si>
  <si>
    <t>资产分类代码.名称</t>
  </si>
  <si>
    <t>资产名称</t>
  </si>
  <si>
    <t>计量单位</t>
  </si>
  <si>
    <t>财政部门批复数（元）</t>
  </si>
  <si>
    <t>单价</t>
  </si>
  <si>
    <t>金额</t>
  </si>
  <si>
    <t>通用设备</t>
  </si>
  <si>
    <t>其他组合音响设备</t>
  </si>
  <si>
    <t>话筒</t>
  </si>
  <si>
    <t>套</t>
  </si>
  <si>
    <t>11表</t>
  </si>
  <si>
    <t>2025年上级补助项目支出预算表（空表）</t>
  </si>
  <si>
    <t>上级补助</t>
  </si>
  <si>
    <t>注：本部门2025年无上级补助项目支出预算安排，本表为空表。</t>
  </si>
  <si>
    <t>预算12表</t>
  </si>
  <si>
    <t>项目级次</t>
  </si>
  <si>
    <t>311 专项业务类</t>
  </si>
  <si>
    <t>本级</t>
  </si>
  <si>
    <t>313 事业发展类</t>
  </si>
  <si>
    <t/>
  </si>
  <si>
    <t>预算13表</t>
  </si>
  <si>
    <t>部门编码</t>
  </si>
  <si>
    <t>部门名称</t>
  </si>
  <si>
    <t>内容</t>
  </si>
  <si>
    <t>说明</t>
  </si>
  <si>
    <t>部门总体目标</t>
  </si>
  <si>
    <t>部门职责</t>
  </si>
  <si>
    <t>在本辖区内保证国家宪法、法律、行政法规和上级人大及其常委会决议的遵守和执行；依照法律规定的权限，通过和发布决议，审查和决定本行政区的政治、经济、教育、科学、文化、卫生、民族宗教等事务。在县人民代表大会闭会期间由其依照国家宪法、法律、地方组织法和其他规定进行工作。</t>
  </si>
  <si>
    <t>根据三定方案归纳</t>
  </si>
  <si>
    <t>1.通过预算执行，保障富民县人大常委会机关的正常运转和日常工作的正常开展。2.深入贯彻落实全国人大常委会党组和省、市、县委关于加强和改进人大工作的意见，结合我县实际，研究制定落实措施和相关制度，切实加强和改进我县人大工作。3.全面贯彻党的二十大精神、学习贯彻习近平新时代中国特色社会主义思想，深入落实县委全会决策部署，以服务发展大局为己任，以推进依法治县为根本，以促进民生改善为重点，切实履行宪法和法律赋予的职责，充分发挥地方国家权力机关作用，积极推进我县民主法治建设进程按照县委和县人大常委会党组决策部署，为加快高质量发展，促进富民全面建设现代化新篇章贡献人大智慧和力量、促进经济和社会各项事业健康发展。</t>
  </si>
  <si>
    <t>根据部门职责，中长期规划，各级党委，各级政府要求归纳</t>
  </si>
  <si>
    <t>部门年度目标</t>
  </si>
  <si>
    <t>切实履行立法权，监督权，重大事项决定权和人事任免权，开展执法检查，专题询问，议案督办，自身建设等重点工作。开展持证视察、执法检查、专题调研、行风评议和旁听案件审理等活动，扩大代表参加常委会日常监督工作的参与面，拓宽代表履职途径和知情知政渠道，提升代表履职活动。</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</si>
  <si>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</si>
  <si>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</si>
  <si>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</si>
  <si>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</si>
  <si>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</si>
  <si>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</si>
  <si>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</si>
  <si>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</si>
  <si>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</si>
  <si>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县人大日常运行经费</t>
  </si>
  <si>
    <t>用于支付人员工资，社保缴费，公用经费等支出。</t>
  </si>
  <si>
    <t>认真履行宪法和法律赋予的职权，依法审议大会各项议题，依法进行选举，以高度的责任感、使命感，顺利完成大会各项议程。</t>
  </si>
  <si>
    <t>用于办公楼维修维护、物业管理费、水电费等支出，保障机关正常运转。</t>
  </si>
  <si>
    <t>组织代表学习培训，通过培训使代表全面熟悉人民代表大会制度，掌握履行代表职务所需的知识，切实增强代表政治意识，法律意识，进一步提高代表履职能力水平。</t>
  </si>
  <si>
    <t>用于开展代表小组活动，代表持证视察，代表工作站工作经费等支出。保障闭会期间代表活动正常开展。</t>
  </si>
  <si>
    <t>严格按照有关规定和省、市有关换届选举工作的要求，按时完成县人大代表补选工作，保障补选代表依法履行职责。</t>
  </si>
  <si>
    <t>解决人民群众急需解决的困难和问题，有关承办单位无法通过实施项目加以解决，又缺乏资金解决或自筹资金不足，且项目投入资金较少的人大代表建议。</t>
  </si>
  <si>
    <t>市人大代表活动经费</t>
  </si>
  <si>
    <t>保障代表在闭会期间履行职责，充分发挥人大代表在发展社会主义政治文明、构建和谐社会工作中起到重要作用。</t>
  </si>
  <si>
    <t>市人大代表活动资金</t>
  </si>
  <si>
    <t>2023年第二批基层人大履职能力提升专项资金</t>
  </si>
  <si>
    <t>提升机关212会议室信息化改造工作。</t>
  </si>
  <si>
    <t>三、部门整体支出绩效指标</t>
  </si>
  <si>
    <t>绩效指标</t>
  </si>
  <si>
    <t>评（扣）分标准</t>
  </si>
  <si>
    <t>绩效指标设定依据及指标值数据来源</t>
  </si>
  <si>
    <t xml:space="preserve">二级指标 </t>
  </si>
  <si>
    <t>会议召开次数</t>
  </si>
  <si>
    <t>20</t>
  </si>
  <si>
    <t>组织召开会议大于等于20次得满分。</t>
  </si>
  <si>
    <t>反映召开会议的次数。</t>
  </si>
  <si>
    <t>2025年项目入库评审材料。</t>
  </si>
  <si>
    <t>会议召开完成率</t>
  </si>
  <si>
    <t>完成会议召开等于100%得满分。</t>
  </si>
  <si>
    <t>反映2025年会议召开的情况。</t>
  </si>
  <si>
    <t>各项工作完成及时率</t>
  </si>
  <si>
    <t>各项工作完成及时率大于等于90%得满分。</t>
  </si>
  <si>
    <t>反映各项工作完成的及时性。</t>
  </si>
  <si>
    <t>代表履职能力提升大于等于90%得满分。</t>
  </si>
  <si>
    <t>①满意度90%以上得满分。
②未达到90%的目标，每少1个百分点，扣指标分的2%，扣完为止。</t>
  </si>
  <si>
    <t>反映受益人员满意度。</t>
  </si>
  <si>
    <t>问卷调查。</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</si>
  <si>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</si>
  <si>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</si>
  <si>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</si>
  <si>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</si>
  <si>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</si>
  <si>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</si>
  <si>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</si>
  <si>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</si>
  <si>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</si>
  <si>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</si>
  <si>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</si>
  <si>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</si>
  <si>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</si>
  <si>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</si>
  <si>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</si>
  <si>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</si>
  <si>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</si>
  <si>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</si>
  <si>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</si>
  <si>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</si>
  <si>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</si>
  <si>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</si>
  <si>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</si>
  <si>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</si>
  <si>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</si>
  <si>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人大机关</t>
  </si>
  <si>
    <t>行政单位</t>
  </si>
  <si>
    <t>全额</t>
  </si>
  <si>
    <t>富民县永定街88号</t>
  </si>
  <si>
    <t>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</si>
</sst>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cellStyleXfs>
  <cellXfs count="98">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lignment horizontal="right" vertical="center"/>
    </xf>
    <xf numFmtId="180" fontId="4" fillId="0" borderId="1" xfId="56"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49" fontId="4" fillId="0" borderId="1" xfId="50" applyNumberFormat="1" applyFont="1" applyBorder="1" applyAlignment="1">
      <alignment horizontal="righ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49" fontId="4" fillId="0" borderId="1" xfId="50" applyNumberFormat="1" applyFont="1" applyBorder="1">
      <alignment horizontal="left"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0" fontId="0" fillId="0" borderId="0" xfId="0" applyFont="1" applyAlignment="1">
      <alignment horizontal="left" vertical="center"/>
    </xf>
    <xf numFmtId="49" fontId="13" fillId="0" borderId="1" xfId="50"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0"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6" fontId="15" fillId="0" borderId="1" xfId="0" applyNumberFormat="1" applyFont="1" applyBorder="1" applyAlignment="1">
      <alignment horizontal="right" vertical="center"/>
    </xf>
    <xf numFmtId="49" fontId="15" fillId="0" borderId="1" xfId="50" applyNumberFormat="1" applyFont="1" applyBorder="1" applyAlignment="1">
      <alignment horizontal="left" vertical="center" wrapText="1" indent="1"/>
    </xf>
    <xf numFmtId="49" fontId="15" fillId="0" borderId="1" xfId="50"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0" applyNumberFormat="1" applyFont="1" applyBorder="1">
      <alignment horizontal="left" vertical="center" wrapText="1"/>
    </xf>
    <xf numFmtId="49" fontId="16" fillId="0" borderId="1" xfId="50" applyNumberFormat="1" applyFont="1" applyBorder="1" applyAlignment="1">
      <alignment horizontal="left" vertical="center" wrapText="1" indent="1"/>
    </xf>
    <xf numFmtId="49" fontId="16" fillId="0" borderId="1" xfId="50"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4" workbookViewId="0">
      <selection activeCell="G31" sqref="G31"/>
    </sheetView>
  </sheetViews>
  <sheetFormatPr defaultColWidth="10" defaultRowHeight="12.75" customHeight="1" outlineLevelCol="3"/>
  <cols>
    <col min="1" max="1" width="39.1333333333333" customWidth="1"/>
    <col min="2" max="2" width="40.5666666666667" customWidth="1"/>
    <col min="3" max="3" width="40.275" customWidth="1"/>
    <col min="4" max="4" width="39.9916666666667" customWidth="1"/>
  </cols>
  <sheetData>
    <row r="1" ht="15" customHeight="1" spans="4:4">
      <c r="D1" s="96" t="s">
        <v>0</v>
      </c>
    </row>
    <row r="2" ht="41.25" customHeight="1" spans="1:4">
      <c r="A2" s="2" t="str">
        <f>"2025"&amp;"年财务收支预算总表"</f>
        <v>2025年财务收支预算总表</v>
      </c>
      <c r="B2" s="2"/>
      <c r="C2" s="2"/>
      <c r="D2" s="2"/>
    </row>
    <row r="3" ht="17.25" customHeight="1" spans="1:4">
      <c r="A3" s="3" t="s">
        <v>1</v>
      </c>
      <c r="B3" s="3"/>
      <c r="D3" s="1" t="s">
        <v>2</v>
      </c>
    </row>
    <row r="4" ht="23.25" customHeight="1" spans="1:4">
      <c r="A4" s="71" t="s">
        <v>3</v>
      </c>
      <c r="B4" s="71"/>
      <c r="C4" s="71" t="s">
        <v>4</v>
      </c>
      <c r="D4" s="71"/>
    </row>
    <row r="5" ht="24" customHeight="1" spans="1:4">
      <c r="A5" s="71" t="s">
        <v>5</v>
      </c>
      <c r="B5" s="71" t="str">
        <f>"2025"&amp;"年预算数"</f>
        <v>2025年预算数</v>
      </c>
      <c r="C5" s="71" t="s">
        <v>6</v>
      </c>
      <c r="D5" s="71" t="str">
        <f>"2025"&amp;"年预算数"</f>
        <v>2025年预算数</v>
      </c>
    </row>
    <row r="6" ht="17.25" customHeight="1" spans="1:4">
      <c r="A6" s="91" t="s">
        <v>7</v>
      </c>
      <c r="B6" s="87">
        <v>9393773.61</v>
      </c>
      <c r="C6" s="91" t="s">
        <v>8</v>
      </c>
      <c r="D6" s="87">
        <v>7603688.1</v>
      </c>
    </row>
    <row r="7" ht="17.25" customHeight="1" spans="1:4">
      <c r="A7" s="91" t="s">
        <v>9</v>
      </c>
      <c r="B7" s="87"/>
      <c r="C7" s="91" t="s">
        <v>10</v>
      </c>
      <c r="D7" s="87"/>
    </row>
    <row r="8" ht="17.25" customHeight="1" spans="1:4">
      <c r="A8" s="91" t="s">
        <v>11</v>
      </c>
      <c r="B8" s="87"/>
      <c r="C8" s="91" t="s">
        <v>12</v>
      </c>
      <c r="D8" s="87"/>
    </row>
    <row r="9" ht="17.25" customHeight="1" spans="1:4">
      <c r="A9" s="91" t="s">
        <v>13</v>
      </c>
      <c r="B9" s="87"/>
      <c r="C9" s="91" t="s">
        <v>14</v>
      </c>
      <c r="D9" s="87"/>
    </row>
    <row r="10" ht="17.25" customHeight="1" spans="1:4">
      <c r="A10" s="91" t="s">
        <v>15</v>
      </c>
      <c r="B10" s="87"/>
      <c r="C10" s="91" t="s">
        <v>16</v>
      </c>
      <c r="D10" s="87"/>
    </row>
    <row r="11" ht="17.25" customHeight="1" spans="1:4">
      <c r="A11" s="91" t="s">
        <v>17</v>
      </c>
      <c r="B11" s="87"/>
      <c r="C11" s="91" t="s">
        <v>18</v>
      </c>
      <c r="D11" s="87"/>
    </row>
    <row r="12" ht="17.25" customHeight="1" spans="1:4">
      <c r="A12" s="91" t="s">
        <v>19</v>
      </c>
      <c r="B12" s="87"/>
      <c r="C12" s="91" t="s">
        <v>20</v>
      </c>
      <c r="D12" s="87"/>
    </row>
    <row r="13" ht="17.25" customHeight="1" spans="1:4">
      <c r="A13" s="91" t="s">
        <v>21</v>
      </c>
      <c r="B13" s="87"/>
      <c r="C13" s="91" t="s">
        <v>22</v>
      </c>
      <c r="D13" s="87">
        <v>710259.38</v>
      </c>
    </row>
    <row r="14" ht="17.25" customHeight="1" spans="1:4">
      <c r="A14" s="91" t="s">
        <v>23</v>
      </c>
      <c r="B14" s="87"/>
      <c r="C14" s="91" t="s">
        <v>24</v>
      </c>
      <c r="D14" s="87">
        <v>586040.89</v>
      </c>
    </row>
    <row r="15" ht="17.25" customHeight="1" spans="1:4">
      <c r="A15" s="91" t="s">
        <v>25</v>
      </c>
      <c r="B15" s="87"/>
      <c r="C15" s="91" t="s">
        <v>26</v>
      </c>
      <c r="D15" s="87"/>
    </row>
    <row r="16" ht="17.25" customHeight="1" spans="1:4">
      <c r="A16" s="91"/>
      <c r="B16" s="87"/>
      <c r="C16" s="91" t="s">
        <v>27</v>
      </c>
      <c r="D16" s="87"/>
    </row>
    <row r="17" ht="17.25" customHeight="1" spans="1:4">
      <c r="A17" s="91"/>
      <c r="B17" s="87"/>
      <c r="C17" s="91" t="s">
        <v>28</v>
      </c>
      <c r="D17" s="87"/>
    </row>
    <row r="18" ht="17.25" customHeight="1" spans="1:4">
      <c r="A18" s="91"/>
      <c r="B18" s="87"/>
      <c r="C18" s="91" t="s">
        <v>29</v>
      </c>
      <c r="D18" s="87"/>
    </row>
    <row r="19" ht="17.25" customHeight="1" spans="1:4">
      <c r="A19" s="91"/>
      <c r="B19" s="87"/>
      <c r="C19" s="91" t="s">
        <v>30</v>
      </c>
      <c r="D19" s="87"/>
    </row>
    <row r="20" ht="17.25" customHeight="1" spans="1:4">
      <c r="A20" s="91"/>
      <c r="B20" s="87"/>
      <c r="C20" s="91" t="s">
        <v>31</v>
      </c>
      <c r="D20" s="87"/>
    </row>
    <row r="21" ht="17.25" customHeight="1" spans="1:4">
      <c r="A21" s="91"/>
      <c r="B21" s="87"/>
      <c r="C21" s="91" t="s">
        <v>32</v>
      </c>
      <c r="D21" s="87"/>
    </row>
    <row r="22" ht="17.25" customHeight="1" spans="1:4">
      <c r="A22" s="91"/>
      <c r="B22" s="87"/>
      <c r="C22" s="91" t="s">
        <v>33</v>
      </c>
      <c r="D22" s="87"/>
    </row>
    <row r="23" ht="17.25" customHeight="1" spans="1:4">
      <c r="A23" s="91"/>
      <c r="B23" s="87"/>
      <c r="C23" s="91" t="s">
        <v>34</v>
      </c>
      <c r="D23" s="87"/>
    </row>
    <row r="24" ht="17.25" customHeight="1" spans="1:4">
      <c r="A24" s="91"/>
      <c r="B24" s="87"/>
      <c r="C24" s="91" t="s">
        <v>35</v>
      </c>
      <c r="D24" s="87">
        <v>493785.24</v>
      </c>
    </row>
    <row r="25" ht="17.25" customHeight="1" spans="1:4">
      <c r="A25" s="91"/>
      <c r="B25" s="87"/>
      <c r="C25" s="91" t="s">
        <v>36</v>
      </c>
      <c r="D25" s="87"/>
    </row>
    <row r="26" ht="17.25" customHeight="1" spans="1:4">
      <c r="A26" s="91"/>
      <c r="B26" s="87"/>
      <c r="C26" s="91" t="s">
        <v>37</v>
      </c>
      <c r="D26" s="87"/>
    </row>
    <row r="27" ht="17.25" customHeight="1" spans="1:4">
      <c r="A27" s="91"/>
      <c r="B27" s="87"/>
      <c r="C27" s="91" t="s">
        <v>38</v>
      </c>
      <c r="D27" s="87"/>
    </row>
    <row r="28" ht="16.5" customHeight="1" spans="1:4">
      <c r="A28" s="91"/>
      <c r="B28" s="87"/>
      <c r="C28" s="91" t="s">
        <v>39</v>
      </c>
      <c r="D28" s="87"/>
    </row>
    <row r="29" ht="16.5" customHeight="1" spans="1:4">
      <c r="A29" s="91"/>
      <c r="B29" s="87"/>
      <c r="C29" s="91" t="s">
        <v>40</v>
      </c>
      <c r="D29" s="87"/>
    </row>
    <row r="30" ht="17.25" customHeight="1" spans="1:4">
      <c r="A30" s="91"/>
      <c r="B30" s="87"/>
      <c r="C30" s="91" t="s">
        <v>41</v>
      </c>
      <c r="D30" s="87"/>
    </row>
    <row r="31" ht="17.25" customHeight="1" spans="1:4">
      <c r="A31" s="91"/>
      <c r="B31" s="87"/>
      <c r="C31" s="91" t="s">
        <v>42</v>
      </c>
      <c r="D31" s="87"/>
    </row>
    <row r="32" ht="17.25" customHeight="1" spans="1:4">
      <c r="A32" s="91"/>
      <c r="B32" s="87"/>
      <c r="C32" s="91" t="s">
        <v>43</v>
      </c>
      <c r="D32" s="87"/>
    </row>
    <row r="33" ht="17.25" customHeight="1" spans="1:4">
      <c r="A33" s="91"/>
      <c r="B33" s="87"/>
      <c r="C33" s="91" t="s">
        <v>44</v>
      </c>
      <c r="D33" s="87"/>
    </row>
    <row r="34" ht="16.5" customHeight="1" spans="1:4">
      <c r="A34" s="92" t="s">
        <v>45</v>
      </c>
      <c r="B34" s="97">
        <v>9393773.61</v>
      </c>
      <c r="C34" s="92" t="s">
        <v>46</v>
      </c>
      <c r="D34" s="97">
        <v>9393773.61</v>
      </c>
    </row>
    <row r="35" ht="16.5" customHeight="1" spans="1:4">
      <c r="A35" s="91" t="s">
        <v>47</v>
      </c>
      <c r="B35" s="87"/>
      <c r="C35" s="91" t="s">
        <v>48</v>
      </c>
      <c r="D35" s="87"/>
    </row>
    <row r="36" ht="16.5" customHeight="1" spans="1:4">
      <c r="A36" s="92" t="s">
        <v>49</v>
      </c>
      <c r="B36" s="97">
        <v>9393773.61</v>
      </c>
      <c r="C36" s="92" t="s">
        <v>50</v>
      </c>
      <c r="D36" s="97">
        <v>9393773.61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C23" sqref="C23"/>
    </sheetView>
  </sheetViews>
  <sheetFormatPr defaultColWidth="10" defaultRowHeight="12.75" customHeight="1"/>
  <cols>
    <col min="1" max="1" width="17.85" customWidth="1"/>
    <col min="2" max="2" width="40.85" customWidth="1"/>
    <col min="3" max="20" width="25.7166666666667" customWidth="1"/>
  </cols>
  <sheetData>
    <row r="1" ht="17.25" customHeight="1" spans="1:20">
      <c r="A1" s="1" t="s">
        <v>51</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
        <v>1</v>
      </c>
      <c r="B3" s="3"/>
      <c r="C3" s="1" t="s">
        <v>2</v>
      </c>
      <c r="D3" s="1"/>
      <c r="E3" s="1"/>
      <c r="F3" s="1"/>
      <c r="G3" s="1"/>
      <c r="H3" s="1"/>
      <c r="I3" s="1"/>
      <c r="J3" s="1"/>
      <c r="K3" s="1"/>
      <c r="L3" s="1"/>
      <c r="M3" s="1"/>
      <c r="N3" s="1"/>
      <c r="O3" s="1"/>
      <c r="P3" s="1"/>
      <c r="Q3" s="1"/>
      <c r="R3" s="1"/>
      <c r="S3" s="1"/>
      <c r="T3" s="1"/>
    </row>
    <row r="4" ht="21.75" customHeight="1" spans="1:20">
      <c r="A4" s="71" t="s">
        <v>52</v>
      </c>
      <c r="B4" s="71" t="s">
        <v>53</v>
      </c>
      <c r="C4" s="71" t="s">
        <v>54</v>
      </c>
      <c r="D4" s="71" t="s">
        <v>55</v>
      </c>
      <c r="E4" s="71"/>
      <c r="F4" s="71"/>
      <c r="G4" s="71"/>
      <c r="H4" s="71"/>
      <c r="I4" s="71"/>
      <c r="J4" s="71"/>
      <c r="K4" s="71"/>
      <c r="L4" s="71"/>
      <c r="M4" s="71"/>
      <c r="N4" s="71"/>
      <c r="O4" s="71" t="s">
        <v>47</v>
      </c>
      <c r="P4" s="71"/>
      <c r="Q4" s="71"/>
      <c r="R4" s="71"/>
      <c r="S4" s="71"/>
      <c r="T4" s="71"/>
    </row>
    <row r="5" ht="27" customHeight="1" spans="1:20">
      <c r="A5" s="71"/>
      <c r="B5" s="71"/>
      <c r="C5" s="71"/>
      <c r="D5" s="71" t="s">
        <v>56</v>
      </c>
      <c r="E5" s="71" t="s">
        <v>57</v>
      </c>
      <c r="F5" s="71" t="s">
        <v>58</v>
      </c>
      <c r="G5" s="71" t="s">
        <v>59</v>
      </c>
      <c r="H5" s="71" t="s">
        <v>60</v>
      </c>
      <c r="I5" s="71" t="s">
        <v>61</v>
      </c>
      <c r="J5" s="71"/>
      <c r="K5" s="71"/>
      <c r="L5" s="71"/>
      <c r="M5" s="71"/>
      <c r="N5" s="71"/>
      <c r="O5" s="71" t="s">
        <v>56</v>
      </c>
      <c r="P5" s="71" t="s">
        <v>57</v>
      </c>
      <c r="Q5" s="71" t="s">
        <v>58</v>
      </c>
      <c r="R5" s="71" t="s">
        <v>59</v>
      </c>
      <c r="S5" s="71" t="s">
        <v>60</v>
      </c>
      <c r="T5" s="71" t="s">
        <v>61</v>
      </c>
    </row>
    <row r="6" ht="30" customHeight="1" spans="1:20">
      <c r="A6" s="71"/>
      <c r="B6" s="71"/>
      <c r="C6" s="71"/>
      <c r="D6" s="71"/>
      <c r="E6" s="71"/>
      <c r="F6" s="71"/>
      <c r="G6" s="71"/>
      <c r="H6" s="71"/>
      <c r="I6" s="71" t="s">
        <v>56</v>
      </c>
      <c r="J6" s="71" t="s">
        <v>62</v>
      </c>
      <c r="K6" s="71" t="s">
        <v>63</v>
      </c>
      <c r="L6" s="71" t="s">
        <v>64</v>
      </c>
      <c r="M6" s="71" t="s">
        <v>65</v>
      </c>
      <c r="N6" s="71" t="s">
        <v>66</v>
      </c>
      <c r="O6" s="71"/>
      <c r="P6" s="71"/>
      <c r="Q6" s="71"/>
      <c r="R6" s="71"/>
      <c r="S6" s="71"/>
      <c r="T6" s="71"/>
    </row>
    <row r="7" ht="15"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18" customHeight="1" outlineLevel="1" spans="1:20">
      <c r="A8" s="84" t="s">
        <v>67</v>
      </c>
      <c r="B8" s="84" t="s">
        <v>68</v>
      </c>
      <c r="C8" s="87">
        <v>9393773.61</v>
      </c>
      <c r="D8" s="87">
        <v>9393773.61</v>
      </c>
      <c r="E8" s="87">
        <v>9393773.61</v>
      </c>
      <c r="F8" s="87"/>
      <c r="G8" s="87"/>
      <c r="H8" s="87"/>
      <c r="I8" s="87"/>
      <c r="J8" s="87"/>
      <c r="K8" s="87"/>
      <c r="L8" s="87"/>
      <c r="M8" s="87"/>
      <c r="N8" s="87"/>
      <c r="O8" s="87"/>
      <c r="P8" s="87"/>
      <c r="Q8" s="87"/>
      <c r="R8" s="87"/>
      <c r="S8" s="87"/>
      <c r="T8" s="87"/>
    </row>
    <row r="9" ht="18" customHeight="1" spans="1:20">
      <c r="A9" s="88" t="s">
        <v>69</v>
      </c>
      <c r="B9" s="88" t="s">
        <v>68</v>
      </c>
      <c r="C9" s="87">
        <v>9393773.61</v>
      </c>
      <c r="D9" s="87">
        <v>9393773.61</v>
      </c>
      <c r="E9" s="87">
        <v>9393773.61</v>
      </c>
      <c r="F9" s="87"/>
      <c r="G9" s="87"/>
      <c r="H9" s="87"/>
      <c r="I9" s="87"/>
      <c r="J9" s="87"/>
      <c r="K9" s="87"/>
      <c r="L9" s="87"/>
      <c r="M9" s="87"/>
      <c r="N9" s="87"/>
      <c r="O9" s="87"/>
      <c r="P9" s="87"/>
      <c r="Q9" s="87"/>
      <c r="R9" s="87"/>
      <c r="S9" s="87"/>
      <c r="T9" s="87"/>
    </row>
    <row r="10" ht="18" customHeight="1" spans="1:20">
      <c r="A10" s="71" t="s">
        <v>54</v>
      </c>
      <c r="B10" s="71"/>
      <c r="C10" s="87">
        <v>9393773.61</v>
      </c>
      <c r="D10" s="87">
        <v>9393773.61</v>
      </c>
      <c r="E10" s="87">
        <v>9393773.61</v>
      </c>
      <c r="F10" s="87"/>
      <c r="G10" s="87"/>
      <c r="H10" s="87"/>
      <c r="I10" s="87"/>
      <c r="J10" s="87"/>
      <c r="K10" s="87"/>
      <c r="L10" s="87"/>
      <c r="M10" s="87"/>
      <c r="N10" s="87"/>
      <c r="O10" s="87"/>
      <c r="P10" s="87"/>
      <c r="Q10" s="87"/>
      <c r="R10" s="87"/>
      <c r="S10" s="87"/>
      <c r="T10" s="87"/>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9"/>
  <sheetViews>
    <sheetView showGridLines="0" showZeros="0" topLeftCell="A14" workbookViewId="0">
      <selection activeCell="G10" sqref="G10"/>
    </sheetView>
  </sheetViews>
  <sheetFormatPr defaultColWidth="10" defaultRowHeight="12.75" customHeight="1"/>
  <cols>
    <col min="1" max="1" width="16.7166666666667" customWidth="1"/>
    <col min="2" max="2" width="43.85" customWidth="1"/>
    <col min="3" max="7" width="28.7166666666667" customWidth="1"/>
    <col min="8" max="8" width="31.1416666666667" customWidth="1"/>
    <col min="9" max="10" width="28.575" customWidth="1"/>
    <col min="11" max="14" width="28.7166666666667" customWidth="1"/>
  </cols>
  <sheetData>
    <row r="1" ht="17.25" customHeight="1" spans="1:1">
      <c r="A1" s="1" t="s">
        <v>70</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
        <v>1</v>
      </c>
      <c r="B3" s="3"/>
      <c r="C3" s="1" t="s">
        <v>2</v>
      </c>
      <c r="D3" s="1"/>
      <c r="E3" s="1"/>
      <c r="F3" s="1"/>
      <c r="G3" s="1"/>
      <c r="H3" s="1"/>
      <c r="I3" s="1"/>
      <c r="J3" s="1"/>
      <c r="K3" s="1"/>
      <c r="L3" s="1"/>
      <c r="M3" s="1"/>
      <c r="N3" s="1"/>
    </row>
    <row r="4" ht="27" customHeight="1" spans="1:14">
      <c r="A4" s="71" t="s">
        <v>71</v>
      </c>
      <c r="B4" s="71" t="s">
        <v>72</v>
      </c>
      <c r="C4" s="71" t="s">
        <v>54</v>
      </c>
      <c r="D4" s="71" t="s">
        <v>73</v>
      </c>
      <c r="E4" s="71" t="s">
        <v>74</v>
      </c>
      <c r="F4" s="71" t="s">
        <v>58</v>
      </c>
      <c r="G4" s="71" t="s">
        <v>59</v>
      </c>
      <c r="H4" s="71" t="s">
        <v>75</v>
      </c>
      <c r="I4" s="71" t="s">
        <v>61</v>
      </c>
      <c r="J4" s="71"/>
      <c r="K4" s="71"/>
      <c r="L4" s="71"/>
      <c r="M4" s="71"/>
      <c r="N4" s="71"/>
    </row>
    <row r="5" ht="42" customHeight="1" spans="1:14">
      <c r="A5" s="71"/>
      <c r="B5" s="71"/>
      <c r="C5" s="71"/>
      <c r="D5" s="71" t="s">
        <v>73</v>
      </c>
      <c r="E5" s="71" t="s">
        <v>74</v>
      </c>
      <c r="F5" s="71"/>
      <c r="G5" s="71"/>
      <c r="H5" s="71"/>
      <c r="I5" s="71" t="s">
        <v>56</v>
      </c>
      <c r="J5" s="71" t="s">
        <v>76</v>
      </c>
      <c r="K5" s="71" t="s">
        <v>77</v>
      </c>
      <c r="L5" s="71" t="s">
        <v>78</v>
      </c>
      <c r="M5" s="71" t="s">
        <v>79</v>
      </c>
      <c r="N5" s="71" t="s">
        <v>80</v>
      </c>
    </row>
    <row r="6" ht="18" customHeight="1" spans="1:14">
      <c r="A6" s="71" t="s">
        <v>81</v>
      </c>
      <c r="B6" s="71" t="s">
        <v>82</v>
      </c>
      <c r="C6" s="71" t="s">
        <v>83</v>
      </c>
      <c r="D6" s="71">
        <v>4</v>
      </c>
      <c r="E6" s="71" t="s">
        <v>84</v>
      </c>
      <c r="F6" s="71" t="s">
        <v>85</v>
      </c>
      <c r="G6" s="71" t="s">
        <v>86</v>
      </c>
      <c r="H6" s="71" t="s">
        <v>87</v>
      </c>
      <c r="I6" s="71" t="s">
        <v>88</v>
      </c>
      <c r="J6" s="71" t="s">
        <v>89</v>
      </c>
      <c r="K6" s="71" t="s">
        <v>90</v>
      </c>
      <c r="L6" s="71" t="s">
        <v>91</v>
      </c>
      <c r="M6" s="71" t="s">
        <v>92</v>
      </c>
      <c r="N6" s="71" t="s">
        <v>93</v>
      </c>
    </row>
    <row r="7" ht="21" customHeight="1" outlineLevel="1" spans="1:14">
      <c r="A7" s="93" t="s">
        <v>94</v>
      </c>
      <c r="B7" s="93" t="s">
        <v>95</v>
      </c>
      <c r="C7" s="87">
        <v>7603688.1</v>
      </c>
      <c r="D7" s="87">
        <v>4671214.1</v>
      </c>
      <c r="E7" s="87">
        <v>2932474</v>
      </c>
      <c r="F7" s="87"/>
      <c r="G7" s="87"/>
      <c r="H7" s="87"/>
      <c r="I7" s="87"/>
      <c r="J7" s="87"/>
      <c r="K7" s="87"/>
      <c r="L7" s="87"/>
      <c r="M7" s="87"/>
      <c r="N7" s="87"/>
    </row>
    <row r="8" ht="21" customHeight="1" outlineLevel="1" spans="1:14">
      <c r="A8" s="94" t="s">
        <v>96</v>
      </c>
      <c r="B8" s="94" t="s">
        <v>97</v>
      </c>
      <c r="C8" s="87">
        <v>7603688.1</v>
      </c>
      <c r="D8" s="87">
        <v>4671214.1</v>
      </c>
      <c r="E8" s="87">
        <v>2932474</v>
      </c>
      <c r="F8" s="87"/>
      <c r="G8" s="87"/>
      <c r="H8" s="87"/>
      <c r="I8" s="87"/>
      <c r="J8" s="87"/>
      <c r="K8" s="87"/>
      <c r="L8" s="87"/>
      <c r="M8" s="87"/>
      <c r="N8" s="87"/>
    </row>
    <row r="9" ht="21" customHeight="1" outlineLevel="1" spans="1:14">
      <c r="A9" s="95" t="s">
        <v>98</v>
      </c>
      <c r="B9" s="95" t="s">
        <v>99</v>
      </c>
      <c r="C9" s="87">
        <v>4230814.1</v>
      </c>
      <c r="D9" s="87">
        <v>4230814.1</v>
      </c>
      <c r="E9" s="87"/>
      <c r="F9" s="87"/>
      <c r="G9" s="87"/>
      <c r="H9" s="87"/>
      <c r="I9" s="87"/>
      <c r="J9" s="87"/>
      <c r="K9" s="87"/>
      <c r="L9" s="87"/>
      <c r="M9" s="87"/>
      <c r="N9" s="87"/>
    </row>
    <row r="10" ht="21" customHeight="1" outlineLevel="1" spans="1:14">
      <c r="A10" s="95" t="s">
        <v>100</v>
      </c>
      <c r="B10" s="95" t="s">
        <v>101</v>
      </c>
      <c r="C10" s="87">
        <v>400000</v>
      </c>
      <c r="D10" s="87"/>
      <c r="E10" s="87">
        <v>400000</v>
      </c>
      <c r="F10" s="87"/>
      <c r="G10" s="87"/>
      <c r="H10" s="87"/>
      <c r="I10" s="87"/>
      <c r="J10" s="87"/>
      <c r="K10" s="87"/>
      <c r="L10" s="87"/>
      <c r="M10" s="87"/>
      <c r="N10" s="87"/>
    </row>
    <row r="11" ht="21" customHeight="1" outlineLevel="1" spans="1:14">
      <c r="A11" s="95" t="s">
        <v>102</v>
      </c>
      <c r="B11" s="95" t="s">
        <v>103</v>
      </c>
      <c r="C11" s="87">
        <v>500000</v>
      </c>
      <c r="D11" s="87"/>
      <c r="E11" s="87">
        <v>500000</v>
      </c>
      <c r="F11" s="87"/>
      <c r="G11" s="87"/>
      <c r="H11" s="87"/>
      <c r="I11" s="87"/>
      <c r="J11" s="87"/>
      <c r="K11" s="87"/>
      <c r="L11" s="87"/>
      <c r="M11" s="87"/>
      <c r="N11" s="87"/>
    </row>
    <row r="12" ht="21" customHeight="1" outlineLevel="1" spans="1:14">
      <c r="A12" s="95" t="s">
        <v>104</v>
      </c>
      <c r="B12" s="95" t="s">
        <v>105</v>
      </c>
      <c r="C12" s="87">
        <v>500014</v>
      </c>
      <c r="D12" s="87"/>
      <c r="E12" s="87">
        <v>500014</v>
      </c>
      <c r="F12" s="87"/>
      <c r="G12" s="87"/>
      <c r="H12" s="87"/>
      <c r="I12" s="87"/>
      <c r="J12" s="87"/>
      <c r="K12" s="87"/>
      <c r="L12" s="87"/>
      <c r="M12" s="87"/>
      <c r="N12" s="87"/>
    </row>
    <row r="13" ht="21" customHeight="1" outlineLevel="1" spans="1:14">
      <c r="A13" s="95" t="s">
        <v>106</v>
      </c>
      <c r="B13" s="95" t="s">
        <v>107</v>
      </c>
      <c r="C13" s="87">
        <v>1472860</v>
      </c>
      <c r="D13" s="87">
        <v>440400</v>
      </c>
      <c r="E13" s="87">
        <v>1032460</v>
      </c>
      <c r="F13" s="87"/>
      <c r="G13" s="87"/>
      <c r="H13" s="87"/>
      <c r="I13" s="87"/>
      <c r="J13" s="87"/>
      <c r="K13" s="87"/>
      <c r="L13" s="87"/>
      <c r="M13" s="87"/>
      <c r="N13" s="87"/>
    </row>
    <row r="14" ht="21" customHeight="1" spans="1:14">
      <c r="A14" s="95" t="s">
        <v>108</v>
      </c>
      <c r="B14" s="95" t="s">
        <v>109</v>
      </c>
      <c r="C14" s="87">
        <v>500000</v>
      </c>
      <c r="D14" s="87"/>
      <c r="E14" s="87">
        <v>500000</v>
      </c>
      <c r="F14" s="87"/>
      <c r="G14" s="87"/>
      <c r="H14" s="87"/>
      <c r="I14" s="87"/>
      <c r="J14" s="87"/>
      <c r="K14" s="87"/>
      <c r="L14" s="87"/>
      <c r="M14" s="87"/>
      <c r="N14" s="87"/>
    </row>
    <row r="15" ht="21" customHeight="1" outlineLevel="1" spans="1:14">
      <c r="A15" s="93" t="s">
        <v>110</v>
      </c>
      <c r="B15" s="93" t="s">
        <v>111</v>
      </c>
      <c r="C15" s="87">
        <v>710259.38</v>
      </c>
      <c r="D15" s="87">
        <v>710259.38</v>
      </c>
      <c r="E15" s="87"/>
      <c r="F15" s="87"/>
      <c r="G15" s="87"/>
      <c r="H15" s="87"/>
      <c r="I15" s="87"/>
      <c r="J15" s="87"/>
      <c r="K15" s="87"/>
      <c r="L15" s="87"/>
      <c r="M15" s="87"/>
      <c r="N15" s="87"/>
    </row>
    <row r="16" ht="21" customHeight="1" outlineLevel="1" spans="1:14">
      <c r="A16" s="94" t="s">
        <v>112</v>
      </c>
      <c r="B16" s="94" t="s">
        <v>113</v>
      </c>
      <c r="C16" s="87">
        <v>650745.38</v>
      </c>
      <c r="D16" s="87">
        <v>650745.38</v>
      </c>
      <c r="E16" s="87"/>
      <c r="F16" s="87"/>
      <c r="G16" s="87"/>
      <c r="H16" s="87"/>
      <c r="I16" s="87"/>
      <c r="J16" s="87"/>
      <c r="K16" s="87"/>
      <c r="L16" s="87"/>
      <c r="M16" s="87"/>
      <c r="N16" s="87"/>
    </row>
    <row r="17" ht="21" customHeight="1" outlineLevel="1" spans="1:14">
      <c r="A17" s="95" t="s">
        <v>114</v>
      </c>
      <c r="B17" s="95" t="s">
        <v>115</v>
      </c>
      <c r="C17" s="87">
        <v>539196.96</v>
      </c>
      <c r="D17" s="87">
        <v>539196.96</v>
      </c>
      <c r="E17" s="87"/>
      <c r="F17" s="87"/>
      <c r="G17" s="87"/>
      <c r="H17" s="87"/>
      <c r="I17" s="87"/>
      <c r="J17" s="87"/>
      <c r="K17" s="87"/>
      <c r="L17" s="87"/>
      <c r="M17" s="87"/>
      <c r="N17" s="87"/>
    </row>
    <row r="18" ht="21" customHeight="1" outlineLevel="1" spans="1:14">
      <c r="A18" s="95" t="s">
        <v>116</v>
      </c>
      <c r="B18" s="95" t="s">
        <v>117</v>
      </c>
      <c r="C18" s="87">
        <v>111548.42</v>
      </c>
      <c r="D18" s="87">
        <v>111548.42</v>
      </c>
      <c r="E18" s="87"/>
      <c r="F18" s="87"/>
      <c r="G18" s="87"/>
      <c r="H18" s="87"/>
      <c r="I18" s="87"/>
      <c r="J18" s="87"/>
      <c r="K18" s="87"/>
      <c r="L18" s="87"/>
      <c r="M18" s="87"/>
      <c r="N18" s="87"/>
    </row>
    <row r="19" ht="21" customHeight="1" outlineLevel="1" spans="1:14">
      <c r="A19" s="94" t="s">
        <v>118</v>
      </c>
      <c r="B19" s="94" t="s">
        <v>119</v>
      </c>
      <c r="C19" s="87">
        <v>59514</v>
      </c>
      <c r="D19" s="87">
        <v>59514</v>
      </c>
      <c r="E19" s="87"/>
      <c r="F19" s="87"/>
      <c r="G19" s="87"/>
      <c r="H19" s="87"/>
      <c r="I19" s="87"/>
      <c r="J19" s="87"/>
      <c r="K19" s="87"/>
      <c r="L19" s="87"/>
      <c r="M19" s="87"/>
      <c r="N19" s="87"/>
    </row>
    <row r="20" ht="21" customHeight="1" spans="1:14">
      <c r="A20" s="95" t="s">
        <v>120</v>
      </c>
      <c r="B20" s="95" t="s">
        <v>121</v>
      </c>
      <c r="C20" s="87">
        <v>59514</v>
      </c>
      <c r="D20" s="87">
        <v>59514</v>
      </c>
      <c r="E20" s="87"/>
      <c r="F20" s="87"/>
      <c r="G20" s="87"/>
      <c r="H20" s="87"/>
      <c r="I20" s="87"/>
      <c r="J20" s="87"/>
      <c r="K20" s="87"/>
      <c r="L20" s="87"/>
      <c r="M20" s="87"/>
      <c r="N20" s="87"/>
    </row>
    <row r="21" ht="21" customHeight="1" outlineLevel="1" spans="1:14">
      <c r="A21" s="93" t="s">
        <v>122</v>
      </c>
      <c r="B21" s="93" t="s">
        <v>123</v>
      </c>
      <c r="C21" s="87">
        <v>586040.89</v>
      </c>
      <c r="D21" s="87">
        <v>586040.89</v>
      </c>
      <c r="E21" s="87"/>
      <c r="F21" s="87"/>
      <c r="G21" s="87"/>
      <c r="H21" s="87"/>
      <c r="I21" s="87"/>
      <c r="J21" s="87"/>
      <c r="K21" s="87"/>
      <c r="L21" s="87"/>
      <c r="M21" s="87"/>
      <c r="N21" s="87"/>
    </row>
    <row r="22" ht="21" customHeight="1" outlineLevel="1" spans="1:14">
      <c r="A22" s="94" t="s">
        <v>124</v>
      </c>
      <c r="B22" s="94" t="s">
        <v>125</v>
      </c>
      <c r="C22" s="87">
        <v>586040.89</v>
      </c>
      <c r="D22" s="87">
        <v>586040.89</v>
      </c>
      <c r="E22" s="87"/>
      <c r="F22" s="87"/>
      <c r="G22" s="87"/>
      <c r="H22" s="87"/>
      <c r="I22" s="87"/>
      <c r="J22" s="87"/>
      <c r="K22" s="87"/>
      <c r="L22" s="87"/>
      <c r="M22" s="87"/>
      <c r="N22" s="87"/>
    </row>
    <row r="23" ht="21" customHeight="1" outlineLevel="1" spans="1:14">
      <c r="A23" s="95" t="s">
        <v>126</v>
      </c>
      <c r="B23" s="95" t="s">
        <v>127</v>
      </c>
      <c r="C23" s="87">
        <v>266228.5</v>
      </c>
      <c r="D23" s="87">
        <v>266228.5</v>
      </c>
      <c r="E23" s="87"/>
      <c r="F23" s="87"/>
      <c r="G23" s="87"/>
      <c r="H23" s="87"/>
      <c r="I23" s="87"/>
      <c r="J23" s="87"/>
      <c r="K23" s="87"/>
      <c r="L23" s="87"/>
      <c r="M23" s="87"/>
      <c r="N23" s="87"/>
    </row>
    <row r="24" ht="21" customHeight="1" outlineLevel="1" spans="1:14">
      <c r="A24" s="95" t="s">
        <v>128</v>
      </c>
      <c r="B24" s="95" t="s">
        <v>129</v>
      </c>
      <c r="C24" s="87">
        <v>285616.43</v>
      </c>
      <c r="D24" s="87">
        <v>285616.43</v>
      </c>
      <c r="E24" s="87"/>
      <c r="F24" s="87"/>
      <c r="G24" s="87"/>
      <c r="H24" s="87"/>
      <c r="I24" s="87"/>
      <c r="J24" s="87"/>
      <c r="K24" s="87"/>
      <c r="L24" s="87"/>
      <c r="M24" s="87"/>
      <c r="N24" s="87"/>
    </row>
    <row r="25" ht="21" customHeight="1" spans="1:14">
      <c r="A25" s="95" t="s">
        <v>130</v>
      </c>
      <c r="B25" s="95" t="s">
        <v>131</v>
      </c>
      <c r="C25" s="87">
        <v>34195.96</v>
      </c>
      <c r="D25" s="87">
        <v>34195.96</v>
      </c>
      <c r="E25" s="87"/>
      <c r="F25" s="87"/>
      <c r="G25" s="87"/>
      <c r="H25" s="87"/>
      <c r="I25" s="87"/>
      <c r="J25" s="87"/>
      <c r="K25" s="87"/>
      <c r="L25" s="87"/>
      <c r="M25" s="87"/>
      <c r="N25" s="87"/>
    </row>
    <row r="26" ht="21" customHeight="1" outlineLevel="1" spans="1:14">
      <c r="A26" s="93" t="s">
        <v>132</v>
      </c>
      <c r="B26" s="93" t="s">
        <v>133</v>
      </c>
      <c r="C26" s="87">
        <v>493785.24</v>
      </c>
      <c r="D26" s="87">
        <v>493785.24</v>
      </c>
      <c r="E26" s="87"/>
      <c r="F26" s="87"/>
      <c r="G26" s="87"/>
      <c r="H26" s="87"/>
      <c r="I26" s="87"/>
      <c r="J26" s="87"/>
      <c r="K26" s="87"/>
      <c r="L26" s="87"/>
      <c r="M26" s="87"/>
      <c r="N26" s="87"/>
    </row>
    <row r="27" ht="21" customHeight="1" outlineLevel="1" spans="1:14">
      <c r="A27" s="94" t="s">
        <v>134</v>
      </c>
      <c r="B27" s="94" t="s">
        <v>135</v>
      </c>
      <c r="C27" s="87">
        <v>493785.24</v>
      </c>
      <c r="D27" s="87">
        <v>493785.24</v>
      </c>
      <c r="E27" s="87"/>
      <c r="F27" s="87"/>
      <c r="G27" s="87"/>
      <c r="H27" s="87"/>
      <c r="I27" s="87"/>
      <c r="J27" s="87"/>
      <c r="K27" s="87"/>
      <c r="L27" s="87"/>
      <c r="M27" s="87"/>
      <c r="N27" s="87"/>
    </row>
    <row r="28" ht="21" customHeight="1" spans="1:14">
      <c r="A28" s="95" t="s">
        <v>136</v>
      </c>
      <c r="B28" s="95" t="s">
        <v>137</v>
      </c>
      <c r="C28" s="87">
        <v>493785.24</v>
      </c>
      <c r="D28" s="87">
        <v>493785.24</v>
      </c>
      <c r="E28" s="87"/>
      <c r="F28" s="87"/>
      <c r="G28" s="87"/>
      <c r="H28" s="87"/>
      <c r="I28" s="87"/>
      <c r="J28" s="87"/>
      <c r="K28" s="87"/>
      <c r="L28" s="87"/>
      <c r="M28" s="87"/>
      <c r="N28" s="87"/>
    </row>
    <row r="29" ht="21" customHeight="1" spans="1:14">
      <c r="A29" s="71" t="s">
        <v>54</v>
      </c>
      <c r="B29" s="71"/>
      <c r="C29" s="87">
        <v>9393773.61</v>
      </c>
      <c r="D29" s="87">
        <v>6461299.61</v>
      </c>
      <c r="E29" s="87">
        <v>2932474</v>
      </c>
      <c r="F29" s="87"/>
      <c r="G29" s="87"/>
      <c r="H29" s="87"/>
      <c r="I29" s="87"/>
      <c r="J29" s="87"/>
      <c r="K29" s="87"/>
      <c r="L29" s="87"/>
      <c r="M29" s="87"/>
      <c r="N29" s="87"/>
    </row>
  </sheetData>
  <mergeCells count="14">
    <mergeCell ref="A1:N1"/>
    <mergeCell ref="A2:N2"/>
    <mergeCell ref="A3:B3"/>
    <mergeCell ref="C3:N3"/>
    <mergeCell ref="I4:N4"/>
    <mergeCell ref="A29:B29"/>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2" workbookViewId="0">
      <selection activeCell="E21" sqref="E21"/>
    </sheetView>
  </sheetViews>
  <sheetFormatPr defaultColWidth="10" defaultRowHeight="12.75" customHeight="1" outlineLevelCol="3"/>
  <cols>
    <col min="1" max="4" width="41.575" customWidth="1"/>
  </cols>
  <sheetData>
    <row r="1" ht="15" customHeight="1" spans="1:4">
      <c r="A1" s="3"/>
      <c r="B1" s="3"/>
      <c r="C1" s="3"/>
      <c r="D1" s="1" t="s">
        <v>138</v>
      </c>
    </row>
    <row r="2" ht="41.25" customHeight="1" spans="1:4">
      <c r="A2" s="90" t="str">
        <f>"2025"&amp;"年财政拨款收支预算总表"</f>
        <v>2025年财政拨款收支预算总表</v>
      </c>
      <c r="B2" s="90"/>
      <c r="C2" s="90"/>
      <c r="D2" s="90"/>
    </row>
    <row r="3" ht="17.25" customHeight="1" spans="1:4">
      <c r="A3" s="3" t="s">
        <v>1</v>
      </c>
      <c r="B3" s="3"/>
      <c r="C3" s="3"/>
      <c r="D3" s="1" t="s">
        <v>2</v>
      </c>
    </row>
    <row r="4" ht="17.25" customHeight="1" spans="1:4">
      <c r="A4" s="71" t="s">
        <v>3</v>
      </c>
      <c r="B4" s="71"/>
      <c r="C4" s="71" t="s">
        <v>4</v>
      </c>
      <c r="D4" s="71"/>
    </row>
    <row r="5" ht="18.75" customHeight="1" spans="1:4">
      <c r="A5" s="71" t="s">
        <v>5</v>
      </c>
      <c r="B5" s="71" t="str">
        <f>"2025"&amp;"年预算数"</f>
        <v>2025年预算数</v>
      </c>
      <c r="C5" s="71" t="s">
        <v>6</v>
      </c>
      <c r="D5" s="71" t="str">
        <f>"2025"&amp;"年预算数"</f>
        <v>2025年预算数</v>
      </c>
    </row>
    <row r="6" ht="16.5" customHeight="1" spans="1:4">
      <c r="A6" s="91" t="s">
        <v>139</v>
      </c>
      <c r="B6" s="87">
        <v>9393773.61</v>
      </c>
      <c r="C6" s="91" t="s">
        <v>140</v>
      </c>
      <c r="D6" s="85">
        <v>9393773.61</v>
      </c>
    </row>
    <row r="7" ht="16.5" customHeight="1" spans="1:4">
      <c r="A7" s="91" t="s">
        <v>141</v>
      </c>
      <c r="B7" s="87">
        <v>9393773.61</v>
      </c>
      <c r="C7" s="91" t="s">
        <v>142</v>
      </c>
      <c r="D7" s="85">
        <v>7603688.1</v>
      </c>
    </row>
    <row r="8" ht="16.5" customHeight="1" spans="1:4">
      <c r="A8" s="91" t="s">
        <v>143</v>
      </c>
      <c r="B8" s="87"/>
      <c r="C8" s="91" t="s">
        <v>144</v>
      </c>
      <c r="D8" s="85"/>
    </row>
    <row r="9" ht="16.5" customHeight="1" spans="1:4">
      <c r="A9" s="91" t="s">
        <v>145</v>
      </c>
      <c r="B9" s="87"/>
      <c r="C9" s="91" t="s">
        <v>146</v>
      </c>
      <c r="D9" s="85"/>
    </row>
    <row r="10" ht="16.5" customHeight="1" spans="1:4">
      <c r="A10" s="91" t="s">
        <v>147</v>
      </c>
      <c r="B10" s="87"/>
      <c r="C10" s="91" t="s">
        <v>148</v>
      </c>
      <c r="D10" s="85"/>
    </row>
    <row r="11" ht="16.5" customHeight="1" spans="1:4">
      <c r="A11" s="91" t="s">
        <v>141</v>
      </c>
      <c r="B11" s="87"/>
      <c r="C11" s="91" t="s">
        <v>149</v>
      </c>
      <c r="D11" s="85"/>
    </row>
    <row r="12" ht="16.5" customHeight="1" spans="1:4">
      <c r="A12" s="91" t="s">
        <v>143</v>
      </c>
      <c r="B12" s="87"/>
      <c r="C12" s="91" t="s">
        <v>150</v>
      </c>
      <c r="D12" s="85"/>
    </row>
    <row r="13" ht="16.5" customHeight="1" spans="1:4">
      <c r="A13" s="91" t="s">
        <v>145</v>
      </c>
      <c r="B13" s="87"/>
      <c r="C13" s="91" t="s">
        <v>151</v>
      </c>
      <c r="D13" s="85"/>
    </row>
    <row r="14" ht="16.5" customHeight="1" spans="1:4">
      <c r="A14" s="79"/>
      <c r="B14" s="79"/>
      <c r="C14" s="91" t="s">
        <v>152</v>
      </c>
      <c r="D14" s="85">
        <v>710259.38</v>
      </c>
    </row>
    <row r="15" ht="16.5" customHeight="1" spans="1:4">
      <c r="A15" s="79"/>
      <c r="B15" s="79"/>
      <c r="C15" s="91" t="s">
        <v>153</v>
      </c>
      <c r="D15" s="85">
        <v>586040.89</v>
      </c>
    </row>
    <row r="16" ht="16.5" customHeight="1" spans="1:4">
      <c r="A16" s="79"/>
      <c r="B16" s="79"/>
      <c r="C16" s="91" t="s">
        <v>154</v>
      </c>
      <c r="D16" s="85"/>
    </row>
    <row r="17" ht="16.5" customHeight="1" spans="1:4">
      <c r="A17" s="79"/>
      <c r="B17" s="79"/>
      <c r="C17" s="91" t="s">
        <v>155</v>
      </c>
      <c r="D17" s="85"/>
    </row>
    <row r="18" ht="16.5" customHeight="1" spans="1:4">
      <c r="A18" s="79"/>
      <c r="B18" s="79"/>
      <c r="C18" s="91" t="s">
        <v>156</v>
      </c>
      <c r="D18" s="85"/>
    </row>
    <row r="19" ht="16.5" customHeight="1" spans="1:4">
      <c r="A19" s="79"/>
      <c r="B19" s="79"/>
      <c r="C19" s="91" t="s">
        <v>157</v>
      </c>
      <c r="D19" s="85"/>
    </row>
    <row r="20" ht="16.5" customHeight="1" spans="1:4">
      <c r="A20" s="79"/>
      <c r="B20" s="79"/>
      <c r="C20" s="91" t="s">
        <v>158</v>
      </c>
      <c r="D20" s="85"/>
    </row>
    <row r="21" ht="16.5" customHeight="1" spans="1:4">
      <c r="A21" s="79"/>
      <c r="B21" s="79"/>
      <c r="C21" s="91" t="s">
        <v>159</v>
      </c>
      <c r="D21" s="85"/>
    </row>
    <row r="22" ht="16.5" customHeight="1" spans="1:4">
      <c r="A22" s="79"/>
      <c r="B22" s="79"/>
      <c r="C22" s="91" t="s">
        <v>160</v>
      </c>
      <c r="D22" s="85"/>
    </row>
    <row r="23" ht="16.5" customHeight="1" spans="1:4">
      <c r="A23" s="79"/>
      <c r="B23" s="79"/>
      <c r="C23" s="91" t="s">
        <v>161</v>
      </c>
      <c r="D23" s="85"/>
    </row>
    <row r="24" ht="16.5" customHeight="1" spans="1:4">
      <c r="A24" s="79"/>
      <c r="B24" s="79"/>
      <c r="C24" s="91" t="s">
        <v>162</v>
      </c>
      <c r="D24" s="85"/>
    </row>
    <row r="25" ht="16.5" customHeight="1" spans="1:4">
      <c r="A25" s="79"/>
      <c r="B25" s="79"/>
      <c r="C25" s="91" t="s">
        <v>163</v>
      </c>
      <c r="D25" s="85">
        <v>493785.24</v>
      </c>
    </row>
    <row r="26" ht="16.5" customHeight="1" spans="1:4">
      <c r="A26" s="79"/>
      <c r="B26" s="79"/>
      <c r="C26" s="91" t="s">
        <v>164</v>
      </c>
      <c r="D26" s="85"/>
    </row>
    <row r="27" ht="16.5" customHeight="1" spans="1:4">
      <c r="A27" s="79"/>
      <c r="B27" s="79"/>
      <c r="C27" s="91" t="s">
        <v>165</v>
      </c>
      <c r="D27" s="85"/>
    </row>
    <row r="28" ht="16.5" customHeight="1" spans="1:4">
      <c r="A28" s="79"/>
      <c r="B28" s="79"/>
      <c r="C28" s="91" t="s">
        <v>166</v>
      </c>
      <c r="D28" s="85"/>
    </row>
    <row r="29" ht="16.5" customHeight="1" spans="1:4">
      <c r="A29" s="79"/>
      <c r="B29" s="79"/>
      <c r="C29" s="91" t="s">
        <v>167</v>
      </c>
      <c r="D29" s="85"/>
    </row>
    <row r="30" ht="16.5" customHeight="1" spans="1:4">
      <c r="A30" s="79"/>
      <c r="B30" s="79"/>
      <c r="C30" s="91" t="s">
        <v>168</v>
      </c>
      <c r="D30" s="85"/>
    </row>
    <row r="31" ht="16.5" customHeight="1" spans="1:4">
      <c r="A31" s="79"/>
      <c r="B31" s="79"/>
      <c r="C31" s="91" t="s">
        <v>169</v>
      </c>
      <c r="D31" s="85"/>
    </row>
    <row r="32" ht="15" customHeight="1" spans="1:4">
      <c r="A32" s="79"/>
      <c r="B32" s="79"/>
      <c r="C32" s="91" t="s">
        <v>170</v>
      </c>
      <c r="D32" s="85"/>
    </row>
    <row r="33" ht="16.5" customHeight="1" spans="1:4">
      <c r="A33" s="79"/>
      <c r="B33" s="79"/>
      <c r="C33" s="91" t="s">
        <v>171</v>
      </c>
      <c r="D33" s="85"/>
    </row>
    <row r="34" ht="18" customHeight="1" spans="1:4">
      <c r="A34" s="79"/>
      <c r="B34" s="79"/>
      <c r="C34" s="91" t="s">
        <v>172</v>
      </c>
      <c r="D34" s="85"/>
    </row>
    <row r="35" ht="16.5" customHeight="1" spans="1:4">
      <c r="A35" s="79"/>
      <c r="B35" s="79"/>
      <c r="C35" s="91" t="s">
        <v>173</v>
      </c>
      <c r="D35" s="85"/>
    </row>
    <row r="36" ht="15" customHeight="1" spans="1:4">
      <c r="A36" s="92" t="s">
        <v>49</v>
      </c>
      <c r="B36" s="87">
        <f>9393773.61+0</f>
        <v>9393773.61</v>
      </c>
      <c r="C36" s="92" t="s">
        <v>50</v>
      </c>
      <c r="D36" s="85">
        <v>9393773.61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selection activeCell="H11" sqref="H11"/>
    </sheetView>
  </sheetViews>
  <sheetFormatPr defaultColWidth="10.7166666666667" defaultRowHeight="14.25" customHeight="1" outlineLevelCol="6"/>
  <cols>
    <col min="1" max="1" width="23.575" customWidth="1"/>
    <col min="2" max="2" width="51.275" customWidth="1"/>
    <col min="3" max="7" width="28.1416666666667" customWidth="1"/>
  </cols>
  <sheetData>
    <row r="1" customHeight="1" spans="7:7">
      <c r="G1" s="1" t="s">
        <v>174</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
        <v>1</v>
      </c>
      <c r="B3" s="3"/>
      <c r="C3" s="3"/>
      <c r="D3" s="3"/>
      <c r="E3" s="3"/>
      <c r="G3" s="1" t="s">
        <v>175</v>
      </c>
    </row>
    <row r="4" ht="20.25" customHeight="1" spans="1:7">
      <c r="A4" s="71" t="s">
        <v>176</v>
      </c>
      <c r="B4" s="71"/>
      <c r="C4" s="71" t="s">
        <v>54</v>
      </c>
      <c r="D4" s="71" t="s">
        <v>73</v>
      </c>
      <c r="E4" s="71"/>
      <c r="F4" s="71"/>
      <c r="G4" s="71" t="s">
        <v>74</v>
      </c>
    </row>
    <row r="5" ht="20.25" customHeight="1" spans="1:7">
      <c r="A5" s="71" t="s">
        <v>71</v>
      </c>
      <c r="B5" s="71" t="s">
        <v>72</v>
      </c>
      <c r="C5" s="71"/>
      <c r="D5" s="71" t="s">
        <v>56</v>
      </c>
      <c r="E5" s="71" t="s">
        <v>177</v>
      </c>
      <c r="F5" s="71" t="s">
        <v>178</v>
      </c>
      <c r="G5" s="71"/>
    </row>
    <row r="6" ht="15" customHeight="1" spans="1:7">
      <c r="A6" s="71" t="s">
        <v>81</v>
      </c>
      <c r="B6" s="71" t="s">
        <v>82</v>
      </c>
      <c r="C6" s="71" t="s">
        <v>83</v>
      </c>
      <c r="D6" s="71" t="s">
        <v>179</v>
      </c>
      <c r="E6" s="71" t="s">
        <v>84</v>
      </c>
      <c r="F6" s="71" t="s">
        <v>85</v>
      </c>
      <c r="G6" s="71" t="s">
        <v>86</v>
      </c>
    </row>
    <row r="7" ht="18" customHeight="1" outlineLevel="1" spans="1:7">
      <c r="A7" s="84" t="s">
        <v>94</v>
      </c>
      <c r="B7" s="84" t="s">
        <v>95</v>
      </c>
      <c r="C7" s="85">
        <v>7603688.1</v>
      </c>
      <c r="D7" s="85">
        <v>4671214.1</v>
      </c>
      <c r="E7" s="85">
        <v>4147146.05</v>
      </c>
      <c r="F7" s="85">
        <v>524068.05</v>
      </c>
      <c r="G7" s="85">
        <v>2932474</v>
      </c>
    </row>
    <row r="8" ht="18" customHeight="1" outlineLevel="1" spans="1:7">
      <c r="A8" s="88" t="s">
        <v>96</v>
      </c>
      <c r="B8" s="88" t="s">
        <v>97</v>
      </c>
      <c r="C8" s="85">
        <v>7603688.1</v>
      </c>
      <c r="D8" s="85">
        <v>4671214.1</v>
      </c>
      <c r="E8" s="85">
        <v>4147146.05</v>
      </c>
      <c r="F8" s="85">
        <v>524068.05</v>
      </c>
      <c r="G8" s="85">
        <v>2932474</v>
      </c>
    </row>
    <row r="9" ht="18" customHeight="1" outlineLevel="1" spans="1:7">
      <c r="A9" s="89" t="s">
        <v>98</v>
      </c>
      <c r="B9" s="89" t="s">
        <v>99</v>
      </c>
      <c r="C9" s="85">
        <v>4230814.1</v>
      </c>
      <c r="D9" s="85">
        <v>4230814.1</v>
      </c>
      <c r="E9" s="85">
        <v>3706746.05</v>
      </c>
      <c r="F9" s="85">
        <v>524068.05</v>
      </c>
      <c r="G9" s="85"/>
    </row>
    <row r="10" ht="18" customHeight="1" outlineLevel="1" spans="1:7">
      <c r="A10" s="89" t="s">
        <v>100</v>
      </c>
      <c r="B10" s="89" t="s">
        <v>101</v>
      </c>
      <c r="C10" s="85">
        <v>400000</v>
      </c>
      <c r="D10" s="85"/>
      <c r="E10" s="85"/>
      <c r="F10" s="85"/>
      <c r="G10" s="85">
        <v>400000</v>
      </c>
    </row>
    <row r="11" ht="18" customHeight="1" outlineLevel="1" spans="1:7">
      <c r="A11" s="89" t="s">
        <v>102</v>
      </c>
      <c r="B11" s="89" t="s">
        <v>103</v>
      </c>
      <c r="C11" s="85">
        <v>500000</v>
      </c>
      <c r="D11" s="85"/>
      <c r="E11" s="85"/>
      <c r="F11" s="85"/>
      <c r="G11" s="85">
        <v>500000</v>
      </c>
    </row>
    <row r="12" ht="18" customHeight="1" outlineLevel="1" spans="1:7">
      <c r="A12" s="89" t="s">
        <v>104</v>
      </c>
      <c r="B12" s="89" t="s">
        <v>105</v>
      </c>
      <c r="C12" s="85">
        <v>500014</v>
      </c>
      <c r="D12" s="85"/>
      <c r="E12" s="85"/>
      <c r="F12" s="85"/>
      <c r="G12" s="85">
        <v>500014</v>
      </c>
    </row>
    <row r="13" ht="18" customHeight="1" outlineLevel="1" spans="1:7">
      <c r="A13" s="89" t="s">
        <v>106</v>
      </c>
      <c r="B13" s="89" t="s">
        <v>107</v>
      </c>
      <c r="C13" s="85">
        <v>1472860</v>
      </c>
      <c r="D13" s="85">
        <v>440400</v>
      </c>
      <c r="E13" s="85">
        <v>440400</v>
      </c>
      <c r="F13" s="85"/>
      <c r="G13" s="85">
        <v>1032460</v>
      </c>
    </row>
    <row r="14" ht="18" customHeight="1" spans="1:7">
      <c r="A14" s="89" t="s">
        <v>108</v>
      </c>
      <c r="B14" s="89" t="s">
        <v>109</v>
      </c>
      <c r="C14" s="85">
        <v>500000</v>
      </c>
      <c r="D14" s="85"/>
      <c r="E14" s="85"/>
      <c r="F14" s="85"/>
      <c r="G14" s="85">
        <v>500000</v>
      </c>
    </row>
    <row r="15" ht="18" customHeight="1" outlineLevel="1" spans="1:7">
      <c r="A15" s="84" t="s">
        <v>110</v>
      </c>
      <c r="B15" s="84" t="s">
        <v>111</v>
      </c>
      <c r="C15" s="85">
        <v>710259.38</v>
      </c>
      <c r="D15" s="85">
        <v>710259.38</v>
      </c>
      <c r="E15" s="85">
        <v>710259.38</v>
      </c>
      <c r="F15" s="85"/>
      <c r="G15" s="85"/>
    </row>
    <row r="16" ht="18" customHeight="1" outlineLevel="1" spans="1:7">
      <c r="A16" s="88" t="s">
        <v>112</v>
      </c>
      <c r="B16" s="88" t="s">
        <v>113</v>
      </c>
      <c r="C16" s="85">
        <v>650745.38</v>
      </c>
      <c r="D16" s="85">
        <v>650745.38</v>
      </c>
      <c r="E16" s="85">
        <v>650745.38</v>
      </c>
      <c r="F16" s="85"/>
      <c r="G16" s="85"/>
    </row>
    <row r="17" ht="18" customHeight="1" outlineLevel="1" spans="1:7">
      <c r="A17" s="89" t="s">
        <v>114</v>
      </c>
      <c r="B17" s="89" t="s">
        <v>115</v>
      </c>
      <c r="C17" s="85">
        <v>539196.96</v>
      </c>
      <c r="D17" s="85">
        <v>539196.96</v>
      </c>
      <c r="E17" s="85">
        <v>539196.96</v>
      </c>
      <c r="F17" s="85"/>
      <c r="G17" s="85"/>
    </row>
    <row r="18" ht="18" customHeight="1" outlineLevel="1" spans="1:7">
      <c r="A18" s="89" t="s">
        <v>116</v>
      </c>
      <c r="B18" s="89" t="s">
        <v>117</v>
      </c>
      <c r="C18" s="85">
        <v>111548.42</v>
      </c>
      <c r="D18" s="85">
        <v>111548.42</v>
      </c>
      <c r="E18" s="85">
        <v>111548.42</v>
      </c>
      <c r="F18" s="85"/>
      <c r="G18" s="85"/>
    </row>
    <row r="19" ht="18" customHeight="1" outlineLevel="1" spans="1:7">
      <c r="A19" s="88" t="s">
        <v>118</v>
      </c>
      <c r="B19" s="88" t="s">
        <v>119</v>
      </c>
      <c r="C19" s="85">
        <v>59514</v>
      </c>
      <c r="D19" s="85">
        <v>59514</v>
      </c>
      <c r="E19" s="85">
        <v>59514</v>
      </c>
      <c r="F19" s="85"/>
      <c r="G19" s="85"/>
    </row>
    <row r="20" ht="18" customHeight="1" spans="1:7">
      <c r="A20" s="89" t="s">
        <v>120</v>
      </c>
      <c r="B20" s="89" t="s">
        <v>121</v>
      </c>
      <c r="C20" s="85">
        <v>59514</v>
      </c>
      <c r="D20" s="85">
        <v>59514</v>
      </c>
      <c r="E20" s="85">
        <v>59514</v>
      </c>
      <c r="F20" s="85"/>
      <c r="G20" s="85"/>
    </row>
    <row r="21" ht="18" customHeight="1" outlineLevel="1" spans="1:7">
      <c r="A21" s="84" t="s">
        <v>122</v>
      </c>
      <c r="B21" s="84" t="s">
        <v>123</v>
      </c>
      <c r="C21" s="85">
        <v>586040.89</v>
      </c>
      <c r="D21" s="85">
        <v>586040.89</v>
      </c>
      <c r="E21" s="85">
        <v>586040.89</v>
      </c>
      <c r="F21" s="85"/>
      <c r="G21" s="85"/>
    </row>
    <row r="22" ht="18" customHeight="1" outlineLevel="1" spans="1:7">
      <c r="A22" s="88" t="s">
        <v>124</v>
      </c>
      <c r="B22" s="88" t="s">
        <v>125</v>
      </c>
      <c r="C22" s="85">
        <v>586040.89</v>
      </c>
      <c r="D22" s="85">
        <v>586040.89</v>
      </c>
      <c r="E22" s="85">
        <v>586040.89</v>
      </c>
      <c r="F22" s="85"/>
      <c r="G22" s="85"/>
    </row>
    <row r="23" ht="18" customHeight="1" outlineLevel="1" spans="1:7">
      <c r="A23" s="89" t="s">
        <v>126</v>
      </c>
      <c r="B23" s="89" t="s">
        <v>127</v>
      </c>
      <c r="C23" s="85">
        <v>266228.5</v>
      </c>
      <c r="D23" s="85">
        <v>266228.5</v>
      </c>
      <c r="E23" s="85">
        <v>266228.5</v>
      </c>
      <c r="F23" s="85"/>
      <c r="G23" s="85"/>
    </row>
    <row r="24" ht="18" customHeight="1" outlineLevel="1" spans="1:7">
      <c r="A24" s="89" t="s">
        <v>128</v>
      </c>
      <c r="B24" s="89" t="s">
        <v>129</v>
      </c>
      <c r="C24" s="85">
        <v>285616.43</v>
      </c>
      <c r="D24" s="85">
        <v>285616.43</v>
      </c>
      <c r="E24" s="85">
        <v>285616.43</v>
      </c>
      <c r="F24" s="85"/>
      <c r="G24" s="85"/>
    </row>
    <row r="25" ht="18" customHeight="1" spans="1:7">
      <c r="A25" s="89" t="s">
        <v>130</v>
      </c>
      <c r="B25" s="89" t="s">
        <v>131</v>
      </c>
      <c r="C25" s="85">
        <v>34195.96</v>
      </c>
      <c r="D25" s="85">
        <v>34195.96</v>
      </c>
      <c r="E25" s="85">
        <v>34195.96</v>
      </c>
      <c r="F25" s="85"/>
      <c r="G25" s="85"/>
    </row>
    <row r="26" ht="18" customHeight="1" outlineLevel="1" spans="1:7">
      <c r="A26" s="84" t="s">
        <v>132</v>
      </c>
      <c r="B26" s="84" t="s">
        <v>133</v>
      </c>
      <c r="C26" s="85">
        <v>493785.24</v>
      </c>
      <c r="D26" s="85">
        <v>493785.24</v>
      </c>
      <c r="E26" s="85">
        <v>493785.24</v>
      </c>
      <c r="F26" s="85"/>
      <c r="G26" s="85"/>
    </row>
    <row r="27" ht="18" customHeight="1" outlineLevel="1" spans="1:7">
      <c r="A27" s="88" t="s">
        <v>134</v>
      </c>
      <c r="B27" s="88" t="s">
        <v>135</v>
      </c>
      <c r="C27" s="85">
        <v>493785.24</v>
      </c>
      <c r="D27" s="85">
        <v>493785.24</v>
      </c>
      <c r="E27" s="85">
        <v>493785.24</v>
      </c>
      <c r="F27" s="85"/>
      <c r="G27" s="85"/>
    </row>
    <row r="28" ht="18" customHeight="1" spans="1:7">
      <c r="A28" s="89" t="s">
        <v>136</v>
      </c>
      <c r="B28" s="89" t="s">
        <v>137</v>
      </c>
      <c r="C28" s="85">
        <v>493785.24</v>
      </c>
      <c r="D28" s="85">
        <v>493785.24</v>
      </c>
      <c r="E28" s="85">
        <v>493785.24</v>
      </c>
      <c r="F28" s="85"/>
      <c r="G28" s="85"/>
    </row>
    <row r="29" ht="18" customHeight="1" spans="1:7">
      <c r="A29" s="71" t="s">
        <v>180</v>
      </c>
      <c r="B29" s="71" t="s">
        <v>180</v>
      </c>
      <c r="C29" s="85">
        <v>9393773.61</v>
      </c>
      <c r="D29" s="85">
        <v>6461299.61</v>
      </c>
      <c r="E29" s="85">
        <v>5937231.56</v>
      </c>
      <c r="F29" s="85">
        <v>524068.05</v>
      </c>
      <c r="G29" s="85">
        <v>2932474</v>
      </c>
    </row>
  </sheetData>
  <mergeCells count="7">
    <mergeCell ref="A2:G2"/>
    <mergeCell ref="A3:E3"/>
    <mergeCell ref="A4:B4"/>
    <mergeCell ref="D4:F4"/>
    <mergeCell ref="A29:B29"/>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3" sqref="A3:B3"/>
    </sheetView>
  </sheetViews>
  <sheetFormatPr defaultColWidth="12.1416666666667" defaultRowHeight="14.25" customHeight="1" outlineLevelRow="6" outlineLevelCol="5"/>
  <cols>
    <col min="1" max="6" width="32.85" customWidth="1"/>
  </cols>
  <sheetData>
    <row r="1" customHeight="1" spans="6:6">
      <c r="F1" s="1" t="s">
        <v>181</v>
      </c>
    </row>
    <row r="2" ht="41.25" customHeight="1" spans="1:6">
      <c r="A2" s="2" t="str">
        <f>"2025"&amp;"年一般公共预算“三公”经费支出预算表"</f>
        <v>2025年一般公共预算“三公”经费支出预算表</v>
      </c>
      <c r="B2" s="2"/>
      <c r="C2" s="2"/>
      <c r="D2" s="2"/>
      <c r="E2" s="2"/>
      <c r="F2" s="2"/>
    </row>
    <row r="3" ht="21.9" customHeight="1" spans="1:6">
      <c r="A3" s="76" t="s">
        <v>1</v>
      </c>
      <c r="B3" s="76"/>
      <c r="C3" s="1" t="s">
        <v>2</v>
      </c>
      <c r="D3" s="1"/>
      <c r="E3" s="1"/>
      <c r="F3" s="1"/>
    </row>
    <row r="4" ht="27" customHeight="1" spans="1:6">
      <c r="A4" s="71" t="s">
        <v>182</v>
      </c>
      <c r="B4" s="71" t="s">
        <v>183</v>
      </c>
      <c r="C4" s="71" t="s">
        <v>184</v>
      </c>
      <c r="D4" s="71"/>
      <c r="E4" s="71"/>
      <c r="F4" s="71" t="s">
        <v>185</v>
      </c>
    </row>
    <row r="5" ht="28.5" customHeight="1" spans="1:6">
      <c r="A5" s="71"/>
      <c r="B5" s="71"/>
      <c r="C5" s="71" t="s">
        <v>56</v>
      </c>
      <c r="D5" s="71" t="s">
        <v>186</v>
      </c>
      <c r="E5" s="71" t="s">
        <v>187</v>
      </c>
      <c r="F5" s="71"/>
    </row>
    <row r="6" ht="17.25" customHeight="1" spans="1:6">
      <c r="A6" s="71" t="s">
        <v>81</v>
      </c>
      <c r="B6" s="71" t="s">
        <v>82</v>
      </c>
      <c r="C6" s="71" t="s">
        <v>83</v>
      </c>
      <c r="D6" s="71" t="s">
        <v>179</v>
      </c>
      <c r="E6" s="71" t="s">
        <v>84</v>
      </c>
      <c r="F6" s="71" t="s">
        <v>85</v>
      </c>
    </row>
    <row r="7" ht="17.25" customHeight="1" spans="1:6">
      <c r="A7" s="87">
        <v>42100</v>
      </c>
      <c r="B7" s="87"/>
      <c r="C7" s="87">
        <v>24000</v>
      </c>
      <c r="D7" s="87"/>
      <c r="E7" s="87">
        <v>24000</v>
      </c>
      <c r="F7" s="87">
        <v>18100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7"/>
  <sheetViews>
    <sheetView showZeros="0" topLeftCell="A25" workbookViewId="0">
      <selection activeCell="A2" sqref="A2:Y2"/>
    </sheetView>
  </sheetViews>
  <sheetFormatPr defaultColWidth="10.7166666666667" defaultRowHeight="14.25" customHeight="1"/>
  <cols>
    <col min="1" max="2" width="38.275" customWidth="1"/>
    <col min="3" max="3" width="25.225" customWidth="1"/>
    <col min="4" max="4" width="36.575" customWidth="1"/>
    <col min="5" max="5" width="11.85" customWidth="1"/>
    <col min="6" max="6" width="20.575" customWidth="1"/>
    <col min="7" max="7" width="12" customWidth="1"/>
    <col min="8" max="8" width="26.85" customWidth="1"/>
    <col min="9" max="10" width="21.85" customWidth="1"/>
    <col min="11" max="11" width="24.6666666666667" customWidth="1"/>
    <col min="12" max="25" width="21.85" customWidth="1"/>
  </cols>
  <sheetData>
    <row r="1" ht="13.5" customHeight="1" spans="25:25">
      <c r="Y1" s="1" t="s">
        <v>188</v>
      </c>
    </row>
    <row r="2" ht="45.75" customHeight="1" spans="1:25">
      <c r="A2" s="2" t="s">
        <v>189</v>
      </c>
      <c r="B2" s="2"/>
      <c r="C2" s="2"/>
      <c r="D2" s="2"/>
      <c r="E2" s="2"/>
      <c r="F2" s="2"/>
      <c r="G2" s="2"/>
      <c r="H2" s="2"/>
      <c r="I2" s="2"/>
      <c r="J2" s="2"/>
      <c r="K2" s="2"/>
      <c r="L2" s="2"/>
      <c r="M2" s="2"/>
      <c r="N2" s="2"/>
      <c r="O2" s="2"/>
      <c r="P2" s="2"/>
      <c r="Q2" s="2"/>
      <c r="R2" s="2"/>
      <c r="S2" s="2"/>
      <c r="T2" s="2"/>
      <c r="U2" s="2"/>
      <c r="V2" s="2"/>
      <c r="W2" s="2"/>
      <c r="X2" s="2"/>
      <c r="Y2" s="2"/>
    </row>
    <row r="3" ht="18.75" customHeight="1" spans="1:25">
      <c r="A3" s="3" t="s">
        <v>1</v>
      </c>
      <c r="B3" s="3"/>
      <c r="C3" s="3"/>
      <c r="D3" s="3"/>
      <c r="E3" s="3"/>
      <c r="F3" s="3"/>
      <c r="G3" s="3"/>
      <c r="H3" s="3"/>
      <c r="Y3" s="1" t="s">
        <v>2</v>
      </c>
    </row>
    <row r="4" ht="18" customHeight="1" spans="1:25">
      <c r="A4" s="71" t="s">
        <v>190</v>
      </c>
      <c r="B4" s="71" t="s">
        <v>191</v>
      </c>
      <c r="C4" s="71" t="s">
        <v>192</v>
      </c>
      <c r="D4" s="71" t="s">
        <v>193</v>
      </c>
      <c r="E4" s="4" t="s">
        <v>194</v>
      </c>
      <c r="F4" s="71" t="s">
        <v>195</v>
      </c>
      <c r="G4" s="4" t="s">
        <v>196</v>
      </c>
      <c r="H4" s="71" t="s">
        <v>197</v>
      </c>
      <c r="I4" s="71" t="s">
        <v>198</v>
      </c>
      <c r="J4" s="71" t="s">
        <v>198</v>
      </c>
      <c r="K4" s="71"/>
      <c r="L4" s="71"/>
      <c r="M4" s="71"/>
      <c r="N4" s="71"/>
      <c r="O4" s="71"/>
      <c r="P4" s="71"/>
      <c r="Q4" s="71"/>
      <c r="R4" s="71"/>
      <c r="S4" s="71" t="s">
        <v>60</v>
      </c>
      <c r="T4" s="71" t="s">
        <v>61</v>
      </c>
      <c r="U4" s="71"/>
      <c r="V4" s="71"/>
      <c r="W4" s="71"/>
      <c r="X4" s="71"/>
      <c r="Y4" s="71"/>
    </row>
    <row r="5" ht="18" customHeight="1" spans="1:25">
      <c r="A5" s="71"/>
      <c r="B5" s="71"/>
      <c r="C5" s="71"/>
      <c r="D5" s="71"/>
      <c r="E5" s="4"/>
      <c r="F5" s="71"/>
      <c r="G5" s="4"/>
      <c r="H5" s="71"/>
      <c r="I5" s="71" t="s">
        <v>199</v>
      </c>
      <c r="J5" s="71" t="s">
        <v>57</v>
      </c>
      <c r="K5" s="71"/>
      <c r="L5" s="71"/>
      <c r="M5" s="71"/>
      <c r="N5" s="71"/>
      <c r="O5" s="71"/>
      <c r="P5" s="71" t="s">
        <v>200</v>
      </c>
      <c r="Q5" s="71"/>
      <c r="R5" s="71"/>
      <c r="S5" s="71" t="s">
        <v>60</v>
      </c>
      <c r="T5" s="71" t="s">
        <v>61</v>
      </c>
      <c r="U5" s="71" t="s">
        <v>62</v>
      </c>
      <c r="V5" s="71" t="s">
        <v>61</v>
      </c>
      <c r="W5" s="71" t="s">
        <v>64</v>
      </c>
      <c r="X5" s="71" t="s">
        <v>65</v>
      </c>
      <c r="Y5" s="71" t="s">
        <v>66</v>
      </c>
    </row>
    <row r="6" ht="19.5" customHeight="1" spans="1:25">
      <c r="A6" s="71"/>
      <c r="B6" s="71"/>
      <c r="C6" s="71"/>
      <c r="D6" s="71"/>
      <c r="E6" s="4"/>
      <c r="F6" s="71"/>
      <c r="G6" s="4"/>
      <c r="H6" s="71"/>
      <c r="I6" s="71"/>
      <c r="J6" s="71" t="s">
        <v>201</v>
      </c>
      <c r="K6" s="71" t="s">
        <v>202</v>
      </c>
      <c r="L6" s="71" t="s">
        <v>203</v>
      </c>
      <c r="M6" s="71" t="s">
        <v>204</v>
      </c>
      <c r="N6" s="71" t="s">
        <v>205</v>
      </c>
      <c r="O6" s="71" t="s">
        <v>206</v>
      </c>
      <c r="P6" s="71" t="s">
        <v>57</v>
      </c>
      <c r="Q6" s="71" t="s">
        <v>58</v>
      </c>
      <c r="R6" s="71" t="s">
        <v>59</v>
      </c>
      <c r="S6" s="71"/>
      <c r="T6" s="71" t="s">
        <v>56</v>
      </c>
      <c r="U6" s="71" t="s">
        <v>62</v>
      </c>
      <c r="V6" s="71" t="s">
        <v>63</v>
      </c>
      <c r="W6" s="71" t="s">
        <v>64</v>
      </c>
      <c r="X6" s="71" t="s">
        <v>65</v>
      </c>
      <c r="Y6" s="71" t="s">
        <v>66</v>
      </c>
    </row>
    <row r="7" ht="37.5" customHeight="1" spans="1:25">
      <c r="A7" s="71"/>
      <c r="B7" s="71"/>
      <c r="C7" s="71"/>
      <c r="D7" s="71"/>
      <c r="E7" s="4"/>
      <c r="F7" s="71"/>
      <c r="G7" s="4"/>
      <c r="H7" s="71"/>
      <c r="I7" s="71"/>
      <c r="J7" s="71" t="s">
        <v>56</v>
      </c>
      <c r="K7" s="71" t="s">
        <v>207</v>
      </c>
      <c r="L7" s="71" t="s">
        <v>202</v>
      </c>
      <c r="M7" s="71" t="s">
        <v>204</v>
      </c>
      <c r="N7" s="71" t="s">
        <v>205</v>
      </c>
      <c r="O7" s="71" t="s">
        <v>206</v>
      </c>
      <c r="P7" s="71" t="s">
        <v>204</v>
      </c>
      <c r="Q7" s="71" t="s">
        <v>205</v>
      </c>
      <c r="R7" s="71" t="s">
        <v>206</v>
      </c>
      <c r="S7" s="71" t="s">
        <v>60</v>
      </c>
      <c r="T7" s="71" t="s">
        <v>56</v>
      </c>
      <c r="U7" s="71" t="s">
        <v>62</v>
      </c>
      <c r="V7" s="71" t="s">
        <v>208</v>
      </c>
      <c r="W7" s="71" t="s">
        <v>64</v>
      </c>
      <c r="X7" s="71" t="s">
        <v>65</v>
      </c>
      <c r="Y7" s="71" t="s">
        <v>66</v>
      </c>
    </row>
    <row r="8" ht="22.65" customHeight="1" spans="1:25">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c r="Y8" s="71">
        <v>25</v>
      </c>
    </row>
    <row r="9" ht="23.4" customHeight="1" spans="1:25">
      <c r="A9" s="86" t="s">
        <v>68</v>
      </c>
      <c r="B9" s="86" t="s">
        <v>68</v>
      </c>
      <c r="C9" s="86" t="s">
        <v>209</v>
      </c>
      <c r="D9" s="86" t="s">
        <v>210</v>
      </c>
      <c r="E9" s="86" t="s">
        <v>98</v>
      </c>
      <c r="F9" s="86" t="s">
        <v>99</v>
      </c>
      <c r="G9" s="86" t="s">
        <v>211</v>
      </c>
      <c r="H9" s="86" t="s">
        <v>212</v>
      </c>
      <c r="I9" s="85">
        <v>1322604</v>
      </c>
      <c r="J9" s="85">
        <v>1322604</v>
      </c>
      <c r="K9" s="85"/>
      <c r="L9" s="85"/>
      <c r="M9" s="85"/>
      <c r="N9" s="85">
        <v>1322604</v>
      </c>
      <c r="O9" s="85"/>
      <c r="P9" s="85"/>
      <c r="Q9" s="85"/>
      <c r="R9" s="85"/>
      <c r="S9" s="85"/>
      <c r="T9" s="85"/>
      <c r="U9" s="85"/>
      <c r="V9" s="85"/>
      <c r="W9" s="85"/>
      <c r="X9" s="85"/>
      <c r="Y9" s="85"/>
    </row>
    <row r="10" ht="23.4" customHeight="1" spans="1:25">
      <c r="A10" s="86" t="s">
        <v>68</v>
      </c>
      <c r="B10" s="86" t="s">
        <v>68</v>
      </c>
      <c r="C10" s="86" t="s">
        <v>209</v>
      </c>
      <c r="D10" s="86" t="s">
        <v>210</v>
      </c>
      <c r="E10" s="86" t="s">
        <v>98</v>
      </c>
      <c r="F10" s="86" t="s">
        <v>99</v>
      </c>
      <c r="G10" s="86" t="s">
        <v>213</v>
      </c>
      <c r="H10" s="86" t="s">
        <v>214</v>
      </c>
      <c r="I10" s="85">
        <v>110217</v>
      </c>
      <c r="J10" s="85">
        <v>110217</v>
      </c>
      <c r="K10" s="35"/>
      <c r="L10" s="35"/>
      <c r="M10" s="35"/>
      <c r="N10" s="85">
        <v>110217</v>
      </c>
      <c r="O10" s="35"/>
      <c r="P10" s="85"/>
      <c r="Q10" s="85"/>
      <c r="R10" s="85"/>
      <c r="S10" s="85"/>
      <c r="T10" s="85"/>
      <c r="U10" s="85"/>
      <c r="V10" s="85"/>
      <c r="W10" s="85"/>
      <c r="X10" s="85"/>
      <c r="Y10" s="85"/>
    </row>
    <row r="11" ht="23.4" customHeight="1" spans="1:25">
      <c r="A11" s="86" t="s">
        <v>68</v>
      </c>
      <c r="B11" s="86" t="s">
        <v>68</v>
      </c>
      <c r="C11" s="86" t="s">
        <v>215</v>
      </c>
      <c r="D11" s="86" t="s">
        <v>137</v>
      </c>
      <c r="E11" s="86" t="s">
        <v>136</v>
      </c>
      <c r="F11" s="86" t="s">
        <v>137</v>
      </c>
      <c r="G11" s="86" t="s">
        <v>216</v>
      </c>
      <c r="H11" s="86" t="s">
        <v>137</v>
      </c>
      <c r="I11" s="85">
        <v>493785.24</v>
      </c>
      <c r="J11" s="85">
        <v>493785.24</v>
      </c>
      <c r="K11" s="35"/>
      <c r="L11" s="35"/>
      <c r="M11" s="35"/>
      <c r="N11" s="85">
        <v>493785.24</v>
      </c>
      <c r="O11" s="35"/>
      <c r="P11" s="85"/>
      <c r="Q11" s="85"/>
      <c r="R11" s="85"/>
      <c r="S11" s="85"/>
      <c r="T11" s="85"/>
      <c r="U11" s="85"/>
      <c r="V11" s="85"/>
      <c r="W11" s="85"/>
      <c r="X11" s="85"/>
      <c r="Y11" s="85"/>
    </row>
    <row r="12" ht="23.4" customHeight="1" spans="1:25">
      <c r="A12" s="86" t="s">
        <v>68</v>
      </c>
      <c r="B12" s="86" t="s">
        <v>68</v>
      </c>
      <c r="C12" s="86" t="s">
        <v>217</v>
      </c>
      <c r="D12" s="86" t="s">
        <v>185</v>
      </c>
      <c r="E12" s="86" t="s">
        <v>98</v>
      </c>
      <c r="F12" s="86" t="s">
        <v>99</v>
      </c>
      <c r="G12" s="86" t="s">
        <v>218</v>
      </c>
      <c r="H12" s="86" t="s">
        <v>185</v>
      </c>
      <c r="I12" s="85">
        <v>18100</v>
      </c>
      <c r="J12" s="85">
        <v>18100</v>
      </c>
      <c r="K12" s="35"/>
      <c r="L12" s="35"/>
      <c r="M12" s="35"/>
      <c r="N12" s="85">
        <v>18100</v>
      </c>
      <c r="O12" s="35"/>
      <c r="P12" s="85"/>
      <c r="Q12" s="85"/>
      <c r="R12" s="85"/>
      <c r="S12" s="85"/>
      <c r="T12" s="85"/>
      <c r="U12" s="85"/>
      <c r="V12" s="85"/>
      <c r="W12" s="85"/>
      <c r="X12" s="85"/>
      <c r="Y12" s="85"/>
    </row>
    <row r="13" ht="23.4" customHeight="1" spans="1:25">
      <c r="A13" s="86" t="s">
        <v>68</v>
      </c>
      <c r="B13" s="86" t="s">
        <v>68</v>
      </c>
      <c r="C13" s="86" t="s">
        <v>219</v>
      </c>
      <c r="D13" s="86" t="s">
        <v>220</v>
      </c>
      <c r="E13" s="86" t="s">
        <v>98</v>
      </c>
      <c r="F13" s="86" t="s">
        <v>99</v>
      </c>
      <c r="G13" s="86" t="s">
        <v>221</v>
      </c>
      <c r="H13" s="86" t="s">
        <v>222</v>
      </c>
      <c r="I13" s="85">
        <v>3000</v>
      </c>
      <c r="J13" s="85">
        <v>3000</v>
      </c>
      <c r="K13" s="35"/>
      <c r="L13" s="35"/>
      <c r="M13" s="35"/>
      <c r="N13" s="85">
        <v>3000</v>
      </c>
      <c r="O13" s="35"/>
      <c r="P13" s="85"/>
      <c r="Q13" s="85"/>
      <c r="R13" s="85"/>
      <c r="S13" s="85"/>
      <c r="T13" s="85"/>
      <c r="U13" s="85"/>
      <c r="V13" s="85"/>
      <c r="W13" s="85"/>
      <c r="X13" s="85"/>
      <c r="Y13" s="85"/>
    </row>
    <row r="14" ht="23.4" customHeight="1" spans="1:25">
      <c r="A14" s="86" t="s">
        <v>68</v>
      </c>
      <c r="B14" s="86" t="s">
        <v>68</v>
      </c>
      <c r="C14" s="86" t="s">
        <v>219</v>
      </c>
      <c r="D14" s="86" t="s">
        <v>220</v>
      </c>
      <c r="E14" s="86" t="s">
        <v>98</v>
      </c>
      <c r="F14" s="86" t="s">
        <v>99</v>
      </c>
      <c r="G14" s="86" t="s">
        <v>223</v>
      </c>
      <c r="H14" s="86" t="s">
        <v>224</v>
      </c>
      <c r="I14" s="85">
        <v>25000</v>
      </c>
      <c r="J14" s="85">
        <v>25000</v>
      </c>
      <c r="K14" s="35"/>
      <c r="L14" s="35"/>
      <c r="M14" s="35"/>
      <c r="N14" s="85">
        <v>25000</v>
      </c>
      <c r="O14" s="35"/>
      <c r="P14" s="85"/>
      <c r="Q14" s="85"/>
      <c r="R14" s="85"/>
      <c r="S14" s="85"/>
      <c r="T14" s="85"/>
      <c r="U14" s="85"/>
      <c r="V14" s="85"/>
      <c r="W14" s="85"/>
      <c r="X14" s="85"/>
      <c r="Y14" s="85"/>
    </row>
    <row r="15" ht="23.4" customHeight="1" spans="1:25">
      <c r="A15" s="86" t="s">
        <v>68</v>
      </c>
      <c r="B15" s="86" t="s">
        <v>68</v>
      </c>
      <c r="C15" s="86" t="s">
        <v>219</v>
      </c>
      <c r="D15" s="86" t="s">
        <v>220</v>
      </c>
      <c r="E15" s="86" t="s">
        <v>98</v>
      </c>
      <c r="F15" s="86" t="s">
        <v>99</v>
      </c>
      <c r="G15" s="86" t="s">
        <v>225</v>
      </c>
      <c r="H15" s="86" t="s">
        <v>226</v>
      </c>
      <c r="I15" s="85">
        <v>3000</v>
      </c>
      <c r="J15" s="85">
        <v>3000</v>
      </c>
      <c r="K15" s="35"/>
      <c r="L15" s="35"/>
      <c r="M15" s="35"/>
      <c r="N15" s="85">
        <v>3000</v>
      </c>
      <c r="O15" s="35"/>
      <c r="P15" s="85"/>
      <c r="Q15" s="85"/>
      <c r="R15" s="85"/>
      <c r="S15" s="85"/>
      <c r="T15" s="85"/>
      <c r="U15" s="85"/>
      <c r="V15" s="85"/>
      <c r="W15" s="85"/>
      <c r="X15" s="85"/>
      <c r="Y15" s="85"/>
    </row>
    <row r="16" ht="23.4" customHeight="1" spans="1:25">
      <c r="A16" s="86" t="s">
        <v>68</v>
      </c>
      <c r="B16" s="86" t="s">
        <v>68</v>
      </c>
      <c r="C16" s="86" t="s">
        <v>219</v>
      </c>
      <c r="D16" s="86" t="s">
        <v>220</v>
      </c>
      <c r="E16" s="86" t="s">
        <v>98</v>
      </c>
      <c r="F16" s="86" t="s">
        <v>99</v>
      </c>
      <c r="G16" s="86" t="s">
        <v>227</v>
      </c>
      <c r="H16" s="86" t="s">
        <v>228</v>
      </c>
      <c r="I16" s="85">
        <v>40000</v>
      </c>
      <c r="J16" s="85">
        <v>40000</v>
      </c>
      <c r="K16" s="35"/>
      <c r="L16" s="35"/>
      <c r="M16" s="35"/>
      <c r="N16" s="85">
        <v>40000</v>
      </c>
      <c r="O16" s="35"/>
      <c r="P16" s="85"/>
      <c r="Q16" s="85"/>
      <c r="R16" s="85"/>
      <c r="S16" s="85"/>
      <c r="T16" s="85"/>
      <c r="U16" s="85"/>
      <c r="V16" s="85"/>
      <c r="W16" s="85"/>
      <c r="X16" s="85"/>
      <c r="Y16" s="85"/>
    </row>
    <row r="17" ht="23.4" customHeight="1" spans="1:25">
      <c r="A17" s="86" t="s">
        <v>68</v>
      </c>
      <c r="B17" s="86" t="s">
        <v>68</v>
      </c>
      <c r="C17" s="86" t="s">
        <v>229</v>
      </c>
      <c r="D17" s="86" t="s">
        <v>230</v>
      </c>
      <c r="E17" s="86" t="s">
        <v>98</v>
      </c>
      <c r="F17" s="86" t="s">
        <v>99</v>
      </c>
      <c r="G17" s="86" t="s">
        <v>231</v>
      </c>
      <c r="H17" s="86" t="s">
        <v>230</v>
      </c>
      <c r="I17" s="85">
        <v>7000</v>
      </c>
      <c r="J17" s="85">
        <v>7000</v>
      </c>
      <c r="K17" s="35"/>
      <c r="L17" s="35"/>
      <c r="M17" s="35"/>
      <c r="N17" s="85">
        <v>7000</v>
      </c>
      <c r="O17" s="35"/>
      <c r="P17" s="85"/>
      <c r="Q17" s="85"/>
      <c r="R17" s="85"/>
      <c r="S17" s="85"/>
      <c r="T17" s="85"/>
      <c r="U17" s="85"/>
      <c r="V17" s="85"/>
      <c r="W17" s="85"/>
      <c r="X17" s="85"/>
      <c r="Y17" s="85"/>
    </row>
    <row r="18" ht="23.4" customHeight="1" spans="1:25">
      <c r="A18" s="86" t="s">
        <v>68</v>
      </c>
      <c r="B18" s="86" t="s">
        <v>68</v>
      </c>
      <c r="C18" s="86" t="s">
        <v>229</v>
      </c>
      <c r="D18" s="86" t="s">
        <v>230</v>
      </c>
      <c r="E18" s="86" t="s">
        <v>98</v>
      </c>
      <c r="F18" s="86" t="s">
        <v>99</v>
      </c>
      <c r="G18" s="86" t="s">
        <v>231</v>
      </c>
      <c r="H18" s="86" t="s">
        <v>230</v>
      </c>
      <c r="I18" s="85">
        <v>59800</v>
      </c>
      <c r="J18" s="85">
        <v>59800</v>
      </c>
      <c r="K18" s="35"/>
      <c r="L18" s="35"/>
      <c r="M18" s="35"/>
      <c r="N18" s="85">
        <v>59800</v>
      </c>
      <c r="O18" s="35"/>
      <c r="P18" s="85"/>
      <c r="Q18" s="85"/>
      <c r="R18" s="85"/>
      <c r="S18" s="85"/>
      <c r="T18" s="85"/>
      <c r="U18" s="85"/>
      <c r="V18" s="85"/>
      <c r="W18" s="85"/>
      <c r="X18" s="85"/>
      <c r="Y18" s="85"/>
    </row>
    <row r="19" ht="23.4" customHeight="1" spans="1:25">
      <c r="A19" s="86" t="s">
        <v>68</v>
      </c>
      <c r="B19" s="86" t="s">
        <v>68</v>
      </c>
      <c r="C19" s="86" t="s">
        <v>232</v>
      </c>
      <c r="D19" s="86" t="s">
        <v>233</v>
      </c>
      <c r="E19" s="86" t="s">
        <v>98</v>
      </c>
      <c r="F19" s="86" t="s">
        <v>99</v>
      </c>
      <c r="G19" s="86" t="s">
        <v>213</v>
      </c>
      <c r="H19" s="86" t="s">
        <v>214</v>
      </c>
      <c r="I19" s="85">
        <v>474360</v>
      </c>
      <c r="J19" s="85">
        <v>474360</v>
      </c>
      <c r="K19" s="35"/>
      <c r="L19" s="35"/>
      <c r="M19" s="35"/>
      <c r="N19" s="85">
        <v>474360</v>
      </c>
      <c r="O19" s="35"/>
      <c r="P19" s="85"/>
      <c r="Q19" s="85"/>
      <c r="R19" s="85"/>
      <c r="S19" s="85"/>
      <c r="T19" s="85"/>
      <c r="U19" s="85"/>
      <c r="V19" s="85"/>
      <c r="W19" s="85"/>
      <c r="X19" s="85"/>
      <c r="Y19" s="85"/>
    </row>
    <row r="20" ht="23.4" customHeight="1" spans="1:25">
      <c r="A20" s="86" t="s">
        <v>68</v>
      </c>
      <c r="B20" s="86" t="s">
        <v>68</v>
      </c>
      <c r="C20" s="86" t="s">
        <v>234</v>
      </c>
      <c r="D20" s="86" t="s">
        <v>235</v>
      </c>
      <c r="E20" s="86" t="s">
        <v>98</v>
      </c>
      <c r="F20" s="86" t="s">
        <v>99</v>
      </c>
      <c r="G20" s="86" t="s">
        <v>236</v>
      </c>
      <c r="H20" s="86" t="s">
        <v>237</v>
      </c>
      <c r="I20" s="85">
        <v>1794900</v>
      </c>
      <c r="J20" s="85">
        <v>1794900</v>
      </c>
      <c r="K20" s="35"/>
      <c r="L20" s="35"/>
      <c r="M20" s="35"/>
      <c r="N20" s="85">
        <v>1794900</v>
      </c>
      <c r="O20" s="35"/>
      <c r="P20" s="85"/>
      <c r="Q20" s="85"/>
      <c r="R20" s="85"/>
      <c r="S20" s="85"/>
      <c r="T20" s="85"/>
      <c r="U20" s="85"/>
      <c r="V20" s="85"/>
      <c r="W20" s="85"/>
      <c r="X20" s="85"/>
      <c r="Y20" s="85"/>
    </row>
    <row r="21" ht="23.4" customHeight="1" spans="1:25">
      <c r="A21" s="86" t="s">
        <v>68</v>
      </c>
      <c r="B21" s="86" t="s">
        <v>68</v>
      </c>
      <c r="C21" s="86" t="s">
        <v>238</v>
      </c>
      <c r="D21" s="86" t="s">
        <v>239</v>
      </c>
      <c r="E21" s="86" t="s">
        <v>98</v>
      </c>
      <c r="F21" s="86" t="s">
        <v>99</v>
      </c>
      <c r="G21" s="86" t="s">
        <v>240</v>
      </c>
      <c r="H21" s="86" t="s">
        <v>241</v>
      </c>
      <c r="I21" s="85">
        <v>4665.05</v>
      </c>
      <c r="J21" s="85">
        <v>4665.05</v>
      </c>
      <c r="K21" s="35"/>
      <c r="L21" s="35"/>
      <c r="M21" s="35"/>
      <c r="N21" s="85">
        <v>4665.05</v>
      </c>
      <c r="O21" s="35"/>
      <c r="P21" s="85"/>
      <c r="Q21" s="85"/>
      <c r="R21" s="85"/>
      <c r="S21" s="85"/>
      <c r="T21" s="85"/>
      <c r="U21" s="85"/>
      <c r="V21" s="85"/>
      <c r="W21" s="85"/>
      <c r="X21" s="85"/>
      <c r="Y21" s="85"/>
    </row>
    <row r="22" ht="23.4" customHeight="1" spans="1:25">
      <c r="A22" s="86" t="s">
        <v>68</v>
      </c>
      <c r="B22" s="86" t="s">
        <v>68</v>
      </c>
      <c r="C22" s="86" t="s">
        <v>242</v>
      </c>
      <c r="D22" s="86" t="s">
        <v>243</v>
      </c>
      <c r="E22" s="86" t="s">
        <v>126</v>
      </c>
      <c r="F22" s="86" t="s">
        <v>127</v>
      </c>
      <c r="G22" s="86" t="s">
        <v>244</v>
      </c>
      <c r="H22" s="86" t="s">
        <v>245</v>
      </c>
      <c r="I22" s="85">
        <v>266228.5</v>
      </c>
      <c r="J22" s="85">
        <v>266228.5</v>
      </c>
      <c r="K22" s="35"/>
      <c r="L22" s="35"/>
      <c r="M22" s="35"/>
      <c r="N22" s="85">
        <v>266228.5</v>
      </c>
      <c r="O22" s="35"/>
      <c r="P22" s="85"/>
      <c r="Q22" s="85"/>
      <c r="R22" s="85"/>
      <c r="S22" s="85"/>
      <c r="T22" s="85"/>
      <c r="U22" s="85"/>
      <c r="V22" s="85"/>
      <c r="W22" s="85"/>
      <c r="X22" s="85"/>
      <c r="Y22" s="85"/>
    </row>
    <row r="23" ht="23.4" customHeight="1" spans="1:25">
      <c r="A23" s="86" t="s">
        <v>68</v>
      </c>
      <c r="B23" s="86" t="s">
        <v>68</v>
      </c>
      <c r="C23" s="86" t="s">
        <v>242</v>
      </c>
      <c r="D23" s="86" t="s">
        <v>243</v>
      </c>
      <c r="E23" s="86" t="s">
        <v>128</v>
      </c>
      <c r="F23" s="86" t="s">
        <v>129</v>
      </c>
      <c r="G23" s="86" t="s">
        <v>246</v>
      </c>
      <c r="H23" s="86" t="s">
        <v>247</v>
      </c>
      <c r="I23" s="85">
        <v>168499.05</v>
      </c>
      <c r="J23" s="85">
        <v>168499.05</v>
      </c>
      <c r="K23" s="35"/>
      <c r="L23" s="35"/>
      <c r="M23" s="35"/>
      <c r="N23" s="85">
        <v>168499.05</v>
      </c>
      <c r="O23" s="35"/>
      <c r="P23" s="85"/>
      <c r="Q23" s="85"/>
      <c r="R23" s="85"/>
      <c r="S23" s="85"/>
      <c r="T23" s="85"/>
      <c r="U23" s="85"/>
      <c r="V23" s="85"/>
      <c r="W23" s="85"/>
      <c r="X23" s="85"/>
      <c r="Y23" s="85"/>
    </row>
    <row r="24" ht="23.4" customHeight="1" spans="1:25">
      <c r="A24" s="86" t="s">
        <v>68</v>
      </c>
      <c r="B24" s="86" t="s">
        <v>68</v>
      </c>
      <c r="C24" s="86" t="s">
        <v>242</v>
      </c>
      <c r="D24" s="86" t="s">
        <v>243</v>
      </c>
      <c r="E24" s="86" t="s">
        <v>128</v>
      </c>
      <c r="F24" s="86" t="s">
        <v>129</v>
      </c>
      <c r="G24" s="86" t="s">
        <v>246</v>
      </c>
      <c r="H24" s="86" t="s">
        <v>247</v>
      </c>
      <c r="I24" s="85">
        <v>117117.38</v>
      </c>
      <c r="J24" s="85">
        <v>117117.38</v>
      </c>
      <c r="K24" s="35"/>
      <c r="L24" s="35"/>
      <c r="M24" s="35"/>
      <c r="N24" s="85">
        <v>117117.38</v>
      </c>
      <c r="O24" s="35"/>
      <c r="P24" s="85"/>
      <c r="Q24" s="85"/>
      <c r="R24" s="85"/>
      <c r="S24" s="85"/>
      <c r="T24" s="85"/>
      <c r="U24" s="85"/>
      <c r="V24" s="85"/>
      <c r="W24" s="85"/>
      <c r="X24" s="85"/>
      <c r="Y24" s="85"/>
    </row>
    <row r="25" ht="31" customHeight="1" spans="1:25">
      <c r="A25" s="86" t="s">
        <v>68</v>
      </c>
      <c r="B25" s="86" t="s">
        <v>68</v>
      </c>
      <c r="C25" s="86" t="s">
        <v>242</v>
      </c>
      <c r="D25" s="86" t="s">
        <v>243</v>
      </c>
      <c r="E25" s="86" t="s">
        <v>130</v>
      </c>
      <c r="F25" s="86" t="s">
        <v>131</v>
      </c>
      <c r="G25" s="86" t="s">
        <v>240</v>
      </c>
      <c r="H25" s="86" t="s">
        <v>241</v>
      </c>
      <c r="I25" s="85">
        <v>13728</v>
      </c>
      <c r="J25" s="85">
        <v>13728</v>
      </c>
      <c r="K25" s="35"/>
      <c r="L25" s="35"/>
      <c r="M25" s="35"/>
      <c r="N25" s="85">
        <v>13728</v>
      </c>
      <c r="O25" s="35"/>
      <c r="P25" s="85"/>
      <c r="Q25" s="85"/>
      <c r="R25" s="85"/>
      <c r="S25" s="85"/>
      <c r="T25" s="85"/>
      <c r="U25" s="85"/>
      <c r="V25" s="85"/>
      <c r="W25" s="85"/>
      <c r="X25" s="85"/>
      <c r="Y25" s="85"/>
    </row>
    <row r="26" ht="34" customHeight="1" spans="1:25">
      <c r="A26" s="86" t="s">
        <v>68</v>
      </c>
      <c r="B26" s="86" t="s">
        <v>68</v>
      </c>
      <c r="C26" s="86" t="s">
        <v>242</v>
      </c>
      <c r="D26" s="86" t="s">
        <v>243</v>
      </c>
      <c r="E26" s="86" t="s">
        <v>130</v>
      </c>
      <c r="F26" s="86" t="s">
        <v>131</v>
      </c>
      <c r="G26" s="86" t="s">
        <v>240</v>
      </c>
      <c r="H26" s="86" t="s">
        <v>241</v>
      </c>
      <c r="I26" s="85">
        <v>13728</v>
      </c>
      <c r="J26" s="85">
        <v>13728</v>
      </c>
      <c r="K26" s="35"/>
      <c r="L26" s="35"/>
      <c r="M26" s="35"/>
      <c r="N26" s="85">
        <v>13728</v>
      </c>
      <c r="O26" s="35"/>
      <c r="P26" s="85"/>
      <c r="Q26" s="85"/>
      <c r="R26" s="85"/>
      <c r="S26" s="85"/>
      <c r="T26" s="85"/>
      <c r="U26" s="85"/>
      <c r="V26" s="85"/>
      <c r="W26" s="85"/>
      <c r="X26" s="85"/>
      <c r="Y26" s="85"/>
    </row>
    <row r="27" ht="23.4" customHeight="1" spans="1:25">
      <c r="A27" s="86" t="s">
        <v>68</v>
      </c>
      <c r="B27" s="86" t="s">
        <v>68</v>
      </c>
      <c r="C27" s="86" t="s">
        <v>248</v>
      </c>
      <c r="D27" s="86" t="s">
        <v>249</v>
      </c>
      <c r="E27" s="86" t="s">
        <v>120</v>
      </c>
      <c r="F27" s="86" t="s">
        <v>121</v>
      </c>
      <c r="G27" s="86" t="s">
        <v>250</v>
      </c>
      <c r="H27" s="86" t="s">
        <v>251</v>
      </c>
      <c r="I27" s="85">
        <v>59514</v>
      </c>
      <c r="J27" s="85">
        <v>59514</v>
      </c>
      <c r="K27" s="35"/>
      <c r="L27" s="35"/>
      <c r="M27" s="35"/>
      <c r="N27" s="85">
        <v>59514</v>
      </c>
      <c r="O27" s="35"/>
      <c r="P27" s="85"/>
      <c r="Q27" s="85"/>
      <c r="R27" s="85"/>
      <c r="S27" s="85"/>
      <c r="T27" s="85"/>
      <c r="U27" s="85"/>
      <c r="V27" s="85"/>
      <c r="W27" s="85"/>
      <c r="X27" s="85"/>
      <c r="Y27" s="85"/>
    </row>
    <row r="28" ht="34" customHeight="1" spans="1:25">
      <c r="A28" s="86" t="s">
        <v>68</v>
      </c>
      <c r="B28" s="86" t="s">
        <v>68</v>
      </c>
      <c r="C28" s="86" t="s">
        <v>252</v>
      </c>
      <c r="D28" s="86" t="s">
        <v>253</v>
      </c>
      <c r="E28" s="86" t="s">
        <v>130</v>
      </c>
      <c r="F28" s="86" t="s">
        <v>131</v>
      </c>
      <c r="G28" s="86" t="s">
        <v>240</v>
      </c>
      <c r="H28" s="86" t="s">
        <v>241</v>
      </c>
      <c r="I28" s="85">
        <v>6739.96</v>
      </c>
      <c r="J28" s="85">
        <v>6739.96</v>
      </c>
      <c r="K28" s="35"/>
      <c r="L28" s="35"/>
      <c r="M28" s="35"/>
      <c r="N28" s="85">
        <v>6739.96</v>
      </c>
      <c r="O28" s="35"/>
      <c r="P28" s="85"/>
      <c r="Q28" s="85"/>
      <c r="R28" s="85"/>
      <c r="S28" s="85"/>
      <c r="T28" s="85"/>
      <c r="U28" s="85"/>
      <c r="V28" s="85"/>
      <c r="W28" s="85"/>
      <c r="X28" s="85"/>
      <c r="Y28" s="85"/>
    </row>
    <row r="29" ht="37" customHeight="1" spans="1:25">
      <c r="A29" s="86" t="s">
        <v>68</v>
      </c>
      <c r="B29" s="86" t="s">
        <v>68</v>
      </c>
      <c r="C29" s="86" t="s">
        <v>254</v>
      </c>
      <c r="D29" s="86" t="s">
        <v>255</v>
      </c>
      <c r="E29" s="86" t="s">
        <v>114</v>
      </c>
      <c r="F29" s="86" t="s">
        <v>115</v>
      </c>
      <c r="G29" s="86" t="s">
        <v>256</v>
      </c>
      <c r="H29" s="86" t="s">
        <v>257</v>
      </c>
      <c r="I29" s="85">
        <v>539196.96</v>
      </c>
      <c r="J29" s="85">
        <v>539196.96</v>
      </c>
      <c r="K29" s="35"/>
      <c r="L29" s="35"/>
      <c r="M29" s="35"/>
      <c r="N29" s="85">
        <v>539196.96</v>
      </c>
      <c r="O29" s="35"/>
      <c r="P29" s="85"/>
      <c r="Q29" s="85"/>
      <c r="R29" s="85"/>
      <c r="S29" s="85"/>
      <c r="T29" s="85"/>
      <c r="U29" s="85"/>
      <c r="V29" s="85"/>
      <c r="W29" s="85"/>
      <c r="X29" s="85"/>
      <c r="Y29" s="85"/>
    </row>
    <row r="30" ht="23.4" customHeight="1" spans="1:25">
      <c r="A30" s="86" t="s">
        <v>68</v>
      </c>
      <c r="B30" s="86" t="s">
        <v>68</v>
      </c>
      <c r="C30" s="86" t="s">
        <v>258</v>
      </c>
      <c r="D30" s="86" t="s">
        <v>259</v>
      </c>
      <c r="E30" s="86" t="s">
        <v>98</v>
      </c>
      <c r="F30" s="86" t="s">
        <v>99</v>
      </c>
      <c r="G30" s="86" t="s">
        <v>260</v>
      </c>
      <c r="H30" s="86" t="s">
        <v>261</v>
      </c>
      <c r="I30" s="85">
        <v>270000</v>
      </c>
      <c r="J30" s="85">
        <v>270000</v>
      </c>
      <c r="K30" s="35"/>
      <c r="L30" s="35"/>
      <c r="M30" s="35"/>
      <c r="N30" s="85">
        <v>270000</v>
      </c>
      <c r="O30" s="35"/>
      <c r="P30" s="85"/>
      <c r="Q30" s="85"/>
      <c r="R30" s="85"/>
      <c r="S30" s="85"/>
      <c r="T30" s="85"/>
      <c r="U30" s="85"/>
      <c r="V30" s="85"/>
      <c r="W30" s="85"/>
      <c r="X30" s="85"/>
      <c r="Y30" s="85"/>
    </row>
    <row r="31" ht="23.4" customHeight="1" spans="1:25">
      <c r="A31" s="86" t="s">
        <v>68</v>
      </c>
      <c r="B31" s="86" t="s">
        <v>68</v>
      </c>
      <c r="C31" s="86" t="s">
        <v>262</v>
      </c>
      <c r="D31" s="86" t="s">
        <v>263</v>
      </c>
      <c r="E31" s="86" t="s">
        <v>98</v>
      </c>
      <c r="F31" s="86" t="s">
        <v>99</v>
      </c>
      <c r="G31" s="86" t="s">
        <v>260</v>
      </c>
      <c r="H31" s="86" t="s">
        <v>261</v>
      </c>
      <c r="I31" s="85">
        <v>27000</v>
      </c>
      <c r="J31" s="85">
        <v>27000</v>
      </c>
      <c r="K31" s="35"/>
      <c r="L31" s="35"/>
      <c r="M31" s="35"/>
      <c r="N31" s="85">
        <v>27000</v>
      </c>
      <c r="O31" s="35"/>
      <c r="P31" s="85"/>
      <c r="Q31" s="85"/>
      <c r="R31" s="85"/>
      <c r="S31" s="85"/>
      <c r="T31" s="85"/>
      <c r="U31" s="85"/>
      <c r="V31" s="85"/>
      <c r="W31" s="85"/>
      <c r="X31" s="85"/>
      <c r="Y31" s="85"/>
    </row>
    <row r="32" ht="34" customHeight="1" spans="1:25">
      <c r="A32" s="86" t="s">
        <v>68</v>
      </c>
      <c r="B32" s="86" t="s">
        <v>68</v>
      </c>
      <c r="C32" s="86" t="s">
        <v>264</v>
      </c>
      <c r="D32" s="86" t="s">
        <v>265</v>
      </c>
      <c r="E32" s="86" t="s">
        <v>116</v>
      </c>
      <c r="F32" s="86" t="s">
        <v>117</v>
      </c>
      <c r="G32" s="86" t="s">
        <v>266</v>
      </c>
      <c r="H32" s="86" t="s">
        <v>267</v>
      </c>
      <c r="I32" s="85">
        <v>111548.42</v>
      </c>
      <c r="J32" s="85">
        <v>111548.42</v>
      </c>
      <c r="K32" s="35"/>
      <c r="L32" s="35"/>
      <c r="M32" s="35"/>
      <c r="N32" s="85">
        <v>111548.42</v>
      </c>
      <c r="O32" s="35"/>
      <c r="P32" s="85"/>
      <c r="Q32" s="85"/>
      <c r="R32" s="85"/>
      <c r="S32" s="85"/>
      <c r="T32" s="85"/>
      <c r="U32" s="85"/>
      <c r="V32" s="85"/>
      <c r="W32" s="85"/>
      <c r="X32" s="85"/>
      <c r="Y32" s="85"/>
    </row>
    <row r="33" ht="23.4" customHeight="1" spans="1:25">
      <c r="A33" s="86" t="s">
        <v>68</v>
      </c>
      <c r="B33" s="86" t="s">
        <v>68</v>
      </c>
      <c r="C33" s="86" t="s">
        <v>268</v>
      </c>
      <c r="D33" s="86" t="s">
        <v>269</v>
      </c>
      <c r="E33" s="86" t="s">
        <v>98</v>
      </c>
      <c r="F33" s="86" t="s">
        <v>99</v>
      </c>
      <c r="G33" s="86" t="s">
        <v>227</v>
      </c>
      <c r="H33" s="86" t="s">
        <v>228</v>
      </c>
      <c r="I33" s="85">
        <v>47168.05</v>
      </c>
      <c r="J33" s="85">
        <v>47168.05</v>
      </c>
      <c r="K33" s="35"/>
      <c r="L33" s="35"/>
      <c r="M33" s="35"/>
      <c r="N33" s="85">
        <v>47168.05</v>
      </c>
      <c r="O33" s="35"/>
      <c r="P33" s="85"/>
      <c r="Q33" s="85"/>
      <c r="R33" s="85"/>
      <c r="S33" s="85"/>
      <c r="T33" s="85"/>
      <c r="U33" s="85"/>
      <c r="V33" s="85"/>
      <c r="W33" s="85"/>
      <c r="X33" s="85"/>
      <c r="Y33" s="85"/>
    </row>
    <row r="34" ht="23.4" customHeight="1" spans="1:25">
      <c r="A34" s="86" t="s">
        <v>68</v>
      </c>
      <c r="B34" s="86" t="s">
        <v>68</v>
      </c>
      <c r="C34" s="86" t="s">
        <v>270</v>
      </c>
      <c r="D34" s="86" t="s">
        <v>271</v>
      </c>
      <c r="E34" s="86" t="s">
        <v>106</v>
      </c>
      <c r="F34" s="86" t="s">
        <v>107</v>
      </c>
      <c r="G34" s="86" t="s">
        <v>250</v>
      </c>
      <c r="H34" s="86" t="s">
        <v>251</v>
      </c>
      <c r="I34" s="85">
        <v>10800</v>
      </c>
      <c r="J34" s="85">
        <v>10800</v>
      </c>
      <c r="K34" s="35"/>
      <c r="L34" s="35"/>
      <c r="M34" s="35"/>
      <c r="N34" s="85">
        <v>10800</v>
      </c>
      <c r="O34" s="35"/>
      <c r="P34" s="85"/>
      <c r="Q34" s="85"/>
      <c r="R34" s="85"/>
      <c r="S34" s="85"/>
      <c r="T34" s="85"/>
      <c r="U34" s="85"/>
      <c r="V34" s="85"/>
      <c r="W34" s="85"/>
      <c r="X34" s="85"/>
      <c r="Y34" s="85"/>
    </row>
    <row r="35" ht="23.4" customHeight="1" spans="1:25">
      <c r="A35" s="86" t="s">
        <v>68</v>
      </c>
      <c r="B35" s="86" t="s">
        <v>68</v>
      </c>
      <c r="C35" s="86" t="s">
        <v>270</v>
      </c>
      <c r="D35" s="86" t="s">
        <v>271</v>
      </c>
      <c r="E35" s="86" t="s">
        <v>106</v>
      </c>
      <c r="F35" s="86" t="s">
        <v>107</v>
      </c>
      <c r="G35" s="86" t="s">
        <v>250</v>
      </c>
      <c r="H35" s="86" t="s">
        <v>251</v>
      </c>
      <c r="I35" s="85">
        <v>429600</v>
      </c>
      <c r="J35" s="85">
        <v>429600</v>
      </c>
      <c r="K35" s="35"/>
      <c r="L35" s="35"/>
      <c r="M35" s="35"/>
      <c r="N35" s="85">
        <v>429600</v>
      </c>
      <c r="O35" s="35"/>
      <c r="P35" s="85"/>
      <c r="Q35" s="85"/>
      <c r="R35" s="85"/>
      <c r="S35" s="85"/>
      <c r="T35" s="85"/>
      <c r="U35" s="85"/>
      <c r="V35" s="85"/>
      <c r="W35" s="85"/>
      <c r="X35" s="85"/>
      <c r="Y35" s="85"/>
    </row>
    <row r="36" ht="23.4" customHeight="1" spans="1:25">
      <c r="A36" s="86" t="s">
        <v>68</v>
      </c>
      <c r="B36" s="86" t="s">
        <v>68</v>
      </c>
      <c r="C36" s="86" t="s">
        <v>272</v>
      </c>
      <c r="D36" s="86" t="s">
        <v>273</v>
      </c>
      <c r="E36" s="86" t="s">
        <v>98</v>
      </c>
      <c r="F36" s="86" t="s">
        <v>99</v>
      </c>
      <c r="G36" s="86" t="s">
        <v>274</v>
      </c>
      <c r="H36" s="86" t="s">
        <v>275</v>
      </c>
      <c r="I36" s="85">
        <v>24000</v>
      </c>
      <c r="J36" s="85">
        <v>24000</v>
      </c>
      <c r="K36" s="35"/>
      <c r="L36" s="35"/>
      <c r="M36" s="35"/>
      <c r="N36" s="85">
        <v>24000</v>
      </c>
      <c r="O36" s="35"/>
      <c r="P36" s="85"/>
      <c r="Q36" s="85"/>
      <c r="R36" s="85"/>
      <c r="S36" s="85"/>
      <c r="T36" s="85"/>
      <c r="U36" s="85"/>
      <c r="V36" s="85"/>
      <c r="W36" s="85"/>
      <c r="X36" s="85"/>
      <c r="Y36" s="85"/>
    </row>
    <row r="37" ht="22.65" customHeight="1" spans="1:25">
      <c r="A37" s="71" t="s">
        <v>180</v>
      </c>
      <c r="B37" s="71"/>
      <c r="C37" s="71"/>
      <c r="D37" s="71"/>
      <c r="E37" s="71"/>
      <c r="F37" s="71"/>
      <c r="G37" s="71"/>
      <c r="H37" s="71"/>
      <c r="I37" s="85">
        <v>6461299.61</v>
      </c>
      <c r="J37" s="85">
        <v>6461299.61</v>
      </c>
      <c r="K37" s="85"/>
      <c r="L37" s="85"/>
      <c r="M37" s="85"/>
      <c r="N37" s="85">
        <v>6461299.61</v>
      </c>
      <c r="O37" s="85"/>
      <c r="P37" s="85"/>
      <c r="Q37" s="85"/>
      <c r="R37" s="85"/>
      <c r="S37" s="85"/>
      <c r="T37" s="85"/>
      <c r="U37" s="85"/>
      <c r="V37" s="85"/>
      <c r="W37" s="85"/>
      <c r="X37" s="85"/>
      <c r="Y37" s="85"/>
    </row>
  </sheetData>
  <mergeCells count="31">
    <mergeCell ref="A2:Y2"/>
    <mergeCell ref="A3:H3"/>
    <mergeCell ref="I4:Y4"/>
    <mergeCell ref="J5:O5"/>
    <mergeCell ref="P5:R5"/>
    <mergeCell ref="T5:Y5"/>
    <mergeCell ref="J6:K6"/>
    <mergeCell ref="A37:H3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A25" workbookViewId="0">
      <selection activeCell="H15" sqref="H15"/>
    </sheetView>
  </sheetViews>
  <sheetFormatPr defaultColWidth="10.7166666666667" defaultRowHeight="14.25" customHeight="1"/>
  <cols>
    <col min="1" max="1" width="14" customWidth="1"/>
    <col min="2" max="2" width="23.775" customWidth="1"/>
    <col min="3" max="3" width="76.4416666666667" customWidth="1"/>
    <col min="4" max="4" width="36.775" customWidth="1"/>
    <col min="5" max="5" width="13" customWidth="1"/>
    <col min="6" max="6" width="21.6666666666667" customWidth="1"/>
    <col min="7" max="7" width="14.6666666666667" customWidth="1"/>
    <col min="8" max="8" width="20.7166666666667" customWidth="1"/>
    <col min="9" max="13" width="23.275" customWidth="1"/>
    <col min="14" max="14" width="14.275" customWidth="1"/>
    <col min="15" max="15" width="14.85" customWidth="1"/>
    <col min="16" max="16" width="13" customWidth="1"/>
    <col min="17" max="21" width="23.1416666666667" customWidth="1"/>
    <col min="22" max="22" width="23.275" customWidth="1"/>
    <col min="23" max="23" width="23.1416666666667" customWidth="1"/>
  </cols>
  <sheetData>
    <row r="1" ht="13.5" customHeight="1" spans="23:23">
      <c r="W1" s="1" t="s">
        <v>276</v>
      </c>
    </row>
    <row r="2" ht="46.5" customHeight="1" spans="1:23">
      <c r="A2" s="2" t="s">
        <v>277</v>
      </c>
      <c r="B2" s="2"/>
      <c r="C2" s="2"/>
      <c r="D2" s="2"/>
      <c r="E2" s="2"/>
      <c r="F2" s="2"/>
      <c r="G2" s="2"/>
      <c r="H2" s="2"/>
      <c r="I2" s="2"/>
      <c r="J2" s="2"/>
      <c r="K2" s="2"/>
      <c r="L2" s="2"/>
      <c r="M2" s="2"/>
      <c r="N2" s="2"/>
      <c r="O2" s="2"/>
      <c r="P2" s="2"/>
      <c r="Q2" s="2"/>
      <c r="R2" s="2"/>
      <c r="S2" s="2"/>
      <c r="T2" s="2"/>
      <c r="U2" s="2"/>
      <c r="V2" s="2"/>
      <c r="W2" s="2"/>
    </row>
    <row r="3" ht="17.4" customHeight="1" spans="1:23">
      <c r="A3" s="3" t="s">
        <v>1</v>
      </c>
      <c r="B3" s="3"/>
      <c r="C3" s="3"/>
      <c r="D3" s="3"/>
      <c r="E3" s="3"/>
      <c r="F3" s="3"/>
      <c r="G3" s="3"/>
      <c r="H3" s="3"/>
      <c r="W3" s="1" t="s">
        <v>2</v>
      </c>
    </row>
    <row r="4" ht="21.75" customHeight="1" spans="1:23">
      <c r="A4" s="71" t="s">
        <v>278</v>
      </c>
      <c r="B4" s="71" t="s">
        <v>192</v>
      </c>
      <c r="C4" s="71" t="s">
        <v>193</v>
      </c>
      <c r="D4" s="71" t="s">
        <v>279</v>
      </c>
      <c r="E4" s="71" t="s">
        <v>194</v>
      </c>
      <c r="F4" s="71" t="s">
        <v>195</v>
      </c>
      <c r="G4" s="71" t="s">
        <v>280</v>
      </c>
      <c r="H4" s="71" t="s">
        <v>281</v>
      </c>
      <c r="I4" s="71" t="s">
        <v>54</v>
      </c>
      <c r="J4" s="71" t="s">
        <v>282</v>
      </c>
      <c r="K4" s="71"/>
      <c r="L4" s="71"/>
      <c r="M4" s="71"/>
      <c r="N4" s="71" t="s">
        <v>200</v>
      </c>
      <c r="O4" s="71"/>
      <c r="P4" s="71"/>
      <c r="Q4" s="71" t="s">
        <v>60</v>
      </c>
      <c r="R4" s="71" t="s">
        <v>61</v>
      </c>
      <c r="S4" s="71"/>
      <c r="T4" s="71"/>
      <c r="U4" s="71"/>
      <c r="V4" s="71"/>
      <c r="W4" s="71"/>
    </row>
    <row r="5" ht="21.75" customHeight="1" spans="1:23">
      <c r="A5" s="71"/>
      <c r="B5" s="71"/>
      <c r="C5" s="71"/>
      <c r="D5" s="71"/>
      <c r="E5" s="71"/>
      <c r="F5" s="71"/>
      <c r="G5" s="71"/>
      <c r="H5" s="71"/>
      <c r="I5" s="71"/>
      <c r="J5" s="71" t="s">
        <v>57</v>
      </c>
      <c r="K5" s="71"/>
      <c r="L5" s="71" t="s">
        <v>58</v>
      </c>
      <c r="M5" s="71" t="s">
        <v>59</v>
      </c>
      <c r="N5" s="71" t="s">
        <v>57</v>
      </c>
      <c r="O5" s="71" t="s">
        <v>58</v>
      </c>
      <c r="P5" s="71" t="s">
        <v>59</v>
      </c>
      <c r="Q5" s="71"/>
      <c r="R5" s="71" t="s">
        <v>56</v>
      </c>
      <c r="S5" s="71" t="s">
        <v>62</v>
      </c>
      <c r="T5" s="71" t="s">
        <v>63</v>
      </c>
      <c r="U5" s="71" t="s">
        <v>64</v>
      </c>
      <c r="V5" s="71" t="s">
        <v>65</v>
      </c>
      <c r="W5" s="71" t="s">
        <v>66</v>
      </c>
    </row>
    <row r="6" ht="21" customHeight="1" spans="1:23">
      <c r="A6" s="71"/>
      <c r="B6" s="71"/>
      <c r="C6" s="71"/>
      <c r="D6" s="71"/>
      <c r="E6" s="71"/>
      <c r="F6" s="71"/>
      <c r="G6" s="71"/>
      <c r="H6" s="71"/>
      <c r="I6" s="71"/>
      <c r="J6" s="71" t="s">
        <v>56</v>
      </c>
      <c r="K6" s="71"/>
      <c r="L6" s="71"/>
      <c r="M6" s="71"/>
      <c r="N6" s="71"/>
      <c r="O6" s="71"/>
      <c r="P6" s="71"/>
      <c r="Q6" s="71"/>
      <c r="R6" s="71"/>
      <c r="S6" s="71"/>
      <c r="T6" s="71"/>
      <c r="U6" s="71"/>
      <c r="V6" s="71"/>
      <c r="W6" s="71"/>
    </row>
    <row r="7" ht="39.75" customHeight="1" spans="1:23">
      <c r="A7" s="71"/>
      <c r="B7" s="71"/>
      <c r="C7" s="71"/>
      <c r="D7" s="71"/>
      <c r="E7" s="71"/>
      <c r="F7" s="71"/>
      <c r="G7" s="71"/>
      <c r="H7" s="71"/>
      <c r="I7" s="71"/>
      <c r="J7" s="71" t="s">
        <v>56</v>
      </c>
      <c r="K7" s="71" t="s">
        <v>283</v>
      </c>
      <c r="L7" s="71"/>
      <c r="M7" s="71"/>
      <c r="N7" s="71"/>
      <c r="O7" s="71"/>
      <c r="P7" s="71"/>
      <c r="Q7" s="71"/>
      <c r="R7" s="71"/>
      <c r="S7" s="71"/>
      <c r="T7" s="71"/>
      <c r="U7" s="71"/>
      <c r="V7" s="71"/>
      <c r="W7" s="71"/>
    </row>
    <row r="8" ht="15" customHeight="1" spans="1:23">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row>
    <row r="9" ht="21.75" customHeight="1" spans="1:23">
      <c r="A9" s="84" t="s">
        <v>284</v>
      </c>
      <c r="B9" s="84" t="s">
        <v>285</v>
      </c>
      <c r="C9" s="84" t="s">
        <v>286</v>
      </c>
      <c r="D9" s="84" t="s">
        <v>68</v>
      </c>
      <c r="E9" s="84" t="s">
        <v>102</v>
      </c>
      <c r="F9" s="84" t="s">
        <v>103</v>
      </c>
      <c r="G9" s="84" t="s">
        <v>287</v>
      </c>
      <c r="H9" s="84" t="s">
        <v>288</v>
      </c>
      <c r="I9" s="85">
        <v>90000</v>
      </c>
      <c r="J9" s="85">
        <v>90000</v>
      </c>
      <c r="K9" s="85">
        <v>90000</v>
      </c>
      <c r="L9" s="85"/>
      <c r="M9" s="85"/>
      <c r="N9" s="85"/>
      <c r="O9" s="85"/>
      <c r="P9" s="85"/>
      <c r="Q9" s="85"/>
      <c r="R9" s="85"/>
      <c r="S9" s="85"/>
      <c r="T9" s="85"/>
      <c r="U9" s="85"/>
      <c r="V9" s="85"/>
      <c r="W9" s="85"/>
    </row>
    <row r="10" ht="21.75" customHeight="1" spans="1:23">
      <c r="A10" s="84" t="s">
        <v>284</v>
      </c>
      <c r="B10" s="84" t="s">
        <v>285</v>
      </c>
      <c r="C10" s="84" t="s">
        <v>286</v>
      </c>
      <c r="D10" s="84" t="s">
        <v>68</v>
      </c>
      <c r="E10" s="84" t="s">
        <v>102</v>
      </c>
      <c r="F10" s="84" t="s">
        <v>103</v>
      </c>
      <c r="G10" s="84" t="s">
        <v>225</v>
      </c>
      <c r="H10" s="84" t="s">
        <v>226</v>
      </c>
      <c r="I10" s="85">
        <v>333000</v>
      </c>
      <c r="J10" s="85">
        <v>333000</v>
      </c>
      <c r="K10" s="85">
        <v>333000</v>
      </c>
      <c r="L10" s="85"/>
      <c r="M10" s="85"/>
      <c r="N10" s="85"/>
      <c r="O10" s="85"/>
      <c r="P10" s="85"/>
      <c r="Q10" s="85"/>
      <c r="R10" s="85"/>
      <c r="S10" s="85"/>
      <c r="T10" s="85"/>
      <c r="U10" s="85"/>
      <c r="V10" s="85"/>
      <c r="W10" s="85"/>
    </row>
    <row r="11" ht="21.75" customHeight="1" spans="1:23">
      <c r="A11" s="84" t="s">
        <v>284</v>
      </c>
      <c r="B11" s="84" t="s">
        <v>285</v>
      </c>
      <c r="C11" s="84" t="s">
        <v>286</v>
      </c>
      <c r="D11" s="84" t="s">
        <v>68</v>
      </c>
      <c r="E11" s="84" t="s">
        <v>102</v>
      </c>
      <c r="F11" s="84" t="s">
        <v>103</v>
      </c>
      <c r="G11" s="84" t="s">
        <v>289</v>
      </c>
      <c r="H11" s="84" t="s">
        <v>290</v>
      </c>
      <c r="I11" s="85">
        <v>15000</v>
      </c>
      <c r="J11" s="85">
        <v>15000</v>
      </c>
      <c r="K11" s="85">
        <v>15000</v>
      </c>
      <c r="L11" s="85"/>
      <c r="M11" s="85"/>
      <c r="N11" s="85"/>
      <c r="O11" s="85"/>
      <c r="P11" s="85"/>
      <c r="Q11" s="85"/>
      <c r="R11" s="85"/>
      <c r="S11" s="85"/>
      <c r="T11" s="85"/>
      <c r="U11" s="85"/>
      <c r="V11" s="85"/>
      <c r="W11" s="85"/>
    </row>
    <row r="12" ht="21.75" customHeight="1" spans="1:23">
      <c r="A12" s="84" t="s">
        <v>284</v>
      </c>
      <c r="B12" s="84" t="s">
        <v>285</v>
      </c>
      <c r="C12" s="84" t="s">
        <v>286</v>
      </c>
      <c r="D12" s="84" t="s">
        <v>68</v>
      </c>
      <c r="E12" s="84" t="s">
        <v>102</v>
      </c>
      <c r="F12" s="84" t="s">
        <v>103</v>
      </c>
      <c r="G12" s="84" t="s">
        <v>250</v>
      </c>
      <c r="H12" s="84" t="s">
        <v>251</v>
      </c>
      <c r="I12" s="85">
        <v>62000</v>
      </c>
      <c r="J12" s="85">
        <v>62000</v>
      </c>
      <c r="K12" s="85">
        <v>62000</v>
      </c>
      <c r="L12" s="85"/>
      <c r="M12" s="85"/>
      <c r="N12" s="85"/>
      <c r="O12" s="85"/>
      <c r="P12" s="85"/>
      <c r="Q12" s="85"/>
      <c r="R12" s="85"/>
      <c r="S12" s="85"/>
      <c r="T12" s="85"/>
      <c r="U12" s="85"/>
      <c r="V12" s="85"/>
      <c r="W12" s="85"/>
    </row>
    <row r="13" ht="21.75" customHeight="1" spans="1:23">
      <c r="A13" s="84" t="s">
        <v>284</v>
      </c>
      <c r="B13" s="84" t="s">
        <v>291</v>
      </c>
      <c r="C13" s="84" t="s">
        <v>292</v>
      </c>
      <c r="D13" s="84" t="s">
        <v>68</v>
      </c>
      <c r="E13" s="84" t="s">
        <v>100</v>
      </c>
      <c r="F13" s="84" t="s">
        <v>101</v>
      </c>
      <c r="G13" s="84" t="s">
        <v>221</v>
      </c>
      <c r="H13" s="84" t="s">
        <v>222</v>
      </c>
      <c r="I13" s="85">
        <v>161716</v>
      </c>
      <c r="J13" s="85">
        <v>161716</v>
      </c>
      <c r="K13" s="85">
        <v>161716</v>
      </c>
      <c r="L13" s="85"/>
      <c r="M13" s="85"/>
      <c r="N13" s="85"/>
      <c r="O13" s="85"/>
      <c r="P13" s="85"/>
      <c r="Q13" s="85"/>
      <c r="R13" s="85"/>
      <c r="S13" s="85"/>
      <c r="T13" s="85"/>
      <c r="U13" s="85"/>
      <c r="V13" s="85"/>
      <c r="W13" s="85"/>
    </row>
    <row r="14" ht="21.75" customHeight="1" spans="1:23">
      <c r="A14" s="84" t="s">
        <v>284</v>
      </c>
      <c r="B14" s="84" t="s">
        <v>291</v>
      </c>
      <c r="C14" s="84" t="s">
        <v>292</v>
      </c>
      <c r="D14" s="84" t="s">
        <v>68</v>
      </c>
      <c r="E14" s="84" t="s">
        <v>100</v>
      </c>
      <c r="F14" s="84" t="s">
        <v>101</v>
      </c>
      <c r="G14" s="84" t="s">
        <v>293</v>
      </c>
      <c r="H14" s="84" t="s">
        <v>294</v>
      </c>
      <c r="I14" s="85">
        <v>12504</v>
      </c>
      <c r="J14" s="85">
        <v>12504</v>
      </c>
      <c r="K14" s="85">
        <v>12504</v>
      </c>
      <c r="L14" s="85"/>
      <c r="M14" s="85"/>
      <c r="N14" s="85"/>
      <c r="O14" s="85"/>
      <c r="P14" s="85"/>
      <c r="Q14" s="85"/>
      <c r="R14" s="85"/>
      <c r="S14" s="85"/>
      <c r="T14" s="85"/>
      <c r="U14" s="85"/>
      <c r="V14" s="85"/>
      <c r="W14" s="85"/>
    </row>
    <row r="15" ht="21.75" customHeight="1" spans="1:23">
      <c r="A15" s="84" t="s">
        <v>284</v>
      </c>
      <c r="B15" s="84" t="s">
        <v>291</v>
      </c>
      <c r="C15" s="84" t="s">
        <v>292</v>
      </c>
      <c r="D15" s="84" t="s">
        <v>68</v>
      </c>
      <c r="E15" s="84" t="s">
        <v>100</v>
      </c>
      <c r="F15" s="84" t="s">
        <v>101</v>
      </c>
      <c r="G15" s="84" t="s">
        <v>295</v>
      </c>
      <c r="H15" s="84" t="s">
        <v>296</v>
      </c>
      <c r="I15" s="85">
        <v>6000</v>
      </c>
      <c r="J15" s="85">
        <v>6000</v>
      </c>
      <c r="K15" s="85">
        <v>6000</v>
      </c>
      <c r="L15" s="85"/>
      <c r="M15" s="85"/>
      <c r="N15" s="85"/>
      <c r="O15" s="85"/>
      <c r="P15" s="85"/>
      <c r="Q15" s="85"/>
      <c r="R15" s="85"/>
      <c r="S15" s="85"/>
      <c r="T15" s="85"/>
      <c r="U15" s="85"/>
      <c r="V15" s="85"/>
      <c r="W15" s="85"/>
    </row>
    <row r="16" ht="21.75" customHeight="1" spans="1:23">
      <c r="A16" s="84" t="s">
        <v>284</v>
      </c>
      <c r="B16" s="84" t="s">
        <v>291</v>
      </c>
      <c r="C16" s="84" t="s">
        <v>292</v>
      </c>
      <c r="D16" s="84" t="s">
        <v>68</v>
      </c>
      <c r="E16" s="84" t="s">
        <v>100</v>
      </c>
      <c r="F16" s="84" t="s">
        <v>101</v>
      </c>
      <c r="G16" s="84" t="s">
        <v>297</v>
      </c>
      <c r="H16" s="84" t="s">
        <v>298</v>
      </c>
      <c r="I16" s="85">
        <v>30000</v>
      </c>
      <c r="J16" s="85">
        <v>30000</v>
      </c>
      <c r="K16" s="85">
        <v>30000</v>
      </c>
      <c r="L16" s="85"/>
      <c r="M16" s="85"/>
      <c r="N16" s="85"/>
      <c r="O16" s="85"/>
      <c r="P16" s="85"/>
      <c r="Q16" s="85"/>
      <c r="R16" s="85"/>
      <c r="S16" s="85"/>
      <c r="T16" s="85"/>
      <c r="U16" s="85"/>
      <c r="V16" s="85"/>
      <c r="W16" s="85"/>
    </row>
    <row r="17" ht="21.75" customHeight="1" spans="1:23">
      <c r="A17" s="84" t="s">
        <v>284</v>
      </c>
      <c r="B17" s="84" t="s">
        <v>291</v>
      </c>
      <c r="C17" s="84" t="s">
        <v>292</v>
      </c>
      <c r="D17" s="84" t="s">
        <v>68</v>
      </c>
      <c r="E17" s="84" t="s">
        <v>100</v>
      </c>
      <c r="F17" s="84" t="s">
        <v>101</v>
      </c>
      <c r="G17" s="84" t="s">
        <v>299</v>
      </c>
      <c r="H17" s="84" t="s">
        <v>300</v>
      </c>
      <c r="I17" s="85">
        <v>131080</v>
      </c>
      <c r="J17" s="85">
        <v>131080</v>
      </c>
      <c r="K17" s="85">
        <v>131080</v>
      </c>
      <c r="L17" s="85"/>
      <c r="M17" s="85"/>
      <c r="N17" s="85"/>
      <c r="O17" s="85"/>
      <c r="P17" s="85"/>
      <c r="Q17" s="85"/>
      <c r="R17" s="85"/>
      <c r="S17" s="85"/>
      <c r="T17" s="85"/>
      <c r="U17" s="85"/>
      <c r="V17" s="85"/>
      <c r="W17" s="85"/>
    </row>
    <row r="18" ht="21.75" customHeight="1" spans="1:23">
      <c r="A18" s="84" t="s">
        <v>284</v>
      </c>
      <c r="B18" s="84" t="s">
        <v>291</v>
      </c>
      <c r="C18" s="84" t="s">
        <v>292</v>
      </c>
      <c r="D18" s="84" t="s">
        <v>68</v>
      </c>
      <c r="E18" s="84" t="s">
        <v>100</v>
      </c>
      <c r="F18" s="84" t="s">
        <v>101</v>
      </c>
      <c r="G18" s="84" t="s">
        <v>301</v>
      </c>
      <c r="H18" s="84" t="s">
        <v>302</v>
      </c>
      <c r="I18" s="85">
        <v>30000</v>
      </c>
      <c r="J18" s="85">
        <v>30000</v>
      </c>
      <c r="K18" s="85">
        <v>30000</v>
      </c>
      <c r="L18" s="85"/>
      <c r="M18" s="85"/>
      <c r="N18" s="85"/>
      <c r="O18" s="85"/>
      <c r="P18" s="85"/>
      <c r="Q18" s="85"/>
      <c r="R18" s="85"/>
      <c r="S18" s="85"/>
      <c r="T18" s="85"/>
      <c r="U18" s="85"/>
      <c r="V18" s="85"/>
      <c r="W18" s="85"/>
    </row>
    <row r="19" ht="21.75" customHeight="1" spans="1:23">
      <c r="A19" s="84" t="s">
        <v>284</v>
      </c>
      <c r="B19" s="84" t="s">
        <v>291</v>
      </c>
      <c r="C19" s="84" t="s">
        <v>292</v>
      </c>
      <c r="D19" s="84" t="s">
        <v>68</v>
      </c>
      <c r="E19" s="84" t="s">
        <v>100</v>
      </c>
      <c r="F19" s="84" t="s">
        <v>101</v>
      </c>
      <c r="G19" s="84" t="s">
        <v>289</v>
      </c>
      <c r="H19" s="84" t="s">
        <v>290</v>
      </c>
      <c r="I19" s="85">
        <v>26000</v>
      </c>
      <c r="J19" s="85">
        <v>26000</v>
      </c>
      <c r="K19" s="85">
        <v>26000</v>
      </c>
      <c r="L19" s="85"/>
      <c r="M19" s="85"/>
      <c r="N19" s="85"/>
      <c r="O19" s="85"/>
      <c r="P19" s="85"/>
      <c r="Q19" s="85"/>
      <c r="R19" s="85"/>
      <c r="S19" s="85"/>
      <c r="T19" s="85"/>
      <c r="U19" s="85"/>
      <c r="V19" s="85"/>
      <c r="W19" s="85"/>
    </row>
    <row r="20" ht="21.75" customHeight="1" spans="1:23">
      <c r="A20" s="84" t="s">
        <v>284</v>
      </c>
      <c r="B20" s="84" t="s">
        <v>291</v>
      </c>
      <c r="C20" s="84" t="s">
        <v>292</v>
      </c>
      <c r="D20" s="84" t="s">
        <v>68</v>
      </c>
      <c r="E20" s="84" t="s">
        <v>100</v>
      </c>
      <c r="F20" s="84" t="s">
        <v>101</v>
      </c>
      <c r="G20" s="84" t="s">
        <v>303</v>
      </c>
      <c r="H20" s="84" t="s">
        <v>304</v>
      </c>
      <c r="I20" s="85">
        <v>2700</v>
      </c>
      <c r="J20" s="85">
        <v>2700</v>
      </c>
      <c r="K20" s="85">
        <v>2700</v>
      </c>
      <c r="L20" s="85"/>
      <c r="M20" s="85"/>
      <c r="N20" s="85"/>
      <c r="O20" s="85"/>
      <c r="P20" s="85"/>
      <c r="Q20" s="85"/>
      <c r="R20" s="85"/>
      <c r="S20" s="85"/>
      <c r="T20" s="85"/>
      <c r="U20" s="85"/>
      <c r="V20" s="85"/>
      <c r="W20" s="85"/>
    </row>
    <row r="21" ht="21.75" customHeight="1" spans="1:23">
      <c r="A21" s="84" t="s">
        <v>284</v>
      </c>
      <c r="B21" s="84" t="s">
        <v>305</v>
      </c>
      <c r="C21" s="84" t="s">
        <v>306</v>
      </c>
      <c r="D21" s="84" t="s">
        <v>68</v>
      </c>
      <c r="E21" s="84" t="s">
        <v>104</v>
      </c>
      <c r="F21" s="84" t="s">
        <v>105</v>
      </c>
      <c r="G21" s="84" t="s">
        <v>307</v>
      </c>
      <c r="H21" s="84" t="s">
        <v>308</v>
      </c>
      <c r="I21" s="85">
        <v>500000</v>
      </c>
      <c r="J21" s="85">
        <v>500000</v>
      </c>
      <c r="K21" s="85">
        <v>500000</v>
      </c>
      <c r="L21" s="85"/>
      <c r="M21" s="85"/>
      <c r="N21" s="85"/>
      <c r="O21" s="85"/>
      <c r="P21" s="85"/>
      <c r="Q21" s="85"/>
      <c r="R21" s="85"/>
      <c r="S21" s="85"/>
      <c r="T21" s="85"/>
      <c r="U21" s="85"/>
      <c r="V21" s="85"/>
      <c r="W21" s="85"/>
    </row>
    <row r="22" ht="21.75" customHeight="1" spans="1:23">
      <c r="A22" s="84" t="s">
        <v>284</v>
      </c>
      <c r="B22" s="84" t="s">
        <v>309</v>
      </c>
      <c r="C22" s="84" t="s">
        <v>310</v>
      </c>
      <c r="D22" s="84" t="s">
        <v>68</v>
      </c>
      <c r="E22" s="84" t="s">
        <v>106</v>
      </c>
      <c r="F22" s="84" t="s">
        <v>107</v>
      </c>
      <c r="G22" s="84" t="s">
        <v>297</v>
      </c>
      <c r="H22" s="84" t="s">
        <v>298</v>
      </c>
      <c r="I22" s="85">
        <v>14000</v>
      </c>
      <c r="J22" s="85">
        <v>14000</v>
      </c>
      <c r="K22" s="85">
        <v>14000</v>
      </c>
      <c r="L22" s="85"/>
      <c r="M22" s="85"/>
      <c r="N22" s="85"/>
      <c r="O22" s="85"/>
      <c r="P22" s="85"/>
      <c r="Q22" s="85"/>
      <c r="R22" s="85"/>
      <c r="S22" s="85"/>
      <c r="T22" s="85"/>
      <c r="U22" s="85"/>
      <c r="V22" s="85"/>
      <c r="W22" s="85"/>
    </row>
    <row r="23" ht="21.75" customHeight="1" spans="1:23">
      <c r="A23" s="84" t="s">
        <v>284</v>
      </c>
      <c r="B23" s="84" t="s">
        <v>309</v>
      </c>
      <c r="C23" s="84" t="s">
        <v>310</v>
      </c>
      <c r="D23" s="84" t="s">
        <v>68</v>
      </c>
      <c r="E23" s="84" t="s">
        <v>106</v>
      </c>
      <c r="F23" s="84" t="s">
        <v>107</v>
      </c>
      <c r="G23" s="84" t="s">
        <v>225</v>
      </c>
      <c r="H23" s="84" t="s">
        <v>226</v>
      </c>
      <c r="I23" s="85">
        <v>13000</v>
      </c>
      <c r="J23" s="85">
        <v>13000</v>
      </c>
      <c r="K23" s="85">
        <v>13000</v>
      </c>
      <c r="L23" s="85"/>
      <c r="M23" s="85"/>
      <c r="N23" s="85"/>
      <c r="O23" s="85"/>
      <c r="P23" s="85"/>
      <c r="Q23" s="85"/>
      <c r="R23" s="85"/>
      <c r="S23" s="85"/>
      <c r="T23" s="85"/>
      <c r="U23" s="85"/>
      <c r="V23" s="85"/>
      <c r="W23" s="85"/>
    </row>
    <row r="24" ht="21.75" customHeight="1" spans="1:23">
      <c r="A24" s="84" t="s">
        <v>284</v>
      </c>
      <c r="B24" s="84" t="s">
        <v>309</v>
      </c>
      <c r="C24" s="84" t="s">
        <v>310</v>
      </c>
      <c r="D24" s="84" t="s">
        <v>68</v>
      </c>
      <c r="E24" s="84" t="s">
        <v>106</v>
      </c>
      <c r="F24" s="84" t="s">
        <v>107</v>
      </c>
      <c r="G24" s="84" t="s">
        <v>289</v>
      </c>
      <c r="H24" s="84" t="s">
        <v>290</v>
      </c>
      <c r="I24" s="85">
        <v>651000</v>
      </c>
      <c r="J24" s="85">
        <v>651000</v>
      </c>
      <c r="K24" s="85">
        <v>651000</v>
      </c>
      <c r="L24" s="85"/>
      <c r="M24" s="85"/>
      <c r="N24" s="85"/>
      <c r="O24" s="85"/>
      <c r="P24" s="85"/>
      <c r="Q24" s="85"/>
      <c r="R24" s="85"/>
      <c r="S24" s="85"/>
      <c r="T24" s="85"/>
      <c r="U24" s="85"/>
      <c r="V24" s="85"/>
      <c r="W24" s="85"/>
    </row>
    <row r="25" ht="21.75" customHeight="1" spans="1:23">
      <c r="A25" s="84" t="s">
        <v>284</v>
      </c>
      <c r="B25" s="84" t="s">
        <v>309</v>
      </c>
      <c r="C25" s="84" t="s">
        <v>310</v>
      </c>
      <c r="D25" s="84" t="s">
        <v>68</v>
      </c>
      <c r="E25" s="84" t="s">
        <v>106</v>
      </c>
      <c r="F25" s="84" t="s">
        <v>107</v>
      </c>
      <c r="G25" s="84" t="s">
        <v>260</v>
      </c>
      <c r="H25" s="84" t="s">
        <v>261</v>
      </c>
      <c r="I25" s="85">
        <v>3000</v>
      </c>
      <c r="J25" s="85">
        <v>3000</v>
      </c>
      <c r="K25" s="85">
        <v>3000</v>
      </c>
      <c r="L25" s="85"/>
      <c r="M25" s="85"/>
      <c r="N25" s="85"/>
      <c r="O25" s="85"/>
      <c r="P25" s="85"/>
      <c r="Q25" s="85"/>
      <c r="R25" s="85"/>
      <c r="S25" s="85"/>
      <c r="T25" s="85"/>
      <c r="U25" s="85"/>
      <c r="V25" s="85"/>
      <c r="W25" s="85"/>
    </row>
    <row r="26" ht="21.75" customHeight="1" spans="1:23">
      <c r="A26" s="84" t="s">
        <v>284</v>
      </c>
      <c r="B26" s="84" t="s">
        <v>309</v>
      </c>
      <c r="C26" s="84" t="s">
        <v>310</v>
      </c>
      <c r="D26" s="84" t="s">
        <v>68</v>
      </c>
      <c r="E26" s="84" t="s">
        <v>106</v>
      </c>
      <c r="F26" s="84" t="s">
        <v>107</v>
      </c>
      <c r="G26" s="84" t="s">
        <v>227</v>
      </c>
      <c r="H26" s="84" t="s">
        <v>228</v>
      </c>
      <c r="I26" s="85">
        <v>60000</v>
      </c>
      <c r="J26" s="85">
        <v>60000</v>
      </c>
      <c r="K26" s="85">
        <v>60000</v>
      </c>
      <c r="L26" s="85"/>
      <c r="M26" s="85"/>
      <c r="N26" s="85"/>
      <c r="O26" s="85"/>
      <c r="P26" s="85"/>
      <c r="Q26" s="85"/>
      <c r="R26" s="85"/>
      <c r="S26" s="85"/>
      <c r="T26" s="85"/>
      <c r="U26" s="85"/>
      <c r="V26" s="85"/>
      <c r="W26" s="85"/>
    </row>
    <row r="27" ht="21.75" customHeight="1" spans="1:23">
      <c r="A27" s="84" t="s">
        <v>284</v>
      </c>
      <c r="B27" s="84" t="s">
        <v>311</v>
      </c>
      <c r="C27" s="84" t="s">
        <v>312</v>
      </c>
      <c r="D27" s="84" t="s">
        <v>68</v>
      </c>
      <c r="E27" s="84" t="s">
        <v>106</v>
      </c>
      <c r="F27" s="84" t="s">
        <v>107</v>
      </c>
      <c r="G27" s="84" t="s">
        <v>289</v>
      </c>
      <c r="H27" s="84" t="s">
        <v>290</v>
      </c>
      <c r="I27" s="85">
        <v>250000</v>
      </c>
      <c r="J27" s="85">
        <v>250000</v>
      </c>
      <c r="K27" s="85">
        <v>250000</v>
      </c>
      <c r="L27" s="85"/>
      <c r="M27" s="85"/>
      <c r="N27" s="85"/>
      <c r="O27" s="85"/>
      <c r="P27" s="85"/>
      <c r="Q27" s="85"/>
      <c r="R27" s="85"/>
      <c r="S27" s="85"/>
      <c r="T27" s="85"/>
      <c r="U27" s="85"/>
      <c r="V27" s="85"/>
      <c r="W27" s="85"/>
    </row>
    <row r="28" ht="21.75" customHeight="1" spans="1:23">
      <c r="A28" s="84" t="s">
        <v>284</v>
      </c>
      <c r="B28" s="84" t="s">
        <v>313</v>
      </c>
      <c r="C28" s="84" t="s">
        <v>314</v>
      </c>
      <c r="D28" s="84" t="s">
        <v>68</v>
      </c>
      <c r="E28" s="84" t="s">
        <v>108</v>
      </c>
      <c r="F28" s="84" t="s">
        <v>109</v>
      </c>
      <c r="G28" s="84" t="s">
        <v>289</v>
      </c>
      <c r="H28" s="84" t="s">
        <v>290</v>
      </c>
      <c r="I28" s="85">
        <v>500000</v>
      </c>
      <c r="J28" s="85">
        <v>500000</v>
      </c>
      <c r="K28" s="85">
        <v>500000</v>
      </c>
      <c r="L28" s="85"/>
      <c r="M28" s="85"/>
      <c r="N28" s="85"/>
      <c r="O28" s="85"/>
      <c r="P28" s="85"/>
      <c r="Q28" s="85"/>
      <c r="R28" s="85"/>
      <c r="S28" s="85"/>
      <c r="T28" s="85"/>
      <c r="U28" s="85"/>
      <c r="V28" s="85"/>
      <c r="W28" s="85"/>
    </row>
    <row r="29" ht="21.75" customHeight="1" spans="1:23">
      <c r="A29" s="84" t="s">
        <v>284</v>
      </c>
      <c r="B29" s="84" t="s">
        <v>315</v>
      </c>
      <c r="C29" s="84" t="s">
        <v>316</v>
      </c>
      <c r="D29" s="84" t="s">
        <v>68</v>
      </c>
      <c r="E29" s="84" t="s">
        <v>106</v>
      </c>
      <c r="F29" s="84" t="s">
        <v>107</v>
      </c>
      <c r="G29" s="84" t="s">
        <v>225</v>
      </c>
      <c r="H29" s="84" t="s">
        <v>226</v>
      </c>
      <c r="I29" s="85">
        <v>4578</v>
      </c>
      <c r="J29" s="85">
        <v>4578</v>
      </c>
      <c r="K29" s="85">
        <v>4578</v>
      </c>
      <c r="L29" s="85"/>
      <c r="M29" s="85"/>
      <c r="N29" s="85"/>
      <c r="O29" s="85"/>
      <c r="P29" s="85"/>
      <c r="Q29" s="85"/>
      <c r="R29" s="85"/>
      <c r="S29" s="85"/>
      <c r="T29" s="85"/>
      <c r="U29" s="85"/>
      <c r="V29" s="85"/>
      <c r="W29" s="85"/>
    </row>
    <row r="30" ht="21.75" customHeight="1" spans="1:23">
      <c r="A30" s="84" t="s">
        <v>284</v>
      </c>
      <c r="B30" s="84" t="s">
        <v>315</v>
      </c>
      <c r="C30" s="84" t="s">
        <v>316</v>
      </c>
      <c r="D30" s="84" t="s">
        <v>68</v>
      </c>
      <c r="E30" s="84" t="s">
        <v>106</v>
      </c>
      <c r="F30" s="84" t="s">
        <v>107</v>
      </c>
      <c r="G30" s="84" t="s">
        <v>289</v>
      </c>
      <c r="H30" s="84" t="s">
        <v>290</v>
      </c>
      <c r="I30" s="85">
        <v>2000</v>
      </c>
      <c r="J30" s="85">
        <v>2000</v>
      </c>
      <c r="K30" s="85">
        <v>2000</v>
      </c>
      <c r="L30" s="85"/>
      <c r="M30" s="85"/>
      <c r="N30" s="85"/>
      <c r="O30" s="85"/>
      <c r="P30" s="85"/>
      <c r="Q30" s="85"/>
      <c r="R30" s="85"/>
      <c r="S30" s="85"/>
      <c r="T30" s="85"/>
      <c r="U30" s="85"/>
      <c r="V30" s="85"/>
      <c r="W30" s="85"/>
    </row>
    <row r="31" ht="21.75" customHeight="1" spans="1:23">
      <c r="A31" s="84" t="s">
        <v>284</v>
      </c>
      <c r="B31" s="84" t="s">
        <v>315</v>
      </c>
      <c r="C31" s="84" t="s">
        <v>316</v>
      </c>
      <c r="D31" s="84" t="s">
        <v>68</v>
      </c>
      <c r="E31" s="84" t="s">
        <v>106</v>
      </c>
      <c r="F31" s="84" t="s">
        <v>107</v>
      </c>
      <c r="G31" s="84" t="s">
        <v>260</v>
      </c>
      <c r="H31" s="84" t="s">
        <v>261</v>
      </c>
      <c r="I31" s="85">
        <v>4000</v>
      </c>
      <c r="J31" s="85">
        <v>4000</v>
      </c>
      <c r="K31" s="85">
        <v>4000</v>
      </c>
      <c r="L31" s="85"/>
      <c r="M31" s="85"/>
      <c r="N31" s="85"/>
      <c r="O31" s="85"/>
      <c r="P31" s="85"/>
      <c r="Q31" s="85"/>
      <c r="R31" s="85"/>
      <c r="S31" s="85"/>
      <c r="T31" s="85"/>
      <c r="U31" s="85"/>
      <c r="V31" s="85"/>
      <c r="W31" s="85"/>
    </row>
    <row r="32" ht="21.75" customHeight="1" spans="1:23">
      <c r="A32" s="84" t="s">
        <v>284</v>
      </c>
      <c r="B32" s="84" t="s">
        <v>315</v>
      </c>
      <c r="C32" s="84" t="s">
        <v>316</v>
      </c>
      <c r="D32" s="84" t="s">
        <v>68</v>
      </c>
      <c r="E32" s="84" t="s">
        <v>106</v>
      </c>
      <c r="F32" s="84" t="s">
        <v>107</v>
      </c>
      <c r="G32" s="84" t="s">
        <v>227</v>
      </c>
      <c r="H32" s="84" t="s">
        <v>228</v>
      </c>
      <c r="I32" s="85">
        <v>6000</v>
      </c>
      <c r="J32" s="85">
        <v>6000</v>
      </c>
      <c r="K32" s="85">
        <v>6000</v>
      </c>
      <c r="L32" s="85"/>
      <c r="M32" s="85"/>
      <c r="N32" s="85"/>
      <c r="O32" s="85"/>
      <c r="P32" s="85"/>
      <c r="Q32" s="85"/>
      <c r="R32" s="85"/>
      <c r="S32" s="85"/>
      <c r="T32" s="85"/>
      <c r="U32" s="85"/>
      <c r="V32" s="85"/>
      <c r="W32" s="85"/>
    </row>
    <row r="33" ht="21.75" customHeight="1" spans="1:23">
      <c r="A33" s="84" t="s">
        <v>284</v>
      </c>
      <c r="B33" s="84" t="s">
        <v>317</v>
      </c>
      <c r="C33" s="84" t="s">
        <v>318</v>
      </c>
      <c r="D33" s="84" t="s">
        <v>68</v>
      </c>
      <c r="E33" s="84" t="s">
        <v>106</v>
      </c>
      <c r="F33" s="84" t="s">
        <v>107</v>
      </c>
      <c r="G33" s="84" t="s">
        <v>225</v>
      </c>
      <c r="H33" s="84" t="s">
        <v>226</v>
      </c>
      <c r="I33" s="85">
        <v>14503</v>
      </c>
      <c r="J33" s="85">
        <v>14503</v>
      </c>
      <c r="K33" s="85">
        <v>14503</v>
      </c>
      <c r="L33" s="85"/>
      <c r="M33" s="85"/>
      <c r="N33" s="85"/>
      <c r="O33" s="85"/>
      <c r="P33" s="85"/>
      <c r="Q33" s="85"/>
      <c r="R33" s="85"/>
      <c r="S33" s="85"/>
      <c r="T33" s="85"/>
      <c r="U33" s="85"/>
      <c r="V33" s="85"/>
      <c r="W33" s="85"/>
    </row>
    <row r="34" ht="21.75" customHeight="1" spans="1:23">
      <c r="A34" s="84" t="s">
        <v>284</v>
      </c>
      <c r="B34" s="84" t="s">
        <v>317</v>
      </c>
      <c r="C34" s="84" t="s">
        <v>318</v>
      </c>
      <c r="D34" s="84" t="s">
        <v>68</v>
      </c>
      <c r="E34" s="84" t="s">
        <v>106</v>
      </c>
      <c r="F34" s="84" t="s">
        <v>107</v>
      </c>
      <c r="G34" s="84" t="s">
        <v>289</v>
      </c>
      <c r="H34" s="84" t="s">
        <v>290</v>
      </c>
      <c r="I34" s="85">
        <v>5000</v>
      </c>
      <c r="J34" s="85">
        <v>5000</v>
      </c>
      <c r="K34" s="85">
        <v>5000</v>
      </c>
      <c r="L34" s="85"/>
      <c r="M34" s="85"/>
      <c r="N34" s="85"/>
      <c r="O34" s="85"/>
      <c r="P34" s="85"/>
      <c r="Q34" s="85"/>
      <c r="R34" s="85"/>
      <c r="S34" s="85"/>
      <c r="T34" s="85"/>
      <c r="U34" s="85"/>
      <c r="V34" s="85"/>
      <c r="W34" s="85"/>
    </row>
    <row r="35" ht="21.75" customHeight="1" spans="1:23">
      <c r="A35" s="84" t="s">
        <v>284</v>
      </c>
      <c r="B35" s="84" t="s">
        <v>317</v>
      </c>
      <c r="C35" s="84" t="s">
        <v>318</v>
      </c>
      <c r="D35" s="84" t="s">
        <v>68</v>
      </c>
      <c r="E35" s="84" t="s">
        <v>106</v>
      </c>
      <c r="F35" s="84" t="s">
        <v>107</v>
      </c>
      <c r="G35" s="84" t="s">
        <v>260</v>
      </c>
      <c r="H35" s="84" t="s">
        <v>261</v>
      </c>
      <c r="I35" s="85">
        <v>5000</v>
      </c>
      <c r="J35" s="85">
        <v>5000</v>
      </c>
      <c r="K35" s="85">
        <v>5000</v>
      </c>
      <c r="L35" s="85"/>
      <c r="M35" s="85"/>
      <c r="N35" s="85"/>
      <c r="O35" s="85"/>
      <c r="P35" s="85"/>
      <c r="Q35" s="85"/>
      <c r="R35" s="85"/>
      <c r="S35" s="85"/>
      <c r="T35" s="85"/>
      <c r="U35" s="85"/>
      <c r="V35" s="85"/>
      <c r="W35" s="85"/>
    </row>
    <row r="36" ht="21.75" customHeight="1" spans="1:23">
      <c r="A36" s="84" t="s">
        <v>284</v>
      </c>
      <c r="B36" s="84" t="s">
        <v>319</v>
      </c>
      <c r="C36" s="84" t="s">
        <v>320</v>
      </c>
      <c r="D36" s="84" t="s">
        <v>68</v>
      </c>
      <c r="E36" s="84" t="s">
        <v>104</v>
      </c>
      <c r="F36" s="84" t="s">
        <v>105</v>
      </c>
      <c r="G36" s="84" t="s">
        <v>303</v>
      </c>
      <c r="H36" s="84" t="s">
        <v>304</v>
      </c>
      <c r="I36" s="85">
        <v>14</v>
      </c>
      <c r="J36" s="85">
        <v>14</v>
      </c>
      <c r="K36" s="85">
        <v>14</v>
      </c>
      <c r="L36" s="85"/>
      <c r="M36" s="85"/>
      <c r="N36" s="85"/>
      <c r="O36" s="85"/>
      <c r="P36" s="85"/>
      <c r="Q36" s="85"/>
      <c r="R36" s="85"/>
      <c r="S36" s="85"/>
      <c r="T36" s="85"/>
      <c r="U36" s="85"/>
      <c r="V36" s="85"/>
      <c r="W36" s="85"/>
    </row>
    <row r="37" ht="21.75" customHeight="1" spans="1:23">
      <c r="A37" s="84" t="s">
        <v>321</v>
      </c>
      <c r="B37" s="84" t="s">
        <v>322</v>
      </c>
      <c r="C37" s="84" t="s">
        <v>323</v>
      </c>
      <c r="D37" s="84" t="s">
        <v>68</v>
      </c>
      <c r="E37" s="84" t="s">
        <v>106</v>
      </c>
      <c r="F37" s="84" t="s">
        <v>107</v>
      </c>
      <c r="G37" s="84" t="s">
        <v>289</v>
      </c>
      <c r="H37" s="84" t="s">
        <v>290</v>
      </c>
      <c r="I37" s="85">
        <v>379</v>
      </c>
      <c r="J37" s="85">
        <v>379</v>
      </c>
      <c r="K37" s="85">
        <v>379</v>
      </c>
      <c r="L37" s="85"/>
      <c r="M37" s="85"/>
      <c r="N37" s="85"/>
      <c r="O37" s="85"/>
      <c r="P37" s="85"/>
      <c r="Q37" s="85"/>
      <c r="R37" s="85"/>
      <c r="S37" s="85"/>
      <c r="T37" s="85"/>
      <c r="U37" s="85"/>
      <c r="V37" s="85"/>
      <c r="W37" s="85"/>
    </row>
    <row r="38" ht="18.75" customHeight="1" spans="1:23">
      <c r="A38" s="71" t="s">
        <v>180</v>
      </c>
      <c r="B38" s="71"/>
      <c r="C38" s="71"/>
      <c r="D38" s="71"/>
      <c r="E38" s="71"/>
      <c r="F38" s="71"/>
      <c r="G38" s="71"/>
      <c r="H38" s="71"/>
      <c r="I38" s="85">
        <v>2932474</v>
      </c>
      <c r="J38" s="85">
        <v>2932474</v>
      </c>
      <c r="K38" s="85">
        <v>2932474</v>
      </c>
      <c r="L38" s="85"/>
      <c r="M38" s="85"/>
      <c r="N38" s="85"/>
      <c r="O38" s="85"/>
      <c r="P38" s="85"/>
      <c r="Q38" s="85"/>
      <c r="R38" s="85"/>
      <c r="S38" s="85"/>
      <c r="T38" s="85"/>
      <c r="U38" s="85"/>
      <c r="V38" s="85"/>
      <c r="W38" s="85"/>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2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4"/>
  <sheetViews>
    <sheetView showZeros="0" tabSelected="1" topLeftCell="C2" workbookViewId="0">
      <selection activeCell="F7" sqref="F7"/>
    </sheetView>
  </sheetViews>
  <sheetFormatPr defaultColWidth="10.7166666666667" defaultRowHeight="12" customHeight="1"/>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40" customWidth="1"/>
  </cols>
  <sheetData>
    <row r="1" ht="18" customHeight="1" spans="10:10">
      <c r="J1" s="1" t="s">
        <v>324</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
        <v>1</v>
      </c>
      <c r="B3" s="3"/>
      <c r="C3" s="3"/>
      <c r="D3" s="3"/>
      <c r="E3" s="3"/>
      <c r="F3" s="3"/>
      <c r="G3" s="3"/>
      <c r="H3" s="3"/>
    </row>
    <row r="4" ht="44.25" customHeight="1" spans="1:10">
      <c r="A4" s="71" t="s">
        <v>193</v>
      </c>
      <c r="B4" s="71" t="s">
        <v>325</v>
      </c>
      <c r="C4" s="81" t="s">
        <v>326</v>
      </c>
      <c r="D4" s="71" t="s">
        <v>327</v>
      </c>
      <c r="E4" s="71" t="s">
        <v>328</v>
      </c>
      <c r="F4" s="71" t="s">
        <v>329</v>
      </c>
      <c r="G4" s="71" t="s">
        <v>330</v>
      </c>
      <c r="H4" s="71" t="s">
        <v>331</v>
      </c>
      <c r="I4" s="71" t="s">
        <v>332</v>
      </c>
      <c r="J4" s="71" t="s">
        <v>333</v>
      </c>
    </row>
    <row r="5" ht="18.75" customHeight="1" spans="1:10">
      <c r="A5" s="71">
        <v>1</v>
      </c>
      <c r="B5" s="71">
        <v>2</v>
      </c>
      <c r="C5" s="71">
        <v>3</v>
      </c>
      <c r="D5" s="71">
        <v>4</v>
      </c>
      <c r="E5" s="71">
        <v>5</v>
      </c>
      <c r="F5" s="71">
        <v>6</v>
      </c>
      <c r="G5" s="71">
        <v>7</v>
      </c>
      <c r="H5" s="71">
        <v>8</v>
      </c>
      <c r="I5" s="71">
        <v>9</v>
      </c>
      <c r="J5" s="71">
        <v>10</v>
      </c>
    </row>
    <row r="6" ht="42" customHeight="1" outlineLevel="1" spans="1:10">
      <c r="A6" s="82" t="s">
        <v>68</v>
      </c>
      <c r="B6" s="82"/>
      <c r="C6" s="82"/>
      <c r="D6" s="82"/>
      <c r="E6" s="82"/>
      <c r="F6" s="82"/>
      <c r="G6" s="82"/>
      <c r="H6" s="82"/>
      <c r="I6" s="82"/>
      <c r="J6" s="82"/>
    </row>
    <row r="7" ht="42" customHeight="1" outlineLevel="1" spans="1:10">
      <c r="A7" s="83" t="s">
        <v>68</v>
      </c>
      <c r="B7" s="82"/>
      <c r="C7" s="82"/>
      <c r="D7" s="82"/>
      <c r="E7" s="82"/>
      <c r="F7" s="82"/>
      <c r="G7" s="82"/>
      <c r="H7" s="82"/>
      <c r="I7" s="82"/>
      <c r="J7" s="82"/>
    </row>
    <row r="8" ht="42" customHeight="1" outlineLevel="1" spans="1:10">
      <c r="A8" s="82" t="s">
        <v>310</v>
      </c>
      <c r="B8" s="82" t="s">
        <v>334</v>
      </c>
      <c r="C8" s="82" t="s">
        <v>335</v>
      </c>
      <c r="D8" s="82" t="s">
        <v>336</v>
      </c>
      <c r="E8" s="82" t="s">
        <v>337</v>
      </c>
      <c r="F8" s="82" t="s">
        <v>338</v>
      </c>
      <c r="G8" s="82" t="s">
        <v>339</v>
      </c>
      <c r="H8" s="82" t="s">
        <v>340</v>
      </c>
      <c r="I8" s="82" t="s">
        <v>341</v>
      </c>
      <c r="J8" s="82" t="s">
        <v>342</v>
      </c>
    </row>
    <row r="9" ht="42" customHeight="1" outlineLevel="1" spans="1:10">
      <c r="A9" s="82" t="s">
        <v>310</v>
      </c>
      <c r="B9" s="82" t="s">
        <v>334</v>
      </c>
      <c r="C9" s="82" t="s">
        <v>335</v>
      </c>
      <c r="D9" s="82" t="s">
        <v>343</v>
      </c>
      <c r="E9" s="82" t="s">
        <v>344</v>
      </c>
      <c r="F9" s="82" t="s">
        <v>345</v>
      </c>
      <c r="G9" s="82" t="s">
        <v>346</v>
      </c>
      <c r="H9" s="82" t="s">
        <v>347</v>
      </c>
      <c r="I9" s="82" t="s">
        <v>341</v>
      </c>
      <c r="J9" s="82" t="s">
        <v>348</v>
      </c>
    </row>
    <row r="10" ht="42" customHeight="1" outlineLevel="1" spans="1:10">
      <c r="A10" s="82" t="s">
        <v>310</v>
      </c>
      <c r="B10" s="82" t="s">
        <v>334</v>
      </c>
      <c r="C10" s="82" t="s">
        <v>335</v>
      </c>
      <c r="D10" s="82" t="s">
        <v>349</v>
      </c>
      <c r="E10" s="82" t="s">
        <v>350</v>
      </c>
      <c r="F10" s="82" t="s">
        <v>338</v>
      </c>
      <c r="G10" s="82" t="s">
        <v>351</v>
      </c>
      <c r="H10" s="82" t="s">
        <v>352</v>
      </c>
      <c r="I10" s="82" t="s">
        <v>341</v>
      </c>
      <c r="J10" s="82" t="s">
        <v>353</v>
      </c>
    </row>
    <row r="11" ht="42" customHeight="1" outlineLevel="1" spans="1:10">
      <c r="A11" s="82" t="s">
        <v>310</v>
      </c>
      <c r="B11" s="82" t="s">
        <v>334</v>
      </c>
      <c r="C11" s="82" t="s">
        <v>335</v>
      </c>
      <c r="D11" s="82" t="s">
        <v>354</v>
      </c>
      <c r="E11" s="82" t="s">
        <v>355</v>
      </c>
      <c r="F11" s="82" t="s">
        <v>356</v>
      </c>
      <c r="G11" s="82" t="s">
        <v>357</v>
      </c>
      <c r="H11" s="82" t="s">
        <v>358</v>
      </c>
      <c r="I11" s="82" t="s">
        <v>341</v>
      </c>
      <c r="J11" s="82" t="s">
        <v>359</v>
      </c>
    </row>
    <row r="12" ht="42" customHeight="1" outlineLevel="1" spans="1:10">
      <c r="A12" s="82" t="s">
        <v>310</v>
      </c>
      <c r="B12" s="82" t="s">
        <v>334</v>
      </c>
      <c r="C12" s="82" t="s">
        <v>360</v>
      </c>
      <c r="D12" s="82" t="s">
        <v>361</v>
      </c>
      <c r="E12" s="82" t="s">
        <v>362</v>
      </c>
      <c r="F12" s="82" t="s">
        <v>345</v>
      </c>
      <c r="G12" s="82" t="s">
        <v>346</v>
      </c>
      <c r="H12" s="82" t="s">
        <v>347</v>
      </c>
      <c r="I12" s="82" t="s">
        <v>363</v>
      </c>
      <c r="J12" s="82" t="s">
        <v>364</v>
      </c>
    </row>
    <row r="13" ht="42" customHeight="1" outlineLevel="1" spans="1:10">
      <c r="A13" s="82" t="s">
        <v>310</v>
      </c>
      <c r="B13" s="82" t="s">
        <v>334</v>
      </c>
      <c r="C13" s="82" t="s">
        <v>365</v>
      </c>
      <c r="D13" s="82" t="s">
        <v>366</v>
      </c>
      <c r="E13" s="82" t="s">
        <v>367</v>
      </c>
      <c r="F13" s="82" t="s">
        <v>345</v>
      </c>
      <c r="G13" s="82" t="s">
        <v>346</v>
      </c>
      <c r="H13" s="82" t="s">
        <v>347</v>
      </c>
      <c r="I13" s="82" t="s">
        <v>363</v>
      </c>
      <c r="J13" s="82" t="s">
        <v>368</v>
      </c>
    </row>
    <row r="14" ht="42" customHeight="1" outlineLevel="1" spans="1:10">
      <c r="A14" s="82" t="s">
        <v>320</v>
      </c>
      <c r="B14" s="82" t="s">
        <v>369</v>
      </c>
      <c r="C14" s="82" t="s">
        <v>335</v>
      </c>
      <c r="D14" s="82" t="s">
        <v>336</v>
      </c>
      <c r="E14" s="82" t="s">
        <v>370</v>
      </c>
      <c r="F14" s="82" t="s">
        <v>338</v>
      </c>
      <c r="G14" s="82" t="s">
        <v>371</v>
      </c>
      <c r="H14" s="82" t="s">
        <v>372</v>
      </c>
      <c r="I14" s="82" t="s">
        <v>341</v>
      </c>
      <c r="J14" s="82" t="s">
        <v>373</v>
      </c>
    </row>
    <row r="15" ht="42" customHeight="1" outlineLevel="1" spans="1:10">
      <c r="A15" s="82" t="s">
        <v>320</v>
      </c>
      <c r="B15" s="82" t="s">
        <v>369</v>
      </c>
      <c r="C15" s="82" t="s">
        <v>335</v>
      </c>
      <c r="D15" s="82" t="s">
        <v>343</v>
      </c>
      <c r="E15" s="82" t="s">
        <v>374</v>
      </c>
      <c r="F15" s="82" t="s">
        <v>345</v>
      </c>
      <c r="G15" s="82" t="s">
        <v>375</v>
      </c>
      <c r="H15" s="82" t="s">
        <v>347</v>
      </c>
      <c r="I15" s="82" t="s">
        <v>341</v>
      </c>
      <c r="J15" s="82" t="s">
        <v>376</v>
      </c>
    </row>
    <row r="16" ht="42" customHeight="1" outlineLevel="1" spans="1:10">
      <c r="A16" s="82" t="s">
        <v>320</v>
      </c>
      <c r="B16" s="82" t="s">
        <v>369</v>
      </c>
      <c r="C16" s="82" t="s">
        <v>335</v>
      </c>
      <c r="D16" s="82" t="s">
        <v>349</v>
      </c>
      <c r="E16" s="82" t="s">
        <v>377</v>
      </c>
      <c r="F16" s="82" t="s">
        <v>345</v>
      </c>
      <c r="G16" s="82" t="s">
        <v>346</v>
      </c>
      <c r="H16" s="82" t="s">
        <v>347</v>
      </c>
      <c r="I16" s="82" t="s">
        <v>341</v>
      </c>
      <c r="J16" s="82" t="s">
        <v>378</v>
      </c>
    </row>
    <row r="17" ht="42" customHeight="1" outlineLevel="1" spans="1:10">
      <c r="A17" s="82" t="s">
        <v>320</v>
      </c>
      <c r="B17" s="82" t="s">
        <v>369</v>
      </c>
      <c r="C17" s="82" t="s">
        <v>360</v>
      </c>
      <c r="D17" s="82" t="s">
        <v>361</v>
      </c>
      <c r="E17" s="82" t="s">
        <v>379</v>
      </c>
      <c r="F17" s="82" t="s">
        <v>345</v>
      </c>
      <c r="G17" s="82" t="s">
        <v>346</v>
      </c>
      <c r="H17" s="82" t="s">
        <v>347</v>
      </c>
      <c r="I17" s="82" t="s">
        <v>363</v>
      </c>
      <c r="J17" s="82" t="s">
        <v>380</v>
      </c>
    </row>
    <row r="18" ht="42" customHeight="1" outlineLevel="1" spans="1:10">
      <c r="A18" s="82" t="s">
        <v>320</v>
      </c>
      <c r="B18" s="82" t="s">
        <v>369</v>
      </c>
      <c r="C18" s="82" t="s">
        <v>365</v>
      </c>
      <c r="D18" s="82" t="s">
        <v>366</v>
      </c>
      <c r="E18" s="82" t="s">
        <v>381</v>
      </c>
      <c r="F18" s="82" t="s">
        <v>345</v>
      </c>
      <c r="G18" s="82" t="s">
        <v>346</v>
      </c>
      <c r="H18" s="82" t="s">
        <v>347</v>
      </c>
      <c r="I18" s="82" t="s">
        <v>363</v>
      </c>
      <c r="J18" s="82" t="s">
        <v>382</v>
      </c>
    </row>
    <row r="19" ht="42" customHeight="1" outlineLevel="1" spans="1:10">
      <c r="A19" s="82" t="s">
        <v>286</v>
      </c>
      <c r="B19" s="82" t="s">
        <v>383</v>
      </c>
      <c r="C19" s="82" t="s">
        <v>335</v>
      </c>
      <c r="D19" s="82" t="s">
        <v>336</v>
      </c>
      <c r="E19" s="82" t="s">
        <v>384</v>
      </c>
      <c r="F19" s="82" t="s">
        <v>345</v>
      </c>
      <c r="G19" s="82" t="s">
        <v>385</v>
      </c>
      <c r="H19" s="82" t="s">
        <v>386</v>
      </c>
      <c r="I19" s="82" t="s">
        <v>341</v>
      </c>
      <c r="J19" s="82" t="s">
        <v>387</v>
      </c>
    </row>
    <row r="20" ht="42" customHeight="1" outlineLevel="1" spans="1:10">
      <c r="A20" s="82" t="s">
        <v>286</v>
      </c>
      <c r="B20" s="82" t="s">
        <v>383</v>
      </c>
      <c r="C20" s="82" t="s">
        <v>335</v>
      </c>
      <c r="D20" s="82" t="s">
        <v>343</v>
      </c>
      <c r="E20" s="82" t="s">
        <v>388</v>
      </c>
      <c r="F20" s="82" t="s">
        <v>338</v>
      </c>
      <c r="G20" s="82" t="s">
        <v>389</v>
      </c>
      <c r="H20" s="82" t="s">
        <v>347</v>
      </c>
      <c r="I20" s="82" t="s">
        <v>341</v>
      </c>
      <c r="J20" s="82" t="s">
        <v>390</v>
      </c>
    </row>
    <row r="21" ht="42" customHeight="1" outlineLevel="1" spans="1:10">
      <c r="A21" s="82" t="s">
        <v>286</v>
      </c>
      <c r="B21" s="82" t="s">
        <v>383</v>
      </c>
      <c r="C21" s="82" t="s">
        <v>335</v>
      </c>
      <c r="D21" s="82" t="s">
        <v>349</v>
      </c>
      <c r="E21" s="82" t="s">
        <v>391</v>
      </c>
      <c r="F21" s="82" t="s">
        <v>338</v>
      </c>
      <c r="G21" s="82" t="s">
        <v>351</v>
      </c>
      <c r="H21" s="82" t="s">
        <v>352</v>
      </c>
      <c r="I21" s="82" t="s">
        <v>341</v>
      </c>
      <c r="J21" s="82" t="s">
        <v>392</v>
      </c>
    </row>
    <row r="22" ht="42" customHeight="1" outlineLevel="1" spans="1:10">
      <c r="A22" s="82" t="s">
        <v>286</v>
      </c>
      <c r="B22" s="82" t="s">
        <v>383</v>
      </c>
      <c r="C22" s="82" t="s">
        <v>335</v>
      </c>
      <c r="D22" s="82" t="s">
        <v>354</v>
      </c>
      <c r="E22" s="82" t="s">
        <v>355</v>
      </c>
      <c r="F22" s="82" t="s">
        <v>356</v>
      </c>
      <c r="G22" s="82" t="s">
        <v>393</v>
      </c>
      <c r="H22" s="82" t="s">
        <v>358</v>
      </c>
      <c r="I22" s="82" t="s">
        <v>341</v>
      </c>
      <c r="J22" s="82" t="s">
        <v>359</v>
      </c>
    </row>
    <row r="23" ht="42" customHeight="1" outlineLevel="1" spans="1:10">
      <c r="A23" s="82" t="s">
        <v>286</v>
      </c>
      <c r="B23" s="82" t="s">
        <v>383</v>
      </c>
      <c r="C23" s="82" t="s">
        <v>360</v>
      </c>
      <c r="D23" s="82" t="s">
        <v>361</v>
      </c>
      <c r="E23" s="82" t="s">
        <v>394</v>
      </c>
      <c r="F23" s="82" t="s">
        <v>345</v>
      </c>
      <c r="G23" s="82" t="s">
        <v>346</v>
      </c>
      <c r="H23" s="82" t="s">
        <v>347</v>
      </c>
      <c r="I23" s="82" t="s">
        <v>363</v>
      </c>
      <c r="J23" s="82" t="s">
        <v>395</v>
      </c>
    </row>
    <row r="24" ht="42" customHeight="1" outlineLevel="1" spans="1:10">
      <c r="A24" s="82" t="s">
        <v>286</v>
      </c>
      <c r="B24" s="82" t="s">
        <v>383</v>
      </c>
      <c r="C24" s="82" t="s">
        <v>365</v>
      </c>
      <c r="D24" s="82" t="s">
        <v>366</v>
      </c>
      <c r="E24" s="82" t="s">
        <v>396</v>
      </c>
      <c r="F24" s="82" t="s">
        <v>345</v>
      </c>
      <c r="G24" s="82" t="s">
        <v>346</v>
      </c>
      <c r="H24" s="82" t="s">
        <v>347</v>
      </c>
      <c r="I24" s="82" t="s">
        <v>363</v>
      </c>
      <c r="J24" s="82" t="s">
        <v>397</v>
      </c>
    </row>
    <row r="25" ht="42" customHeight="1" outlineLevel="1" spans="1:10">
      <c r="A25" s="82" t="s">
        <v>292</v>
      </c>
      <c r="B25" s="82" t="s">
        <v>398</v>
      </c>
      <c r="C25" s="82" t="s">
        <v>335</v>
      </c>
      <c r="D25" s="82" t="s">
        <v>336</v>
      </c>
      <c r="E25" s="82" t="s">
        <v>399</v>
      </c>
      <c r="F25" s="82" t="s">
        <v>345</v>
      </c>
      <c r="G25" s="82" t="s">
        <v>89</v>
      </c>
      <c r="H25" s="82" t="s">
        <v>400</v>
      </c>
      <c r="I25" s="82" t="s">
        <v>341</v>
      </c>
      <c r="J25" s="82" t="s">
        <v>401</v>
      </c>
    </row>
    <row r="26" ht="42" customHeight="1" outlineLevel="1" spans="1:10">
      <c r="A26" s="82" t="s">
        <v>292</v>
      </c>
      <c r="B26" s="82" t="s">
        <v>398</v>
      </c>
      <c r="C26" s="82" t="s">
        <v>335</v>
      </c>
      <c r="D26" s="82" t="s">
        <v>336</v>
      </c>
      <c r="E26" s="82" t="s">
        <v>402</v>
      </c>
      <c r="F26" s="82" t="s">
        <v>345</v>
      </c>
      <c r="G26" s="82" t="s">
        <v>403</v>
      </c>
      <c r="H26" s="82" t="s">
        <v>404</v>
      </c>
      <c r="I26" s="82" t="s">
        <v>341</v>
      </c>
      <c r="J26" s="82" t="s">
        <v>405</v>
      </c>
    </row>
    <row r="27" ht="42" customHeight="1" outlineLevel="1" spans="1:10">
      <c r="A27" s="82" t="s">
        <v>292</v>
      </c>
      <c r="B27" s="82" t="s">
        <v>398</v>
      </c>
      <c r="C27" s="82" t="s">
        <v>335</v>
      </c>
      <c r="D27" s="82" t="s">
        <v>343</v>
      </c>
      <c r="E27" s="82" t="s">
        <v>406</v>
      </c>
      <c r="F27" s="82" t="s">
        <v>345</v>
      </c>
      <c r="G27" s="82" t="s">
        <v>375</v>
      </c>
      <c r="H27" s="82" t="s">
        <v>347</v>
      </c>
      <c r="I27" s="82" t="s">
        <v>341</v>
      </c>
      <c r="J27" s="82" t="s">
        <v>407</v>
      </c>
    </row>
    <row r="28" ht="42" customHeight="1" outlineLevel="1" spans="1:10">
      <c r="A28" s="82" t="s">
        <v>292</v>
      </c>
      <c r="B28" s="82" t="s">
        <v>398</v>
      </c>
      <c r="C28" s="82" t="s">
        <v>335</v>
      </c>
      <c r="D28" s="82" t="s">
        <v>349</v>
      </c>
      <c r="E28" s="82" t="s">
        <v>408</v>
      </c>
      <c r="F28" s="82" t="s">
        <v>338</v>
      </c>
      <c r="G28" s="82" t="s">
        <v>351</v>
      </c>
      <c r="H28" s="82" t="s">
        <v>352</v>
      </c>
      <c r="I28" s="82" t="s">
        <v>341</v>
      </c>
      <c r="J28" s="82" t="s">
        <v>409</v>
      </c>
    </row>
    <row r="29" ht="42" customHeight="1" outlineLevel="1" spans="1:10">
      <c r="A29" s="82" t="s">
        <v>292</v>
      </c>
      <c r="B29" s="82" t="s">
        <v>398</v>
      </c>
      <c r="C29" s="82" t="s">
        <v>335</v>
      </c>
      <c r="D29" s="82" t="s">
        <v>354</v>
      </c>
      <c r="E29" s="82" t="s">
        <v>355</v>
      </c>
      <c r="F29" s="82" t="s">
        <v>356</v>
      </c>
      <c r="G29" s="82" t="s">
        <v>410</v>
      </c>
      <c r="H29" s="82" t="s">
        <v>358</v>
      </c>
      <c r="I29" s="82" t="s">
        <v>341</v>
      </c>
      <c r="J29" s="82" t="s">
        <v>359</v>
      </c>
    </row>
    <row r="30" ht="42" customHeight="1" outlineLevel="1" spans="1:10">
      <c r="A30" s="82" t="s">
        <v>292</v>
      </c>
      <c r="B30" s="82" t="s">
        <v>398</v>
      </c>
      <c r="C30" s="82" t="s">
        <v>360</v>
      </c>
      <c r="D30" s="82" t="s">
        <v>361</v>
      </c>
      <c r="E30" s="82" t="s">
        <v>411</v>
      </c>
      <c r="F30" s="82" t="s">
        <v>345</v>
      </c>
      <c r="G30" s="82" t="s">
        <v>375</v>
      </c>
      <c r="H30" s="82" t="s">
        <v>347</v>
      </c>
      <c r="I30" s="82" t="s">
        <v>363</v>
      </c>
      <c r="J30" s="82" t="s">
        <v>412</v>
      </c>
    </row>
    <row r="31" ht="42" customHeight="1" outlineLevel="1" spans="1:10">
      <c r="A31" s="82" t="s">
        <v>292</v>
      </c>
      <c r="B31" s="82" t="s">
        <v>398</v>
      </c>
      <c r="C31" s="82" t="s">
        <v>365</v>
      </c>
      <c r="D31" s="82" t="s">
        <v>366</v>
      </c>
      <c r="E31" s="82" t="s">
        <v>381</v>
      </c>
      <c r="F31" s="82" t="s">
        <v>345</v>
      </c>
      <c r="G31" s="82" t="s">
        <v>346</v>
      </c>
      <c r="H31" s="82" t="s">
        <v>347</v>
      </c>
      <c r="I31" s="82" t="s">
        <v>363</v>
      </c>
      <c r="J31" s="82" t="s">
        <v>413</v>
      </c>
    </row>
    <row r="32" ht="42" customHeight="1" outlineLevel="1" spans="1:10">
      <c r="A32" s="82" t="s">
        <v>323</v>
      </c>
      <c r="B32" s="82" t="s">
        <v>414</v>
      </c>
      <c r="C32" s="82" t="s">
        <v>335</v>
      </c>
      <c r="D32" s="82" t="s">
        <v>336</v>
      </c>
      <c r="E32" s="82" t="s">
        <v>415</v>
      </c>
      <c r="F32" s="82" t="s">
        <v>345</v>
      </c>
      <c r="G32" s="82" t="s">
        <v>179</v>
      </c>
      <c r="H32" s="82" t="s">
        <v>416</v>
      </c>
      <c r="I32" s="82" t="s">
        <v>341</v>
      </c>
      <c r="J32" s="82" t="s">
        <v>417</v>
      </c>
    </row>
    <row r="33" ht="42" customHeight="1" outlineLevel="1" spans="1:10">
      <c r="A33" s="82" t="s">
        <v>323</v>
      </c>
      <c r="B33" s="82" t="s">
        <v>414</v>
      </c>
      <c r="C33" s="82" t="s">
        <v>335</v>
      </c>
      <c r="D33" s="82" t="s">
        <v>343</v>
      </c>
      <c r="E33" s="82" t="s">
        <v>418</v>
      </c>
      <c r="F33" s="82" t="s">
        <v>338</v>
      </c>
      <c r="G33" s="82" t="s">
        <v>389</v>
      </c>
      <c r="H33" s="82" t="s">
        <v>347</v>
      </c>
      <c r="I33" s="82" t="s">
        <v>341</v>
      </c>
      <c r="J33" s="82" t="s">
        <v>419</v>
      </c>
    </row>
    <row r="34" ht="42" customHeight="1" outlineLevel="1" spans="1:10">
      <c r="A34" s="82" t="s">
        <v>323</v>
      </c>
      <c r="B34" s="82" t="s">
        <v>414</v>
      </c>
      <c r="C34" s="82" t="s">
        <v>335</v>
      </c>
      <c r="D34" s="82" t="s">
        <v>349</v>
      </c>
      <c r="E34" s="82" t="s">
        <v>420</v>
      </c>
      <c r="F34" s="82" t="s">
        <v>345</v>
      </c>
      <c r="G34" s="82" t="s">
        <v>375</v>
      </c>
      <c r="H34" s="82" t="s">
        <v>347</v>
      </c>
      <c r="I34" s="82" t="s">
        <v>341</v>
      </c>
      <c r="J34" s="82" t="s">
        <v>421</v>
      </c>
    </row>
    <row r="35" ht="42" customHeight="1" outlineLevel="1" spans="1:10">
      <c r="A35" s="82" t="s">
        <v>323</v>
      </c>
      <c r="B35" s="82" t="s">
        <v>414</v>
      </c>
      <c r="C35" s="82" t="s">
        <v>360</v>
      </c>
      <c r="D35" s="82" t="s">
        <v>361</v>
      </c>
      <c r="E35" s="82" t="s">
        <v>422</v>
      </c>
      <c r="F35" s="82" t="s">
        <v>345</v>
      </c>
      <c r="G35" s="82" t="s">
        <v>346</v>
      </c>
      <c r="H35" s="82" t="s">
        <v>347</v>
      </c>
      <c r="I35" s="82" t="s">
        <v>363</v>
      </c>
      <c r="J35" s="82" t="s">
        <v>423</v>
      </c>
    </row>
    <row r="36" ht="63" customHeight="1" outlineLevel="1" spans="1:10">
      <c r="A36" s="82" t="s">
        <v>323</v>
      </c>
      <c r="B36" s="82" t="s">
        <v>414</v>
      </c>
      <c r="C36" s="82" t="s">
        <v>365</v>
      </c>
      <c r="D36" s="82" t="s">
        <v>366</v>
      </c>
      <c r="E36" s="82" t="s">
        <v>367</v>
      </c>
      <c r="F36" s="82" t="s">
        <v>345</v>
      </c>
      <c r="G36" s="82" t="s">
        <v>346</v>
      </c>
      <c r="H36" s="82" t="s">
        <v>347</v>
      </c>
      <c r="I36" s="82" t="s">
        <v>363</v>
      </c>
      <c r="J36" s="82" t="s">
        <v>424</v>
      </c>
    </row>
    <row r="37" ht="42" customHeight="1" outlineLevel="1" spans="1:10">
      <c r="A37" s="82" t="s">
        <v>314</v>
      </c>
      <c r="B37" s="82" t="s">
        <v>425</v>
      </c>
      <c r="C37" s="82" t="s">
        <v>335</v>
      </c>
      <c r="D37" s="82" t="s">
        <v>336</v>
      </c>
      <c r="E37" s="82" t="s">
        <v>426</v>
      </c>
      <c r="F37" s="82" t="s">
        <v>345</v>
      </c>
      <c r="G37" s="82" t="s">
        <v>427</v>
      </c>
      <c r="H37" s="82" t="s">
        <v>347</v>
      </c>
      <c r="I37" s="82" t="s">
        <v>341</v>
      </c>
      <c r="J37" s="82" t="s">
        <v>428</v>
      </c>
    </row>
    <row r="38" ht="42" customHeight="1" outlineLevel="1" spans="1:10">
      <c r="A38" s="82" t="s">
        <v>314</v>
      </c>
      <c r="B38" s="82" t="s">
        <v>425</v>
      </c>
      <c r="C38" s="82" t="s">
        <v>335</v>
      </c>
      <c r="D38" s="82" t="s">
        <v>343</v>
      </c>
      <c r="E38" s="82" t="s">
        <v>429</v>
      </c>
      <c r="F38" s="82" t="s">
        <v>345</v>
      </c>
      <c r="G38" s="82" t="s">
        <v>346</v>
      </c>
      <c r="H38" s="82" t="s">
        <v>347</v>
      </c>
      <c r="I38" s="82" t="s">
        <v>341</v>
      </c>
      <c r="J38" s="82" t="s">
        <v>430</v>
      </c>
    </row>
    <row r="39" ht="42" customHeight="1" outlineLevel="1" spans="1:10">
      <c r="A39" s="82" t="s">
        <v>314</v>
      </c>
      <c r="B39" s="82" t="s">
        <v>425</v>
      </c>
      <c r="C39" s="82" t="s">
        <v>335</v>
      </c>
      <c r="D39" s="82" t="s">
        <v>349</v>
      </c>
      <c r="E39" s="82" t="s">
        <v>431</v>
      </c>
      <c r="F39" s="82" t="s">
        <v>338</v>
      </c>
      <c r="G39" s="82" t="s">
        <v>351</v>
      </c>
      <c r="H39" s="82" t="s">
        <v>352</v>
      </c>
      <c r="I39" s="82" t="s">
        <v>341</v>
      </c>
      <c r="J39" s="82" t="s">
        <v>432</v>
      </c>
    </row>
    <row r="40" ht="42" customHeight="1" outlineLevel="1" spans="1:10">
      <c r="A40" s="82" t="s">
        <v>314</v>
      </c>
      <c r="B40" s="82" t="s">
        <v>425</v>
      </c>
      <c r="C40" s="82" t="s">
        <v>335</v>
      </c>
      <c r="D40" s="82" t="s">
        <v>354</v>
      </c>
      <c r="E40" s="82" t="s">
        <v>355</v>
      </c>
      <c r="F40" s="82" t="s">
        <v>356</v>
      </c>
      <c r="G40" s="82" t="s">
        <v>393</v>
      </c>
      <c r="H40" s="82" t="s">
        <v>358</v>
      </c>
      <c r="I40" s="82" t="s">
        <v>341</v>
      </c>
      <c r="J40" s="82" t="s">
        <v>359</v>
      </c>
    </row>
    <row r="41" ht="42" customHeight="1" outlineLevel="1" spans="1:10">
      <c r="A41" s="82" t="s">
        <v>314</v>
      </c>
      <c r="B41" s="82" t="s">
        <v>425</v>
      </c>
      <c r="C41" s="82" t="s">
        <v>360</v>
      </c>
      <c r="D41" s="82" t="s">
        <v>361</v>
      </c>
      <c r="E41" s="82" t="s">
        <v>433</v>
      </c>
      <c r="F41" s="82" t="s">
        <v>345</v>
      </c>
      <c r="G41" s="82" t="s">
        <v>346</v>
      </c>
      <c r="H41" s="82" t="s">
        <v>347</v>
      </c>
      <c r="I41" s="82" t="s">
        <v>341</v>
      </c>
      <c r="J41" s="82" t="s">
        <v>434</v>
      </c>
    </row>
    <row r="42" ht="42" customHeight="1" outlineLevel="1" spans="1:10">
      <c r="A42" s="82" t="s">
        <v>314</v>
      </c>
      <c r="B42" s="82" t="s">
        <v>425</v>
      </c>
      <c r="C42" s="82" t="s">
        <v>365</v>
      </c>
      <c r="D42" s="82" t="s">
        <v>366</v>
      </c>
      <c r="E42" s="82" t="s">
        <v>381</v>
      </c>
      <c r="F42" s="82" t="s">
        <v>345</v>
      </c>
      <c r="G42" s="82" t="s">
        <v>346</v>
      </c>
      <c r="H42" s="82" t="s">
        <v>347</v>
      </c>
      <c r="I42" s="82" t="s">
        <v>363</v>
      </c>
      <c r="J42" s="82" t="s">
        <v>434</v>
      </c>
    </row>
    <row r="43" ht="42" customHeight="1" outlineLevel="1" spans="1:10">
      <c r="A43" s="82" t="s">
        <v>306</v>
      </c>
      <c r="B43" s="82" t="s">
        <v>435</v>
      </c>
      <c r="C43" s="82" t="s">
        <v>335</v>
      </c>
      <c r="D43" s="82" t="s">
        <v>336</v>
      </c>
      <c r="E43" s="82" t="s">
        <v>436</v>
      </c>
      <c r="F43" s="82" t="s">
        <v>345</v>
      </c>
      <c r="G43" s="82" t="s">
        <v>371</v>
      </c>
      <c r="H43" s="82" t="s">
        <v>437</v>
      </c>
      <c r="I43" s="82" t="s">
        <v>341</v>
      </c>
      <c r="J43" s="82" t="s">
        <v>438</v>
      </c>
    </row>
    <row r="44" ht="42" customHeight="1" outlineLevel="1" spans="1:10">
      <c r="A44" s="82" t="s">
        <v>306</v>
      </c>
      <c r="B44" s="82" t="s">
        <v>435</v>
      </c>
      <c r="C44" s="82" t="s">
        <v>335</v>
      </c>
      <c r="D44" s="82" t="s">
        <v>343</v>
      </c>
      <c r="E44" s="82" t="s">
        <v>439</v>
      </c>
      <c r="F44" s="82" t="s">
        <v>345</v>
      </c>
      <c r="G44" s="82" t="s">
        <v>346</v>
      </c>
      <c r="H44" s="82" t="s">
        <v>347</v>
      </c>
      <c r="I44" s="82" t="s">
        <v>341</v>
      </c>
      <c r="J44" s="82" t="s">
        <v>440</v>
      </c>
    </row>
    <row r="45" ht="42" customHeight="1" outlineLevel="1" spans="1:10">
      <c r="A45" s="82" t="s">
        <v>306</v>
      </c>
      <c r="B45" s="82" t="s">
        <v>435</v>
      </c>
      <c r="C45" s="82" t="s">
        <v>335</v>
      </c>
      <c r="D45" s="82" t="s">
        <v>349</v>
      </c>
      <c r="E45" s="82" t="s">
        <v>408</v>
      </c>
      <c r="F45" s="82" t="s">
        <v>338</v>
      </c>
      <c r="G45" s="82" t="s">
        <v>351</v>
      </c>
      <c r="H45" s="82" t="s">
        <v>352</v>
      </c>
      <c r="I45" s="82" t="s">
        <v>341</v>
      </c>
      <c r="J45" s="82" t="s">
        <v>441</v>
      </c>
    </row>
    <row r="46" ht="42" customHeight="1" outlineLevel="1" spans="1:10">
      <c r="A46" s="82" t="s">
        <v>306</v>
      </c>
      <c r="B46" s="82" t="s">
        <v>435</v>
      </c>
      <c r="C46" s="82" t="s">
        <v>335</v>
      </c>
      <c r="D46" s="82" t="s">
        <v>354</v>
      </c>
      <c r="E46" s="82" t="s">
        <v>355</v>
      </c>
      <c r="F46" s="82" t="s">
        <v>356</v>
      </c>
      <c r="G46" s="82" t="s">
        <v>393</v>
      </c>
      <c r="H46" s="82" t="s">
        <v>358</v>
      </c>
      <c r="I46" s="82" t="s">
        <v>341</v>
      </c>
      <c r="J46" s="82" t="s">
        <v>359</v>
      </c>
    </row>
    <row r="47" ht="42" customHeight="1" outlineLevel="1" spans="1:10">
      <c r="A47" s="82" t="s">
        <v>306</v>
      </c>
      <c r="B47" s="82" t="s">
        <v>435</v>
      </c>
      <c r="C47" s="82" t="s">
        <v>360</v>
      </c>
      <c r="D47" s="82" t="s">
        <v>361</v>
      </c>
      <c r="E47" s="82" t="s">
        <v>442</v>
      </c>
      <c r="F47" s="82" t="s">
        <v>345</v>
      </c>
      <c r="G47" s="82" t="s">
        <v>346</v>
      </c>
      <c r="H47" s="82" t="s">
        <v>347</v>
      </c>
      <c r="I47" s="82" t="s">
        <v>363</v>
      </c>
      <c r="J47" s="82" t="s">
        <v>443</v>
      </c>
    </row>
    <row r="48" ht="42" customHeight="1" outlineLevel="1" spans="1:10">
      <c r="A48" s="82" t="s">
        <v>306</v>
      </c>
      <c r="B48" s="82" t="s">
        <v>435</v>
      </c>
      <c r="C48" s="82" t="s">
        <v>365</v>
      </c>
      <c r="D48" s="82" t="s">
        <v>366</v>
      </c>
      <c r="E48" s="82" t="s">
        <v>444</v>
      </c>
      <c r="F48" s="82" t="s">
        <v>345</v>
      </c>
      <c r="G48" s="82" t="s">
        <v>346</v>
      </c>
      <c r="H48" s="82" t="s">
        <v>347</v>
      </c>
      <c r="I48" s="82" t="s">
        <v>363</v>
      </c>
      <c r="J48" s="82" t="s">
        <v>445</v>
      </c>
    </row>
    <row r="49" ht="42" customHeight="1" outlineLevel="1" spans="1:10">
      <c r="A49" s="82" t="s">
        <v>318</v>
      </c>
      <c r="B49" s="82" t="s">
        <v>414</v>
      </c>
      <c r="C49" s="82" t="s">
        <v>335</v>
      </c>
      <c r="D49" s="82" t="s">
        <v>336</v>
      </c>
      <c r="E49" s="82" t="s">
        <v>415</v>
      </c>
      <c r="F49" s="82" t="s">
        <v>345</v>
      </c>
      <c r="G49" s="82" t="s">
        <v>179</v>
      </c>
      <c r="H49" s="82" t="s">
        <v>400</v>
      </c>
      <c r="I49" s="82" t="s">
        <v>341</v>
      </c>
      <c r="J49" s="82" t="s">
        <v>446</v>
      </c>
    </row>
    <row r="50" ht="83" customHeight="1" outlineLevel="1" spans="1:10">
      <c r="A50" s="82" t="s">
        <v>318</v>
      </c>
      <c r="B50" s="82" t="s">
        <v>414</v>
      </c>
      <c r="C50" s="82" t="s">
        <v>335</v>
      </c>
      <c r="D50" s="82" t="s">
        <v>343</v>
      </c>
      <c r="E50" s="82" t="s">
        <v>418</v>
      </c>
      <c r="F50" s="82" t="s">
        <v>338</v>
      </c>
      <c r="G50" s="82" t="s">
        <v>389</v>
      </c>
      <c r="H50" s="82" t="s">
        <v>347</v>
      </c>
      <c r="I50" s="82" t="s">
        <v>341</v>
      </c>
      <c r="J50" s="82" t="s">
        <v>447</v>
      </c>
    </row>
    <row r="51" ht="54" customHeight="1" outlineLevel="1" spans="1:10">
      <c r="A51" s="82" t="s">
        <v>318</v>
      </c>
      <c r="B51" s="82" t="s">
        <v>414</v>
      </c>
      <c r="C51" s="82" t="s">
        <v>335</v>
      </c>
      <c r="D51" s="82" t="s">
        <v>349</v>
      </c>
      <c r="E51" s="82" t="s">
        <v>448</v>
      </c>
      <c r="F51" s="82" t="s">
        <v>345</v>
      </c>
      <c r="G51" s="82" t="s">
        <v>346</v>
      </c>
      <c r="H51" s="82" t="s">
        <v>347</v>
      </c>
      <c r="I51" s="82" t="s">
        <v>341</v>
      </c>
      <c r="J51" s="82" t="s">
        <v>449</v>
      </c>
    </row>
    <row r="52" ht="42" customHeight="1" outlineLevel="1" spans="1:10">
      <c r="A52" s="82" t="s">
        <v>318</v>
      </c>
      <c r="B52" s="82" t="s">
        <v>414</v>
      </c>
      <c r="C52" s="82" t="s">
        <v>360</v>
      </c>
      <c r="D52" s="82" t="s">
        <v>361</v>
      </c>
      <c r="E52" s="82" t="s">
        <v>422</v>
      </c>
      <c r="F52" s="82" t="s">
        <v>345</v>
      </c>
      <c r="G52" s="82" t="s">
        <v>346</v>
      </c>
      <c r="H52" s="82" t="s">
        <v>347</v>
      </c>
      <c r="I52" s="82" t="s">
        <v>363</v>
      </c>
      <c r="J52" s="82" t="s">
        <v>450</v>
      </c>
    </row>
    <row r="53" ht="42" customHeight="1" outlineLevel="1" spans="1:10">
      <c r="A53" s="82" t="s">
        <v>318</v>
      </c>
      <c r="B53" s="82" t="s">
        <v>414</v>
      </c>
      <c r="C53" s="82" t="s">
        <v>365</v>
      </c>
      <c r="D53" s="82" t="s">
        <v>366</v>
      </c>
      <c r="E53" s="82" t="s">
        <v>367</v>
      </c>
      <c r="F53" s="82" t="s">
        <v>345</v>
      </c>
      <c r="G53" s="82" t="s">
        <v>346</v>
      </c>
      <c r="H53" s="82" t="s">
        <v>347</v>
      </c>
      <c r="I53" s="82" t="s">
        <v>363</v>
      </c>
      <c r="J53" s="82" t="s">
        <v>382</v>
      </c>
    </row>
    <row r="54" ht="42" customHeight="1" outlineLevel="1" spans="1:10">
      <c r="A54" s="82" t="s">
        <v>312</v>
      </c>
      <c r="B54" s="82" t="s">
        <v>451</v>
      </c>
      <c r="C54" s="82" t="s">
        <v>335</v>
      </c>
      <c r="D54" s="82" t="s">
        <v>336</v>
      </c>
      <c r="E54" s="82" t="s">
        <v>452</v>
      </c>
      <c r="F54" s="82" t="s">
        <v>338</v>
      </c>
      <c r="G54" s="82" t="s">
        <v>453</v>
      </c>
      <c r="H54" s="82" t="s">
        <v>386</v>
      </c>
      <c r="I54" s="82" t="s">
        <v>341</v>
      </c>
      <c r="J54" s="82" t="s">
        <v>454</v>
      </c>
    </row>
    <row r="55" ht="42" customHeight="1" outlineLevel="1" spans="1:10">
      <c r="A55" s="82" t="s">
        <v>312</v>
      </c>
      <c r="B55" s="82" t="s">
        <v>451</v>
      </c>
      <c r="C55" s="82" t="s">
        <v>335</v>
      </c>
      <c r="D55" s="82" t="s">
        <v>343</v>
      </c>
      <c r="E55" s="82" t="s">
        <v>455</v>
      </c>
      <c r="F55" s="82" t="s">
        <v>338</v>
      </c>
      <c r="G55" s="82" t="s">
        <v>389</v>
      </c>
      <c r="H55" s="82" t="s">
        <v>347</v>
      </c>
      <c r="I55" s="82" t="s">
        <v>341</v>
      </c>
      <c r="J55" s="82" t="s">
        <v>456</v>
      </c>
    </row>
    <row r="56" ht="42" customHeight="1" outlineLevel="1" spans="1:10">
      <c r="A56" s="82" t="s">
        <v>312</v>
      </c>
      <c r="B56" s="82" t="s">
        <v>451</v>
      </c>
      <c r="C56" s="82" t="s">
        <v>335</v>
      </c>
      <c r="D56" s="82" t="s">
        <v>349</v>
      </c>
      <c r="E56" s="82" t="s">
        <v>457</v>
      </c>
      <c r="F56" s="82" t="s">
        <v>338</v>
      </c>
      <c r="G56" s="82" t="s">
        <v>389</v>
      </c>
      <c r="H56" s="82" t="s">
        <v>347</v>
      </c>
      <c r="I56" s="82" t="s">
        <v>341</v>
      </c>
      <c r="J56" s="82" t="s">
        <v>458</v>
      </c>
    </row>
    <row r="57" ht="42" customHeight="1" outlineLevel="1" spans="1:10">
      <c r="A57" s="82" t="s">
        <v>312</v>
      </c>
      <c r="B57" s="82" t="s">
        <v>451</v>
      </c>
      <c r="C57" s="82" t="s">
        <v>335</v>
      </c>
      <c r="D57" s="82" t="s">
        <v>354</v>
      </c>
      <c r="E57" s="82" t="s">
        <v>355</v>
      </c>
      <c r="F57" s="82" t="s">
        <v>356</v>
      </c>
      <c r="G57" s="82" t="s">
        <v>453</v>
      </c>
      <c r="H57" s="82" t="s">
        <v>358</v>
      </c>
      <c r="I57" s="82" t="s">
        <v>341</v>
      </c>
      <c r="J57" s="82" t="s">
        <v>359</v>
      </c>
    </row>
    <row r="58" ht="42" customHeight="1" outlineLevel="1" spans="1:10">
      <c r="A58" s="82" t="s">
        <v>312</v>
      </c>
      <c r="B58" s="82" t="s">
        <v>451</v>
      </c>
      <c r="C58" s="82" t="s">
        <v>360</v>
      </c>
      <c r="D58" s="82" t="s">
        <v>361</v>
      </c>
      <c r="E58" s="82" t="s">
        <v>459</v>
      </c>
      <c r="F58" s="82" t="s">
        <v>345</v>
      </c>
      <c r="G58" s="82" t="s">
        <v>346</v>
      </c>
      <c r="H58" s="82" t="s">
        <v>347</v>
      </c>
      <c r="I58" s="82" t="s">
        <v>363</v>
      </c>
      <c r="J58" s="82" t="s">
        <v>460</v>
      </c>
    </row>
    <row r="59" ht="42" customHeight="1" outlineLevel="1" spans="1:10">
      <c r="A59" s="82" t="s">
        <v>312</v>
      </c>
      <c r="B59" s="82" t="s">
        <v>451</v>
      </c>
      <c r="C59" s="82" t="s">
        <v>365</v>
      </c>
      <c r="D59" s="82" t="s">
        <v>366</v>
      </c>
      <c r="E59" s="82" t="s">
        <v>461</v>
      </c>
      <c r="F59" s="82" t="s">
        <v>345</v>
      </c>
      <c r="G59" s="82" t="s">
        <v>346</v>
      </c>
      <c r="H59" s="82" t="s">
        <v>347</v>
      </c>
      <c r="I59" s="82" t="s">
        <v>363</v>
      </c>
      <c r="J59" s="82" t="s">
        <v>462</v>
      </c>
    </row>
    <row r="60" ht="42" customHeight="1" outlineLevel="1" spans="1:10">
      <c r="A60" s="82" t="s">
        <v>316</v>
      </c>
      <c r="B60" s="82" t="s">
        <v>414</v>
      </c>
      <c r="C60" s="82" t="s">
        <v>335</v>
      </c>
      <c r="D60" s="82" t="s">
        <v>336</v>
      </c>
      <c r="E60" s="82" t="s">
        <v>415</v>
      </c>
      <c r="F60" s="82" t="s">
        <v>345</v>
      </c>
      <c r="G60" s="82" t="s">
        <v>179</v>
      </c>
      <c r="H60" s="82" t="s">
        <v>400</v>
      </c>
      <c r="I60" s="82" t="s">
        <v>341</v>
      </c>
      <c r="J60" s="82" t="s">
        <v>417</v>
      </c>
    </row>
    <row r="61" ht="42" customHeight="1" outlineLevel="1" spans="1:10">
      <c r="A61" s="82" t="s">
        <v>316</v>
      </c>
      <c r="B61" s="82" t="s">
        <v>414</v>
      </c>
      <c r="C61" s="82" t="s">
        <v>335</v>
      </c>
      <c r="D61" s="82" t="s">
        <v>343</v>
      </c>
      <c r="E61" s="82" t="s">
        <v>418</v>
      </c>
      <c r="F61" s="82" t="s">
        <v>338</v>
      </c>
      <c r="G61" s="82" t="s">
        <v>389</v>
      </c>
      <c r="H61" s="82" t="s">
        <v>347</v>
      </c>
      <c r="I61" s="82" t="s">
        <v>341</v>
      </c>
      <c r="J61" s="82" t="s">
        <v>463</v>
      </c>
    </row>
    <row r="62" ht="53" customHeight="1" outlineLevel="1" spans="1:10">
      <c r="A62" s="82" t="s">
        <v>316</v>
      </c>
      <c r="B62" s="82" t="s">
        <v>414</v>
      </c>
      <c r="C62" s="82" t="s">
        <v>335</v>
      </c>
      <c r="D62" s="82" t="s">
        <v>349</v>
      </c>
      <c r="E62" s="82" t="s">
        <v>420</v>
      </c>
      <c r="F62" s="82" t="s">
        <v>345</v>
      </c>
      <c r="G62" s="82" t="s">
        <v>346</v>
      </c>
      <c r="H62" s="82" t="s">
        <v>347</v>
      </c>
      <c r="I62" s="82" t="s">
        <v>341</v>
      </c>
      <c r="J62" s="82" t="s">
        <v>464</v>
      </c>
    </row>
    <row r="63" ht="42" customHeight="1" outlineLevel="1" spans="1:10">
      <c r="A63" s="82" t="s">
        <v>316</v>
      </c>
      <c r="B63" s="82" t="s">
        <v>414</v>
      </c>
      <c r="C63" s="82" t="s">
        <v>360</v>
      </c>
      <c r="D63" s="82" t="s">
        <v>361</v>
      </c>
      <c r="E63" s="82" t="s">
        <v>422</v>
      </c>
      <c r="F63" s="82" t="s">
        <v>345</v>
      </c>
      <c r="G63" s="82" t="s">
        <v>346</v>
      </c>
      <c r="H63" s="82" t="s">
        <v>347</v>
      </c>
      <c r="I63" s="82" t="s">
        <v>363</v>
      </c>
      <c r="J63" s="82" t="s">
        <v>465</v>
      </c>
    </row>
    <row r="64" ht="42" customHeight="1" outlineLevel="1" spans="1:10">
      <c r="A64" s="82" t="s">
        <v>316</v>
      </c>
      <c r="B64" s="82" t="s">
        <v>414</v>
      </c>
      <c r="C64" s="82" t="s">
        <v>365</v>
      </c>
      <c r="D64" s="82" t="s">
        <v>366</v>
      </c>
      <c r="E64" s="82" t="s">
        <v>367</v>
      </c>
      <c r="F64" s="82" t="s">
        <v>345</v>
      </c>
      <c r="G64" s="82" t="s">
        <v>346</v>
      </c>
      <c r="H64" s="82" t="s">
        <v>347</v>
      </c>
      <c r="I64" s="82" t="s">
        <v>363</v>
      </c>
      <c r="J64" s="82" t="s">
        <v>382</v>
      </c>
    </row>
  </sheetData>
  <mergeCells count="22">
    <mergeCell ref="A2:J2"/>
    <mergeCell ref="A3:H3"/>
    <mergeCell ref="A8:A13"/>
    <mergeCell ref="A14:A18"/>
    <mergeCell ref="A19:A24"/>
    <mergeCell ref="A25:A31"/>
    <mergeCell ref="A32:A36"/>
    <mergeCell ref="A37:A42"/>
    <mergeCell ref="A43:A48"/>
    <mergeCell ref="A49:A53"/>
    <mergeCell ref="A54:A59"/>
    <mergeCell ref="A60:A64"/>
    <mergeCell ref="B8:B13"/>
    <mergeCell ref="B14:B18"/>
    <mergeCell ref="B19:B24"/>
    <mergeCell ref="B25:B31"/>
    <mergeCell ref="B32:B36"/>
    <mergeCell ref="B37:B42"/>
    <mergeCell ref="B43:B48"/>
    <mergeCell ref="B49:B53"/>
    <mergeCell ref="B54:B59"/>
    <mergeCell ref="B60:B64"/>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F15" sqref="F15"/>
    </sheetView>
  </sheetViews>
  <sheetFormatPr defaultColWidth="10.7166666666667" defaultRowHeight="12" customHeight="1" outlineLevelRow="6"/>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8" customHeight="1" spans="10:10">
      <c r="J1" s="1" t="s">
        <v>466</v>
      </c>
    </row>
    <row r="2" ht="39.75" customHeight="1" spans="1:10">
      <c r="A2" s="2" t="s">
        <v>467</v>
      </c>
      <c r="B2" s="2"/>
      <c r="C2" s="2"/>
      <c r="D2" s="2"/>
      <c r="E2" s="2"/>
      <c r="F2" s="2"/>
      <c r="G2" s="2"/>
      <c r="H2" s="2"/>
      <c r="I2" s="2"/>
      <c r="J2" s="2"/>
    </row>
    <row r="3" ht="17.25" customHeight="1" spans="1:8">
      <c r="A3" s="3" t="s">
        <v>1</v>
      </c>
      <c r="B3" s="3"/>
      <c r="C3" s="3"/>
      <c r="D3" s="3"/>
      <c r="E3" s="3"/>
      <c r="F3" s="3"/>
      <c r="G3" s="3"/>
      <c r="H3" s="3"/>
    </row>
    <row r="4" ht="44.25" customHeight="1" spans="1:10">
      <c r="A4" s="71" t="s">
        <v>193</v>
      </c>
      <c r="B4" s="71" t="s">
        <v>325</v>
      </c>
      <c r="C4" s="81" t="s">
        <v>326</v>
      </c>
      <c r="D4" s="71" t="s">
        <v>327</v>
      </c>
      <c r="E4" s="71" t="s">
        <v>328</v>
      </c>
      <c r="F4" s="71" t="s">
        <v>329</v>
      </c>
      <c r="G4" s="71" t="s">
        <v>330</v>
      </c>
      <c r="H4" s="71" t="s">
        <v>331</v>
      </c>
      <c r="I4" s="71" t="s">
        <v>332</v>
      </c>
      <c r="J4" s="71" t="s">
        <v>333</v>
      </c>
    </row>
    <row r="5" ht="18.75" customHeight="1" spans="1:10">
      <c r="A5" s="71">
        <v>1</v>
      </c>
      <c r="B5" s="71">
        <v>2</v>
      </c>
      <c r="C5" s="71">
        <v>3</v>
      </c>
      <c r="D5" s="71">
        <v>4</v>
      </c>
      <c r="E5" s="71">
        <v>5</v>
      </c>
      <c r="F5" s="71">
        <v>6</v>
      </c>
      <c r="G5" s="71">
        <v>7</v>
      </c>
      <c r="H5" s="71">
        <v>8</v>
      </c>
      <c r="I5" s="71">
        <v>9</v>
      </c>
      <c r="J5" s="71">
        <v>10</v>
      </c>
    </row>
    <row r="7" customHeight="1" spans="1:1">
      <c r="A7" t="s">
        <v>468</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10.7166666666667" defaultRowHeight="14.25" customHeight="1" outlineLevelCol="5"/>
  <cols>
    <col min="1" max="1" width="37.575" customWidth="1"/>
    <col min="2" max="2" width="24.1416666666667" customWidth="1"/>
    <col min="3" max="3" width="37.575" customWidth="1"/>
    <col min="4" max="4" width="32.275" customWidth="1"/>
    <col min="5" max="6" width="42.85" customWidth="1"/>
  </cols>
  <sheetData>
    <row r="1" ht="12" customHeight="1" spans="1:6">
      <c r="A1">
        <v>1</v>
      </c>
      <c r="B1">
        <v>0</v>
      </c>
      <c r="C1">
        <v>1</v>
      </c>
      <c r="F1" s="1" t="s">
        <v>469</v>
      </c>
    </row>
    <row r="2" ht="42" customHeight="1" spans="1:6">
      <c r="A2" s="2" t="s">
        <v>470</v>
      </c>
      <c r="B2" s="2" t="s">
        <v>471</v>
      </c>
      <c r="C2" s="2"/>
      <c r="D2" s="2"/>
      <c r="E2" s="2"/>
      <c r="F2" s="2"/>
    </row>
    <row r="3" ht="13.5" customHeight="1" spans="1:6">
      <c r="A3" s="3" t="s">
        <v>1</v>
      </c>
      <c r="B3" s="3" t="s">
        <v>472</v>
      </c>
      <c r="C3" s="3"/>
      <c r="F3" s="1" t="s">
        <v>175</v>
      </c>
    </row>
    <row r="4" ht="19.5" customHeight="1" spans="1:6">
      <c r="A4" s="71" t="s">
        <v>191</v>
      </c>
      <c r="B4" s="71" t="s">
        <v>71</v>
      </c>
      <c r="C4" s="71" t="s">
        <v>72</v>
      </c>
      <c r="D4" s="71" t="s">
        <v>473</v>
      </c>
      <c r="E4" s="71"/>
      <c r="F4" s="71"/>
    </row>
    <row r="5" ht="18.75" customHeight="1" spans="1:6">
      <c r="A5" s="71"/>
      <c r="B5" s="71"/>
      <c r="C5" s="71"/>
      <c r="D5" s="71" t="s">
        <v>54</v>
      </c>
      <c r="E5" s="71" t="s">
        <v>73</v>
      </c>
      <c r="F5" s="71" t="s">
        <v>74</v>
      </c>
    </row>
    <row r="6" ht="18.75" customHeight="1" spans="1:6">
      <c r="A6" s="71">
        <v>1</v>
      </c>
      <c r="B6" s="71" t="s">
        <v>82</v>
      </c>
      <c r="C6" s="71">
        <v>3</v>
      </c>
      <c r="D6" s="71">
        <v>4</v>
      </c>
      <c r="E6" s="71">
        <v>5</v>
      </c>
      <c r="F6" s="71">
        <v>6</v>
      </c>
    </row>
    <row r="7" ht="21" customHeight="1" spans="1:6">
      <c r="A7" s="5"/>
      <c r="B7" s="5"/>
      <c r="C7" s="5"/>
      <c r="D7" s="78"/>
      <c r="E7" s="78"/>
      <c r="F7" s="78"/>
    </row>
    <row r="8" ht="21" customHeight="1" spans="1:6">
      <c r="A8" s="5"/>
      <c r="B8" s="5"/>
      <c r="C8" s="5"/>
      <c r="D8" s="78"/>
      <c r="E8" s="78"/>
      <c r="F8" s="78"/>
    </row>
    <row r="9" ht="18.75" customHeight="1" spans="1:6">
      <c r="A9" s="71" t="s">
        <v>180</v>
      </c>
      <c r="B9" s="71" t="s">
        <v>180</v>
      </c>
      <c r="C9" s="71" t="s">
        <v>180</v>
      </c>
      <c r="D9" s="78"/>
      <c r="E9" s="78"/>
      <c r="F9" s="78"/>
    </row>
    <row r="11" customHeight="1" spans="1:1">
      <c r="A11" t="s">
        <v>474</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3"/>
  <sheetViews>
    <sheetView showZeros="0" topLeftCell="D1" workbookViewId="0">
      <selection activeCell="E1" sqref="E1"/>
    </sheetView>
  </sheetViews>
  <sheetFormatPr defaultColWidth="10.7166666666667" defaultRowHeight="14.25" customHeight="1"/>
  <cols>
    <col min="1" max="2" width="38" customWidth="1"/>
    <col min="3" max="3" width="48" customWidth="1"/>
    <col min="4" max="4" width="25.275" customWidth="1"/>
    <col min="5" max="5" width="41.1416666666667" customWidth="1"/>
    <col min="6" max="6" width="9" customWidth="1"/>
    <col min="7" max="7" width="13" customWidth="1"/>
    <col min="8" max="8" width="15.575" customWidth="1"/>
    <col min="9" max="18" width="23.275" customWidth="1"/>
    <col min="19" max="19" width="23.1416666666667" customWidth="1"/>
  </cols>
  <sheetData>
    <row r="1" ht="15.75" customHeight="1" spans="19:19">
      <c r="S1" s="1" t="s">
        <v>475</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
        <v>1</v>
      </c>
      <c r="S3" s="1" t="s">
        <v>2</v>
      </c>
    </row>
    <row r="4" ht="15.75" customHeight="1" spans="1:19">
      <c r="A4" s="71" t="s">
        <v>190</v>
      </c>
      <c r="B4" s="71" t="s">
        <v>191</v>
      </c>
      <c r="C4" s="71" t="s">
        <v>476</v>
      </c>
      <c r="D4" s="71" t="s">
        <v>477</v>
      </c>
      <c r="E4" s="71" t="s">
        <v>478</v>
      </c>
      <c r="F4" s="4" t="s">
        <v>479</v>
      </c>
      <c r="G4" s="71" t="s">
        <v>480</v>
      </c>
      <c r="H4" s="4" t="s">
        <v>481</v>
      </c>
      <c r="I4" s="71" t="s">
        <v>198</v>
      </c>
      <c r="J4" s="71"/>
      <c r="K4" s="71"/>
      <c r="L4" s="71"/>
      <c r="M4" s="71"/>
      <c r="N4" s="71"/>
      <c r="O4" s="71"/>
      <c r="P4" s="71"/>
      <c r="Q4" s="71"/>
      <c r="R4" s="71"/>
      <c r="S4" s="71"/>
    </row>
    <row r="5" ht="17.25" customHeight="1" spans="1:19">
      <c r="A5" s="71"/>
      <c r="B5" s="71"/>
      <c r="C5" s="71"/>
      <c r="D5" s="71"/>
      <c r="E5" s="71"/>
      <c r="F5" s="4"/>
      <c r="G5" s="71"/>
      <c r="H5" s="4"/>
      <c r="I5" s="71" t="s">
        <v>54</v>
      </c>
      <c r="J5" s="71" t="s">
        <v>57</v>
      </c>
      <c r="K5" s="71" t="s">
        <v>58</v>
      </c>
      <c r="L5" s="71" t="s">
        <v>59</v>
      </c>
      <c r="M5" s="71" t="s">
        <v>60</v>
      </c>
      <c r="N5" s="71" t="s">
        <v>482</v>
      </c>
      <c r="O5" s="71"/>
      <c r="P5" s="71"/>
      <c r="Q5" s="71"/>
      <c r="R5" s="71"/>
      <c r="S5" s="71"/>
    </row>
    <row r="6" ht="54" customHeight="1" spans="1:19">
      <c r="A6" s="71"/>
      <c r="B6" s="71"/>
      <c r="C6" s="71"/>
      <c r="D6" s="71"/>
      <c r="E6" s="71"/>
      <c r="F6" s="4"/>
      <c r="G6" s="71"/>
      <c r="H6" s="4"/>
      <c r="I6" s="71"/>
      <c r="J6" s="71" t="s">
        <v>56</v>
      </c>
      <c r="K6" s="71"/>
      <c r="L6" s="71"/>
      <c r="M6" s="71"/>
      <c r="N6" s="71" t="s">
        <v>56</v>
      </c>
      <c r="O6" s="71" t="s">
        <v>62</v>
      </c>
      <c r="P6" s="71" t="s">
        <v>64</v>
      </c>
      <c r="Q6" s="71" t="s">
        <v>63</v>
      </c>
      <c r="R6" s="71" t="s">
        <v>65</v>
      </c>
      <c r="S6" s="71" t="s">
        <v>66</v>
      </c>
    </row>
    <row r="7" ht="18" customHeight="1" spans="1:19">
      <c r="A7" s="71">
        <v>1</v>
      </c>
      <c r="B7" s="71" t="s">
        <v>82</v>
      </c>
      <c r="C7" s="71" t="s">
        <v>83</v>
      </c>
      <c r="D7" s="71">
        <v>4</v>
      </c>
      <c r="E7" s="71">
        <v>5</v>
      </c>
      <c r="F7" s="71">
        <v>6</v>
      </c>
      <c r="G7" s="71">
        <v>7</v>
      </c>
      <c r="H7" s="71">
        <v>8</v>
      </c>
      <c r="I7" s="71">
        <v>9</v>
      </c>
      <c r="J7" s="71">
        <v>10</v>
      </c>
      <c r="K7" s="71">
        <v>11</v>
      </c>
      <c r="L7" s="71">
        <v>12</v>
      </c>
      <c r="M7" s="71">
        <v>13</v>
      </c>
      <c r="N7" s="71">
        <v>14</v>
      </c>
      <c r="O7" s="71">
        <v>15</v>
      </c>
      <c r="P7" s="71">
        <v>16</v>
      </c>
      <c r="Q7" s="71">
        <v>17</v>
      </c>
      <c r="R7" s="71">
        <v>18</v>
      </c>
      <c r="S7" s="71">
        <v>19</v>
      </c>
    </row>
    <row r="8" ht="21" customHeight="1" spans="1:19">
      <c r="A8" s="5" t="s">
        <v>68</v>
      </c>
      <c r="B8" s="5" t="s">
        <v>68</v>
      </c>
      <c r="C8" s="5" t="s">
        <v>273</v>
      </c>
      <c r="D8" s="5" t="s">
        <v>483</v>
      </c>
      <c r="E8" s="5" t="s">
        <v>484</v>
      </c>
      <c r="F8" s="5" t="s">
        <v>485</v>
      </c>
      <c r="G8" s="80"/>
      <c r="H8" s="72"/>
      <c r="I8" s="72">
        <v>9000</v>
      </c>
      <c r="J8" s="72">
        <v>9000</v>
      </c>
      <c r="K8" s="72"/>
      <c r="L8" s="72"/>
      <c r="M8" s="72"/>
      <c r="N8" s="72"/>
      <c r="O8" s="72"/>
      <c r="P8" s="72"/>
      <c r="Q8" s="72"/>
      <c r="R8" s="72"/>
      <c r="S8" s="72"/>
    </row>
    <row r="9" ht="21" customHeight="1" spans="1:19">
      <c r="A9" s="5" t="s">
        <v>68</v>
      </c>
      <c r="B9" s="5" t="s">
        <v>68</v>
      </c>
      <c r="C9" s="5" t="s">
        <v>273</v>
      </c>
      <c r="D9" s="5" t="s">
        <v>486</v>
      </c>
      <c r="E9" s="5" t="s">
        <v>487</v>
      </c>
      <c r="F9" s="5" t="s">
        <v>485</v>
      </c>
      <c r="G9" s="80"/>
      <c r="H9" s="72"/>
      <c r="I9" s="72">
        <v>6500</v>
      </c>
      <c r="J9" s="72">
        <v>6500</v>
      </c>
      <c r="K9" s="72"/>
      <c r="L9" s="72"/>
      <c r="M9" s="72"/>
      <c r="N9" s="72"/>
      <c r="O9" s="72"/>
      <c r="P9" s="72"/>
      <c r="Q9" s="72"/>
      <c r="R9" s="72"/>
      <c r="S9" s="72"/>
    </row>
    <row r="10" ht="21" customHeight="1" spans="1:19">
      <c r="A10" s="5" t="s">
        <v>68</v>
      </c>
      <c r="B10" s="5" t="s">
        <v>68</v>
      </c>
      <c r="C10" s="5" t="s">
        <v>273</v>
      </c>
      <c r="D10" s="5" t="s">
        <v>488</v>
      </c>
      <c r="E10" s="5" t="s">
        <v>489</v>
      </c>
      <c r="F10" s="5" t="s">
        <v>485</v>
      </c>
      <c r="G10" s="80"/>
      <c r="H10" s="72"/>
      <c r="I10" s="72">
        <v>5500</v>
      </c>
      <c r="J10" s="72">
        <v>5500</v>
      </c>
      <c r="K10" s="72"/>
      <c r="L10" s="72"/>
      <c r="M10" s="72"/>
      <c r="N10" s="72"/>
      <c r="O10" s="72"/>
      <c r="P10" s="72"/>
      <c r="Q10" s="72"/>
      <c r="R10" s="72"/>
      <c r="S10" s="72"/>
    </row>
    <row r="11" ht="21" customHeight="1" spans="1:19">
      <c r="A11" s="5" t="s">
        <v>68</v>
      </c>
      <c r="B11" s="5" t="s">
        <v>68</v>
      </c>
      <c r="C11" s="5" t="s">
        <v>286</v>
      </c>
      <c r="D11" s="5" t="s">
        <v>288</v>
      </c>
      <c r="E11" s="5" t="s">
        <v>490</v>
      </c>
      <c r="F11" s="5" t="s">
        <v>491</v>
      </c>
      <c r="G11" s="80"/>
      <c r="H11" s="72">
        <v>90000</v>
      </c>
      <c r="I11" s="72">
        <v>90000</v>
      </c>
      <c r="J11" s="72">
        <v>90000</v>
      </c>
      <c r="K11" s="72"/>
      <c r="L11" s="72"/>
      <c r="M11" s="72"/>
      <c r="N11" s="72"/>
      <c r="O11" s="72"/>
      <c r="P11" s="72"/>
      <c r="Q11" s="72"/>
      <c r="R11" s="72"/>
      <c r="S11" s="72"/>
    </row>
    <row r="12" ht="21" customHeight="1" spans="1:19">
      <c r="A12" s="5" t="s">
        <v>68</v>
      </c>
      <c r="B12" s="5" t="s">
        <v>68</v>
      </c>
      <c r="C12" s="5" t="s">
        <v>292</v>
      </c>
      <c r="D12" s="5" t="s">
        <v>492</v>
      </c>
      <c r="E12" s="5" t="s">
        <v>492</v>
      </c>
      <c r="F12" s="5" t="s">
        <v>340</v>
      </c>
      <c r="G12" s="80"/>
      <c r="H12" s="72">
        <v>125080</v>
      </c>
      <c r="I12" s="72">
        <v>125080</v>
      </c>
      <c r="J12" s="72">
        <v>125080</v>
      </c>
      <c r="K12" s="72"/>
      <c r="L12" s="72"/>
      <c r="M12" s="72"/>
      <c r="N12" s="72"/>
      <c r="O12" s="72"/>
      <c r="P12" s="72"/>
      <c r="Q12" s="72"/>
      <c r="R12" s="72"/>
      <c r="S12" s="72"/>
    </row>
    <row r="13" ht="21" customHeight="1" spans="1:19">
      <c r="A13" s="71" t="s">
        <v>180</v>
      </c>
      <c r="B13" s="71"/>
      <c r="C13" s="71"/>
      <c r="D13" s="71"/>
      <c r="E13" s="71"/>
      <c r="F13" s="71"/>
      <c r="G13" s="71"/>
      <c r="H13" s="72"/>
      <c r="I13" s="72">
        <v>236080</v>
      </c>
      <c r="J13" s="72">
        <v>236080</v>
      </c>
      <c r="K13" s="72"/>
      <c r="L13" s="72"/>
      <c r="M13" s="72"/>
      <c r="N13" s="72"/>
      <c r="O13" s="72"/>
      <c r="P13" s="72"/>
      <c r="Q13" s="72"/>
      <c r="R13" s="72"/>
      <c r="S13" s="72"/>
    </row>
  </sheetData>
  <mergeCells count="18">
    <mergeCell ref="A2:S2"/>
    <mergeCell ref="A3:H3"/>
    <mergeCell ref="I4:S4"/>
    <mergeCell ref="N5:S5"/>
    <mergeCell ref="A13:G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C14" sqref="C14"/>
    </sheetView>
  </sheetViews>
  <sheetFormatPr defaultColWidth="10.7166666666667" defaultRowHeight="14.25" customHeight="1"/>
  <cols>
    <col min="1" max="5" width="45.7166666666667" customWidth="1"/>
    <col min="6" max="6" width="32.1416666666667" customWidth="1"/>
    <col min="7" max="7" width="33.275" customWidth="1"/>
    <col min="8" max="8" width="32.85" customWidth="1"/>
    <col min="9" max="9" width="45.7166666666667" customWidth="1"/>
    <col min="10" max="18" width="23.85" customWidth="1"/>
    <col min="19" max="20" width="23.7166666666667" customWidth="1"/>
  </cols>
  <sheetData>
    <row r="1" ht="16.5" customHeight="1" spans="20:20">
      <c r="T1" s="1" t="s">
        <v>493</v>
      </c>
    </row>
    <row r="2" ht="41.25" customHeight="1" spans="1:20">
      <c r="A2" s="2" t="s">
        <v>494</v>
      </c>
      <c r="B2" s="2"/>
      <c r="C2" s="2"/>
      <c r="D2" s="2"/>
      <c r="E2" s="2"/>
      <c r="F2" s="2"/>
      <c r="G2" s="2"/>
      <c r="H2" s="2"/>
      <c r="I2" s="2"/>
      <c r="J2" s="2"/>
      <c r="K2" s="2"/>
      <c r="L2" s="2"/>
      <c r="M2" s="2"/>
      <c r="N2" s="2"/>
      <c r="O2" s="2"/>
      <c r="P2" s="2"/>
      <c r="Q2" s="2"/>
      <c r="R2" s="2"/>
      <c r="S2" s="2"/>
      <c r="T2" s="2"/>
    </row>
    <row r="3" ht="22.5" customHeight="1" spans="1:20">
      <c r="A3" t="s">
        <v>1</v>
      </c>
      <c r="T3" s="1" t="s">
        <v>2</v>
      </c>
    </row>
    <row r="4" ht="24" customHeight="1" spans="1:20">
      <c r="A4" s="71" t="s">
        <v>190</v>
      </c>
      <c r="B4" s="71" t="s">
        <v>191</v>
      </c>
      <c r="C4" s="71" t="s">
        <v>193</v>
      </c>
      <c r="D4" s="71" t="s">
        <v>495</v>
      </c>
      <c r="E4" s="71" t="s">
        <v>496</v>
      </c>
      <c r="F4" s="71" t="s">
        <v>497</v>
      </c>
      <c r="G4" s="71" t="s">
        <v>498</v>
      </c>
      <c r="H4" s="71" t="s">
        <v>499</v>
      </c>
      <c r="I4" s="71" t="s">
        <v>500</v>
      </c>
      <c r="J4" s="71" t="s">
        <v>198</v>
      </c>
      <c r="K4" s="71"/>
      <c r="L4" s="71"/>
      <c r="M4" s="71"/>
      <c r="N4" s="71"/>
      <c r="O4" s="71"/>
      <c r="P4" s="71"/>
      <c r="Q4" s="71"/>
      <c r="R4" s="71"/>
      <c r="S4" s="71"/>
      <c r="T4" s="71"/>
    </row>
    <row r="5" ht="24" customHeight="1" spans="1:20">
      <c r="A5" s="71"/>
      <c r="B5" s="71"/>
      <c r="C5" s="71"/>
      <c r="D5" s="71"/>
      <c r="E5" s="71"/>
      <c r="F5" s="71"/>
      <c r="G5" s="71"/>
      <c r="H5" s="71"/>
      <c r="I5" s="71"/>
      <c r="J5" s="71" t="s">
        <v>54</v>
      </c>
      <c r="K5" s="71" t="s">
        <v>57</v>
      </c>
      <c r="L5" s="71" t="s">
        <v>501</v>
      </c>
      <c r="M5" s="71" t="s">
        <v>59</v>
      </c>
      <c r="N5" s="71" t="s">
        <v>502</v>
      </c>
      <c r="O5" s="71" t="s">
        <v>482</v>
      </c>
      <c r="P5" s="71"/>
      <c r="Q5" s="71"/>
      <c r="R5" s="71"/>
      <c r="S5" s="71"/>
      <c r="T5" s="71"/>
    </row>
    <row r="6" ht="54" customHeight="1" spans="1:20">
      <c r="A6" s="71"/>
      <c r="B6" s="71"/>
      <c r="C6" s="71"/>
      <c r="D6" s="71"/>
      <c r="E6" s="71"/>
      <c r="F6" s="71"/>
      <c r="G6" s="71"/>
      <c r="H6" s="71"/>
      <c r="I6" s="71"/>
      <c r="J6" s="71"/>
      <c r="K6" s="71" t="s">
        <v>56</v>
      </c>
      <c r="L6" s="71"/>
      <c r="M6" s="71"/>
      <c r="N6" s="71"/>
      <c r="O6" s="71" t="s">
        <v>56</v>
      </c>
      <c r="P6" s="71" t="s">
        <v>62</v>
      </c>
      <c r="Q6" s="71" t="s">
        <v>64</v>
      </c>
      <c r="R6" s="71" t="s">
        <v>63</v>
      </c>
      <c r="S6" s="71" t="s">
        <v>65</v>
      </c>
      <c r="T6" s="71" t="s">
        <v>66</v>
      </c>
    </row>
    <row r="7" ht="17.25"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21" customHeight="1" spans="1:20">
      <c r="A8" s="74"/>
      <c r="B8" s="74"/>
      <c r="C8" s="74"/>
      <c r="D8" s="74"/>
      <c r="E8" s="74"/>
      <c r="F8" s="74"/>
      <c r="G8" s="74"/>
      <c r="H8" s="74"/>
      <c r="I8" s="74"/>
      <c r="J8" s="72"/>
      <c r="K8" s="72"/>
      <c r="L8" s="72"/>
      <c r="M8" s="72"/>
      <c r="N8" s="72"/>
      <c r="O8" s="72"/>
      <c r="P8" s="72"/>
      <c r="Q8" s="72"/>
      <c r="R8" s="72"/>
      <c r="S8" s="72"/>
      <c r="T8" s="72"/>
    </row>
    <row r="9" ht="21" customHeight="1" spans="1:20">
      <c r="A9" s="71" t="s">
        <v>180</v>
      </c>
      <c r="B9" s="71"/>
      <c r="C9" s="71"/>
      <c r="D9" s="71"/>
      <c r="E9" s="71"/>
      <c r="F9" s="71"/>
      <c r="G9" s="71"/>
      <c r="H9" s="71"/>
      <c r="I9" s="71"/>
      <c r="J9" s="72"/>
      <c r="K9" s="72"/>
      <c r="L9" s="72"/>
      <c r="M9" s="72"/>
      <c r="N9" s="72"/>
      <c r="O9" s="72"/>
      <c r="P9" s="72"/>
      <c r="Q9" s="72"/>
      <c r="R9" s="72"/>
      <c r="S9" s="72"/>
      <c r="T9" s="72"/>
    </row>
    <row r="11" customHeight="1" spans="1:1">
      <c r="A11" t="s">
        <v>503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G7" sqref="G7"/>
    </sheetView>
  </sheetViews>
  <sheetFormatPr defaultColWidth="10.7166666666667" defaultRowHeight="14.25" customHeight="1" outlineLevelCol="4"/>
  <cols>
    <col min="1" max="1" width="44" customWidth="1"/>
    <col min="2" max="5" width="23.275" customWidth="1"/>
  </cols>
  <sheetData>
    <row r="1" ht="17.25" customHeight="1" spans="5:5">
      <c r="E1" s="1" t="s">
        <v>504</v>
      </c>
    </row>
    <row r="2" ht="41.25" customHeight="1" spans="1:5">
      <c r="A2" s="2" t="s">
        <v>505</v>
      </c>
      <c r="B2" s="2"/>
      <c r="C2" s="2"/>
      <c r="D2" s="2"/>
      <c r="E2" s="2"/>
    </row>
    <row r="3" ht="18" customHeight="1" spans="1:5">
      <c r="A3" t="s">
        <v>1</v>
      </c>
      <c r="E3" s="1" t="s">
        <v>2</v>
      </c>
    </row>
    <row r="4" ht="19.5" customHeight="1" spans="1:5">
      <c r="A4" s="71" t="s">
        <v>506</v>
      </c>
      <c r="B4" s="71" t="s">
        <v>198</v>
      </c>
      <c r="C4" s="71"/>
      <c r="D4" s="71"/>
      <c r="E4" s="71" t="s">
        <v>507</v>
      </c>
    </row>
    <row r="5" ht="40.5" customHeight="1" spans="1:5">
      <c r="A5" s="71"/>
      <c r="B5" s="71" t="s">
        <v>54</v>
      </c>
      <c r="C5" s="71" t="s">
        <v>57</v>
      </c>
      <c r="D5" s="71" t="s">
        <v>501</v>
      </c>
      <c r="E5" s="71" t="s">
        <v>508</v>
      </c>
    </row>
    <row r="6" ht="19.5" customHeight="1" spans="1:5">
      <c r="A6" s="71">
        <v>1</v>
      </c>
      <c r="B6" s="71">
        <v>2</v>
      </c>
      <c r="C6" s="71">
        <v>3</v>
      </c>
      <c r="D6" s="71">
        <v>4</v>
      </c>
      <c r="E6" s="71">
        <v>5</v>
      </c>
    </row>
    <row r="7" ht="19.5" customHeight="1" spans="1:5">
      <c r="A7" s="5"/>
      <c r="B7" s="78"/>
      <c r="C7" s="78"/>
      <c r="D7" s="78"/>
      <c r="E7" s="79"/>
    </row>
    <row r="8" ht="19.5" customHeight="1" spans="1:5">
      <c r="A8" s="5"/>
      <c r="B8" s="78"/>
      <c r="C8" s="78"/>
      <c r="D8" s="78"/>
      <c r="E8" s="79"/>
    </row>
    <row r="10" customHeight="1" spans="1:1">
      <c r="A10" t="s">
        <v>509</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E16" sqref="E16"/>
    </sheetView>
  </sheetViews>
  <sheetFormatPr defaultColWidth="10.7166666666667" defaultRowHeight="12" customHeight="1"/>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6.5" customHeight="1" spans="1:10">
      <c r="A1" s="75"/>
      <c r="B1" s="75"/>
      <c r="C1" s="75"/>
      <c r="D1" s="75"/>
      <c r="E1" s="75"/>
      <c r="F1" s="75"/>
      <c r="G1" s="75"/>
      <c r="H1" s="75"/>
      <c r="I1" s="75"/>
      <c r="J1" s="1" t="s">
        <v>510</v>
      </c>
    </row>
    <row r="2" ht="41.25" customHeight="1" spans="1:10">
      <c r="A2" s="2" t="s">
        <v>511</v>
      </c>
      <c r="B2" s="2"/>
      <c r="C2" s="2"/>
      <c r="D2" s="2"/>
      <c r="E2" s="2"/>
      <c r="F2" s="2"/>
      <c r="G2" s="2"/>
      <c r="H2" s="2"/>
      <c r="I2" s="2"/>
      <c r="J2" s="2"/>
    </row>
    <row r="3" ht="17.25" customHeight="1" spans="1:10">
      <c r="A3" s="76" t="s">
        <v>1</v>
      </c>
      <c r="B3" s="76"/>
      <c r="C3" s="76"/>
      <c r="D3" s="76"/>
      <c r="E3" s="76"/>
      <c r="F3" s="76"/>
      <c r="G3" s="76"/>
      <c r="H3" s="76"/>
      <c r="I3" s="75"/>
      <c r="J3" s="75"/>
    </row>
    <row r="4" ht="44.25" customHeight="1" spans="1:10">
      <c r="A4" s="77" t="s">
        <v>506</v>
      </c>
      <c r="B4" s="77" t="s">
        <v>325</v>
      </c>
      <c r="C4" s="77" t="s">
        <v>326</v>
      </c>
      <c r="D4" s="77" t="s">
        <v>327</v>
      </c>
      <c r="E4" s="77" t="s">
        <v>328</v>
      </c>
      <c r="F4" s="77" t="s">
        <v>329</v>
      </c>
      <c r="G4" s="77" t="s">
        <v>330</v>
      </c>
      <c r="H4" s="77" t="s">
        <v>331</v>
      </c>
      <c r="I4" s="77" t="s">
        <v>332</v>
      </c>
      <c r="J4" s="77" t="s">
        <v>333</v>
      </c>
    </row>
    <row r="5" ht="14.25" customHeight="1" spans="1:10">
      <c r="A5" s="77">
        <v>1</v>
      </c>
      <c r="B5" s="77">
        <v>2</v>
      </c>
      <c r="C5" s="77">
        <v>3</v>
      </c>
      <c r="D5" s="77">
        <v>4</v>
      </c>
      <c r="E5" s="77">
        <v>5</v>
      </c>
      <c r="F5" s="77">
        <v>6</v>
      </c>
      <c r="G5" s="77">
        <v>7</v>
      </c>
      <c r="H5" s="77">
        <v>8</v>
      </c>
      <c r="I5" s="77">
        <v>9</v>
      </c>
      <c r="J5" s="77">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
      <c r="A9" t="s">
        <v>509</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showZeros="0" workbookViewId="0">
      <selection activeCell="E19" sqref="E19"/>
    </sheetView>
  </sheetViews>
  <sheetFormatPr defaultColWidth="12.1416666666667" defaultRowHeight="14.25" customHeight="1" outlineLevelRow="7"/>
  <cols>
    <col min="1" max="3" width="39.275" customWidth="1"/>
    <col min="4" max="4" width="53.1416666666667" customWidth="1"/>
    <col min="5" max="5" width="32.1416666666667" customWidth="1"/>
    <col min="6" max="6" width="25.275" customWidth="1"/>
    <col min="7" max="9" width="30.7166666666667" customWidth="1"/>
  </cols>
  <sheetData>
    <row r="1" customHeight="1" spans="9:9">
      <c r="I1" s="1" t="s">
        <v>512</v>
      </c>
    </row>
    <row r="2" ht="41.25" customHeight="1" spans="1:9">
      <c r="A2" s="2" t="str">
        <f>"2025"&amp;"年新增资产配置表"</f>
        <v>2025年新增资产配置表</v>
      </c>
      <c r="B2" s="2"/>
      <c r="C2" s="2"/>
      <c r="D2" s="2"/>
      <c r="E2" s="2"/>
      <c r="F2" s="2"/>
      <c r="G2" s="2"/>
      <c r="H2" s="2"/>
      <c r="I2" s="2"/>
    </row>
    <row r="3" customHeight="1" spans="1:9">
      <c r="A3" s="3" t="s">
        <v>1</v>
      </c>
      <c r="B3" s="3"/>
      <c r="C3" s="3"/>
      <c r="E3" s="1" t="s">
        <v>2</v>
      </c>
      <c r="F3" s="1"/>
      <c r="G3" s="1"/>
      <c r="H3" s="1"/>
      <c r="I3" s="1"/>
    </row>
    <row r="4" ht="28.5" customHeight="1" spans="1:9">
      <c r="A4" s="71" t="s">
        <v>190</v>
      </c>
      <c r="B4" s="71" t="s">
        <v>191</v>
      </c>
      <c r="C4" s="71" t="s">
        <v>513</v>
      </c>
      <c r="D4" s="71" t="s">
        <v>514</v>
      </c>
      <c r="E4" s="71" t="s">
        <v>515</v>
      </c>
      <c r="F4" s="71" t="s">
        <v>516</v>
      </c>
      <c r="G4" s="71" t="s">
        <v>517</v>
      </c>
      <c r="H4" s="71"/>
      <c r="I4" s="71"/>
    </row>
    <row r="5" ht="21" customHeight="1" spans="1:9">
      <c r="A5" s="71"/>
      <c r="B5" s="71"/>
      <c r="C5" s="71"/>
      <c r="D5" s="71"/>
      <c r="E5" s="71"/>
      <c r="F5" s="71"/>
      <c r="G5" s="71" t="s">
        <v>480</v>
      </c>
      <c r="H5" s="71" t="s">
        <v>518</v>
      </c>
      <c r="I5" s="71" t="s">
        <v>519</v>
      </c>
    </row>
    <row r="6" ht="17.25" customHeight="1" spans="1:9">
      <c r="A6" s="71" t="s">
        <v>81</v>
      </c>
      <c r="B6" s="71" t="s">
        <v>82</v>
      </c>
      <c r="C6" s="71" t="s">
        <v>83</v>
      </c>
      <c r="D6" s="71" t="s">
        <v>179</v>
      </c>
      <c r="E6" s="71" t="s">
        <v>84</v>
      </c>
      <c r="F6" s="71" t="s">
        <v>85</v>
      </c>
      <c r="G6" s="71" t="s">
        <v>86</v>
      </c>
      <c r="H6" s="71" t="s">
        <v>87</v>
      </c>
      <c r="I6" s="71">
        <v>9</v>
      </c>
    </row>
    <row r="7" ht="19.5" customHeight="1" spans="1:9">
      <c r="A7" s="74" t="s">
        <v>68</v>
      </c>
      <c r="B7" s="74" t="s">
        <v>68</v>
      </c>
      <c r="C7" s="74" t="s">
        <v>520</v>
      </c>
      <c r="D7" s="74" t="s">
        <v>521</v>
      </c>
      <c r="E7" s="74" t="s">
        <v>522</v>
      </c>
      <c r="F7" s="74" t="s">
        <v>523</v>
      </c>
      <c r="G7" s="72">
        <v>1</v>
      </c>
      <c r="H7" s="72">
        <v>2714</v>
      </c>
      <c r="I7" s="72">
        <v>2714</v>
      </c>
    </row>
    <row r="8" ht="19.5" customHeight="1" spans="1:9">
      <c r="A8" s="71" t="s">
        <v>54</v>
      </c>
      <c r="B8" s="71"/>
      <c r="C8" s="71"/>
      <c r="D8" s="71"/>
      <c r="E8" s="71"/>
      <c r="F8" s="71"/>
      <c r="G8" s="72"/>
      <c r="H8" s="72"/>
      <c r="I8" s="72"/>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G20" sqref="G20"/>
    </sheetView>
  </sheetViews>
  <sheetFormatPr defaultColWidth="10.7166666666667" defaultRowHeight="14.25" customHeight="1"/>
  <cols>
    <col min="1" max="1" width="12" customWidth="1"/>
    <col min="2" max="3" width="27.85" customWidth="1"/>
    <col min="4" max="4" width="13" customWidth="1"/>
    <col min="5" max="5" width="20.7166666666667" customWidth="1"/>
    <col min="6" max="6" width="11.575" customWidth="1"/>
    <col min="7" max="7" width="20.7166666666667" customWidth="1"/>
    <col min="8" max="11" width="27" customWidth="1"/>
  </cols>
  <sheetData>
    <row r="1" customHeight="1" spans="11:11">
      <c r="K1" s="1" t="s">
        <v>524</v>
      </c>
    </row>
    <row r="2" ht="41.25" customHeight="1" spans="1:11">
      <c r="A2" s="2" t="s">
        <v>525</v>
      </c>
      <c r="B2" s="2"/>
      <c r="C2" s="2"/>
      <c r="D2" s="2"/>
      <c r="E2" s="2"/>
      <c r="F2" s="2"/>
      <c r="G2" s="2"/>
      <c r="H2" s="2"/>
      <c r="I2" s="2"/>
      <c r="J2" s="2"/>
      <c r="K2" s="2"/>
    </row>
    <row r="3" ht="13.5" customHeight="1" spans="1:11">
      <c r="A3" s="3" t="s">
        <v>1</v>
      </c>
      <c r="B3" s="3"/>
      <c r="C3" s="3"/>
      <c r="D3" s="3"/>
      <c r="E3" s="3"/>
      <c r="F3" s="3"/>
      <c r="G3" s="3"/>
      <c r="K3" s="1" t="s">
        <v>2</v>
      </c>
    </row>
    <row r="4" ht="21.75" customHeight="1" spans="1:11">
      <c r="A4" s="71" t="s">
        <v>278</v>
      </c>
      <c r="B4" s="71" t="s">
        <v>193</v>
      </c>
      <c r="C4" s="71" t="s">
        <v>279</v>
      </c>
      <c r="D4" s="4" t="s">
        <v>194</v>
      </c>
      <c r="E4" s="71" t="s">
        <v>195</v>
      </c>
      <c r="F4" s="4" t="s">
        <v>280</v>
      </c>
      <c r="G4" s="71" t="s">
        <v>281</v>
      </c>
      <c r="H4" s="71" t="s">
        <v>54</v>
      </c>
      <c r="I4" s="71" t="s">
        <v>526</v>
      </c>
      <c r="J4" s="71"/>
      <c r="K4" s="71"/>
    </row>
    <row r="5" ht="21.75" customHeight="1" spans="1:11">
      <c r="A5" s="71"/>
      <c r="B5" s="71"/>
      <c r="C5" s="71"/>
      <c r="D5" s="4"/>
      <c r="E5" s="71"/>
      <c r="F5" s="4"/>
      <c r="G5" s="71"/>
      <c r="H5" s="71"/>
      <c r="I5" s="71" t="s">
        <v>57</v>
      </c>
      <c r="J5" s="71" t="s">
        <v>58</v>
      </c>
      <c r="K5" s="71" t="s">
        <v>59</v>
      </c>
    </row>
    <row r="6" ht="40.5" customHeight="1" spans="1:11">
      <c r="A6" s="71"/>
      <c r="B6" s="71"/>
      <c r="C6" s="71"/>
      <c r="D6" s="4"/>
      <c r="E6" s="71"/>
      <c r="F6" s="4"/>
      <c r="G6" s="71"/>
      <c r="H6" s="71"/>
      <c r="I6" s="71" t="s">
        <v>56</v>
      </c>
      <c r="J6" s="71"/>
      <c r="K6" s="71"/>
    </row>
    <row r="7" ht="15" customHeight="1" spans="1:11">
      <c r="A7" s="71">
        <v>1</v>
      </c>
      <c r="B7" s="71">
        <v>2</v>
      </c>
      <c r="C7" s="71">
        <v>3</v>
      </c>
      <c r="D7" s="71">
        <v>4</v>
      </c>
      <c r="E7" s="71">
        <v>5</v>
      </c>
      <c r="F7" s="71">
        <v>6</v>
      </c>
      <c r="G7" s="71">
        <v>7</v>
      </c>
      <c r="H7" s="71">
        <v>8</v>
      </c>
      <c r="I7" s="71">
        <v>9</v>
      </c>
      <c r="J7" s="71">
        <v>10</v>
      </c>
      <c r="K7" s="71">
        <v>11</v>
      </c>
    </row>
    <row r="8" ht="18.75" customHeight="1" spans="1:11">
      <c r="A8" s="5"/>
      <c r="B8" s="5"/>
      <c r="C8" s="5"/>
      <c r="D8" s="5"/>
      <c r="E8" s="5"/>
      <c r="F8" s="5"/>
      <c r="G8" s="5"/>
      <c r="H8" s="72"/>
      <c r="I8" s="72"/>
      <c r="J8" s="72"/>
      <c r="K8" s="72"/>
    </row>
    <row r="9" ht="18.75" customHeight="1" spans="1:11">
      <c r="A9" s="5"/>
      <c r="B9" s="5"/>
      <c r="C9" s="5"/>
      <c r="D9" s="5"/>
      <c r="E9" s="5"/>
      <c r="F9" s="5"/>
      <c r="G9" s="5"/>
      <c r="H9" s="72"/>
      <c r="I9" s="72"/>
      <c r="J9" s="72"/>
      <c r="K9" s="72"/>
    </row>
    <row r="10" ht="18.75" customHeight="1" spans="1:11">
      <c r="A10" s="71" t="s">
        <v>180</v>
      </c>
      <c r="B10" s="71"/>
      <c r="C10" s="71"/>
      <c r="D10" s="71"/>
      <c r="E10" s="71"/>
      <c r="F10" s="71"/>
      <c r="G10" s="71"/>
      <c r="H10" s="72"/>
      <c r="I10" s="72"/>
      <c r="J10" s="72"/>
      <c r="K10" s="72"/>
    </row>
    <row r="12" customHeight="1" spans="1:3">
      <c r="A12" s="73" t="s">
        <v>527</v>
      </c>
      <c r="B12" s="73"/>
      <c r="C12" s="73"/>
    </row>
  </sheetData>
  <mergeCells count="16">
    <mergeCell ref="A2:K2"/>
    <mergeCell ref="A3:G3"/>
    <mergeCell ref="I4:K4"/>
    <mergeCell ref="A10:G10"/>
    <mergeCell ref="A12:C12"/>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selection activeCell="C22" sqref="C22"/>
    </sheetView>
  </sheetViews>
  <sheetFormatPr defaultColWidth="9.14166666666667" defaultRowHeight="14.25" customHeight="1" outlineLevelCol="6"/>
  <cols>
    <col min="1" max="1" width="35.275" customWidth="1"/>
    <col min="2" max="2" width="28" customWidth="1"/>
    <col min="3" max="3" width="36.225" customWidth="1"/>
    <col min="4" max="4" width="28" customWidth="1"/>
    <col min="5" max="7" width="23.85" customWidth="1"/>
  </cols>
  <sheetData>
    <row r="1" ht="13.5" customHeight="1" spans="4:7">
      <c r="D1" s="50"/>
      <c r="G1" s="51" t="s">
        <v>528</v>
      </c>
    </row>
    <row r="2" ht="41.25" customHeight="1" spans="1:7">
      <c r="A2" s="52" t="str">
        <f>"2025"&amp;"年部门项目中期规划预算表"</f>
        <v>2025年部门项目中期规划预算表</v>
      </c>
      <c r="B2" s="52"/>
      <c r="C2" s="52"/>
      <c r="D2" s="52"/>
      <c r="E2" s="52"/>
      <c r="F2" s="52"/>
      <c r="G2" s="52"/>
    </row>
    <row r="3" ht="13.5" customHeight="1" spans="1:7">
      <c r="A3" s="53" t="s">
        <v>1</v>
      </c>
      <c r="B3" s="54"/>
      <c r="C3" s="54"/>
      <c r="D3" s="54"/>
      <c r="E3" s="55"/>
      <c r="F3" s="55"/>
      <c r="G3" s="56" t="s">
        <v>2</v>
      </c>
    </row>
    <row r="4" ht="21.75" customHeight="1" spans="1:7">
      <c r="A4" s="57" t="s">
        <v>279</v>
      </c>
      <c r="B4" s="57" t="s">
        <v>278</v>
      </c>
      <c r="C4" s="57" t="s">
        <v>193</v>
      </c>
      <c r="D4" s="58" t="s">
        <v>529</v>
      </c>
      <c r="E4" s="21" t="s">
        <v>57</v>
      </c>
      <c r="F4" s="22"/>
      <c r="G4" s="45"/>
    </row>
    <row r="5" ht="21.75" customHeight="1" spans="1:7">
      <c r="A5" s="59"/>
      <c r="B5" s="59"/>
      <c r="C5" s="59"/>
      <c r="D5" s="60"/>
      <c r="E5" s="61" t="str">
        <f>"2025"&amp;"年"</f>
        <v>2025年</v>
      </c>
      <c r="F5" s="58" t="str">
        <f>("2025"+1)&amp;"年"</f>
        <v>2026年</v>
      </c>
      <c r="G5" s="58" t="str">
        <f>("2025"+2)&amp;"年"</f>
        <v>2027年</v>
      </c>
    </row>
    <row r="6" ht="40.5" customHeight="1" spans="1:7">
      <c r="A6" s="62"/>
      <c r="B6" s="62"/>
      <c r="C6" s="62"/>
      <c r="D6" s="63"/>
      <c r="E6" s="64"/>
      <c r="F6" s="63" t="s">
        <v>56</v>
      </c>
      <c r="G6" s="63"/>
    </row>
    <row r="7" ht="15" customHeight="1" spans="1:7">
      <c r="A7" s="65">
        <v>1</v>
      </c>
      <c r="B7" s="65">
        <v>2</v>
      </c>
      <c r="C7" s="65">
        <v>3</v>
      </c>
      <c r="D7" s="65">
        <v>4</v>
      </c>
      <c r="E7" s="65">
        <v>5</v>
      </c>
      <c r="F7" s="65">
        <v>6</v>
      </c>
      <c r="G7" s="65">
        <v>7</v>
      </c>
    </row>
    <row r="8" ht="17.25" customHeight="1" spans="1:7">
      <c r="A8" s="42" t="s">
        <v>68</v>
      </c>
      <c r="B8" s="66"/>
      <c r="C8" s="66"/>
      <c r="D8" s="42"/>
      <c r="E8" s="67">
        <v>2932474</v>
      </c>
      <c r="F8" s="67">
        <v>2932460</v>
      </c>
      <c r="G8" s="67">
        <v>2932460</v>
      </c>
    </row>
    <row r="9" ht="18.75" customHeight="1" spans="1:7">
      <c r="A9" s="42"/>
      <c r="B9" s="42" t="s">
        <v>530</v>
      </c>
      <c r="C9" s="42" t="s">
        <v>286</v>
      </c>
      <c r="D9" s="42" t="s">
        <v>531</v>
      </c>
      <c r="E9" s="67">
        <v>500000</v>
      </c>
      <c r="F9" s="67">
        <v>500000</v>
      </c>
      <c r="G9" s="67">
        <v>500000</v>
      </c>
    </row>
    <row r="10" ht="18.75" customHeight="1" spans="1:7">
      <c r="A10" s="35"/>
      <c r="B10" s="42" t="s">
        <v>530</v>
      </c>
      <c r="C10" s="42" t="s">
        <v>292</v>
      </c>
      <c r="D10" s="42" t="s">
        <v>531</v>
      </c>
      <c r="E10" s="67">
        <v>400000</v>
      </c>
      <c r="F10" s="67">
        <v>400000</v>
      </c>
      <c r="G10" s="67">
        <v>400000</v>
      </c>
    </row>
    <row r="11" ht="18.75" customHeight="1" spans="1:7">
      <c r="A11" s="35"/>
      <c r="B11" s="42" t="s">
        <v>530</v>
      </c>
      <c r="C11" s="42" t="s">
        <v>306</v>
      </c>
      <c r="D11" s="42" t="s">
        <v>531</v>
      </c>
      <c r="E11" s="67">
        <v>500000</v>
      </c>
      <c r="F11" s="67">
        <v>500000</v>
      </c>
      <c r="G11" s="67">
        <v>500000</v>
      </c>
    </row>
    <row r="12" ht="18.75" customHeight="1" spans="1:7">
      <c r="A12" s="35"/>
      <c r="B12" s="42" t="s">
        <v>530</v>
      </c>
      <c r="C12" s="42" t="s">
        <v>310</v>
      </c>
      <c r="D12" s="42" t="s">
        <v>531</v>
      </c>
      <c r="E12" s="67">
        <v>741000</v>
      </c>
      <c r="F12" s="67">
        <v>741000</v>
      </c>
      <c r="G12" s="67">
        <v>741000</v>
      </c>
    </row>
    <row r="13" ht="18.75" customHeight="1" spans="1:7">
      <c r="A13" s="35"/>
      <c r="B13" s="42" t="s">
        <v>530</v>
      </c>
      <c r="C13" s="42" t="s">
        <v>312</v>
      </c>
      <c r="D13" s="42" t="s">
        <v>531</v>
      </c>
      <c r="E13" s="67">
        <v>250000</v>
      </c>
      <c r="F13" s="67">
        <v>250000</v>
      </c>
      <c r="G13" s="67">
        <v>250000</v>
      </c>
    </row>
    <row r="14" ht="18.75" customHeight="1" spans="1:7">
      <c r="A14" s="35"/>
      <c r="B14" s="42" t="s">
        <v>530</v>
      </c>
      <c r="C14" s="42" t="s">
        <v>314</v>
      </c>
      <c r="D14" s="42" t="s">
        <v>531</v>
      </c>
      <c r="E14" s="67">
        <v>500000</v>
      </c>
      <c r="F14" s="67">
        <v>500000</v>
      </c>
      <c r="G14" s="67">
        <v>500000</v>
      </c>
    </row>
    <row r="15" ht="33" customHeight="1" spans="1:7">
      <c r="A15" s="35"/>
      <c r="B15" s="42" t="s">
        <v>530</v>
      </c>
      <c r="C15" s="42" t="s">
        <v>316</v>
      </c>
      <c r="D15" s="42" t="s">
        <v>531</v>
      </c>
      <c r="E15" s="67">
        <v>16578</v>
      </c>
      <c r="F15" s="67">
        <v>16578</v>
      </c>
      <c r="G15" s="67">
        <v>16578</v>
      </c>
    </row>
    <row r="16" ht="29" customHeight="1" spans="1:7">
      <c r="A16" s="35"/>
      <c r="B16" s="42" t="s">
        <v>530</v>
      </c>
      <c r="C16" s="42" t="s">
        <v>318</v>
      </c>
      <c r="D16" s="42" t="s">
        <v>531</v>
      </c>
      <c r="E16" s="67">
        <v>24503</v>
      </c>
      <c r="F16" s="67">
        <v>24503</v>
      </c>
      <c r="G16" s="67">
        <v>24503</v>
      </c>
    </row>
    <row r="17" ht="30" customHeight="1" spans="1:7">
      <c r="A17" s="35"/>
      <c r="B17" s="42" t="s">
        <v>530</v>
      </c>
      <c r="C17" s="42" t="s">
        <v>320</v>
      </c>
      <c r="D17" s="42" t="s">
        <v>531</v>
      </c>
      <c r="E17" s="67">
        <v>14</v>
      </c>
      <c r="F17" s="67"/>
      <c r="G17" s="67"/>
    </row>
    <row r="18" ht="32" customHeight="1" spans="1:7">
      <c r="A18" s="35"/>
      <c r="B18" s="42" t="s">
        <v>532</v>
      </c>
      <c r="C18" s="42" t="s">
        <v>323</v>
      </c>
      <c r="D18" s="42" t="s">
        <v>531</v>
      </c>
      <c r="E18" s="67">
        <v>379</v>
      </c>
      <c r="F18" s="67">
        <v>379</v>
      </c>
      <c r="G18" s="67">
        <v>379</v>
      </c>
    </row>
    <row r="19" ht="27" customHeight="1" spans="1:7">
      <c r="A19" s="68" t="s">
        <v>54</v>
      </c>
      <c r="B19" s="69" t="s">
        <v>533</v>
      </c>
      <c r="C19" s="69"/>
      <c r="D19" s="70"/>
      <c r="E19" s="67">
        <v>2932474</v>
      </c>
      <c r="F19" s="67">
        <v>2932460</v>
      </c>
      <c r="G19" s="67">
        <v>2932460</v>
      </c>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9"/>
  <sheetViews>
    <sheetView showZeros="0" topLeftCell="B1" workbookViewId="0">
      <selection activeCell="A2" sqref="A2:J2"/>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0"/>
      <c r="B1" s="10"/>
      <c r="C1" s="10"/>
      <c r="D1" s="10"/>
      <c r="E1" s="10"/>
      <c r="F1" s="10"/>
      <c r="G1" s="10"/>
      <c r="H1" s="10"/>
      <c r="I1" s="10"/>
      <c r="J1" s="44" t="s">
        <v>534</v>
      </c>
    </row>
    <row r="2" ht="41.25" customHeight="1" spans="1:10">
      <c r="A2" s="10" t="str">
        <f>"2025"&amp;"年部门整体支出绩效目标表"</f>
        <v>2025年部门整体支出绩效目标表</v>
      </c>
      <c r="B2" s="11"/>
      <c r="C2" s="11"/>
      <c r="D2" s="11"/>
      <c r="E2" s="11"/>
      <c r="F2" s="11"/>
      <c r="G2" s="11"/>
      <c r="H2" s="11"/>
      <c r="I2" s="11"/>
      <c r="J2" s="11"/>
    </row>
    <row r="3" ht="17.25" customHeight="1" spans="1:10">
      <c r="A3" s="12" t="s">
        <v>1</v>
      </c>
      <c r="B3" s="12"/>
      <c r="C3" s="13"/>
      <c r="D3" s="14"/>
      <c r="E3" s="14"/>
      <c r="F3" s="14"/>
      <c r="G3" s="14"/>
      <c r="H3" s="14"/>
      <c r="I3" s="14"/>
      <c r="J3" s="98" t="s">
        <v>2</v>
      </c>
    </row>
    <row r="4" ht="30" customHeight="1" spans="1:10">
      <c r="A4" s="15" t="s">
        <v>535</v>
      </c>
      <c r="B4" s="16" t="s">
        <v>69</v>
      </c>
      <c r="C4" s="17"/>
      <c r="D4" s="17"/>
      <c r="E4" s="18"/>
      <c r="F4" s="19" t="s">
        <v>536</v>
      </c>
      <c r="G4" s="18"/>
      <c r="H4" s="20" t="s">
        <v>68</v>
      </c>
      <c r="I4" s="17"/>
      <c r="J4" s="18"/>
    </row>
    <row r="5" ht="32.25" customHeight="1" spans="1:10">
      <c r="A5" s="21" t="s">
        <v>537</v>
      </c>
      <c r="B5" s="22"/>
      <c r="C5" s="22"/>
      <c r="D5" s="22"/>
      <c r="E5" s="22"/>
      <c r="F5" s="22"/>
      <c r="G5" s="22"/>
      <c r="H5" s="22"/>
      <c r="I5" s="45"/>
      <c r="J5" s="46" t="s">
        <v>538</v>
      </c>
    </row>
    <row r="6" ht="99.75" customHeight="1" spans="1:10">
      <c r="A6" s="23" t="s">
        <v>539</v>
      </c>
      <c r="B6" s="24" t="s">
        <v>540</v>
      </c>
      <c r="C6" s="25" t="s">
        <v>541</v>
      </c>
      <c r="D6" s="25"/>
      <c r="E6" s="25"/>
      <c r="F6" s="25"/>
      <c r="G6" s="25"/>
      <c r="H6" s="25"/>
      <c r="I6" s="25"/>
      <c r="J6" s="47" t="s">
        <v>542</v>
      </c>
    </row>
    <row r="7" ht="99.75" customHeight="1" spans="1:10">
      <c r="A7" s="23"/>
      <c r="B7" s="24" t="str">
        <f>"总体绩效目标（"&amp;"2025"&amp;"-"&amp;("2025"+2)&amp;"年期间）"</f>
        <v>总体绩效目标（2025-2027年期间）</v>
      </c>
      <c r="C7" s="25" t="s">
        <v>543</v>
      </c>
      <c r="D7" s="25"/>
      <c r="E7" s="25"/>
      <c r="F7" s="25"/>
      <c r="G7" s="25"/>
      <c r="H7" s="25"/>
      <c r="I7" s="25"/>
      <c r="J7" s="47" t="s">
        <v>544</v>
      </c>
    </row>
    <row r="8" ht="75" customHeight="1" spans="1:10">
      <c r="A8" s="24" t="s">
        <v>545</v>
      </c>
      <c r="B8" s="26" t="str">
        <f>"预算年度（"&amp;"2025"&amp;"年）绩效目标"</f>
        <v>预算年度（2025年）绩效目标</v>
      </c>
      <c r="C8" s="27" t="s">
        <v>546</v>
      </c>
      <c r="D8" s="27"/>
      <c r="E8" s="27"/>
      <c r="F8" s="27"/>
      <c r="G8" s="27"/>
      <c r="H8" s="27"/>
      <c r="I8" s="27"/>
      <c r="J8" s="48" t="s">
        <v>547</v>
      </c>
    </row>
    <row r="9" ht="32.25" customHeight="1" spans="1:10">
      <c r="A9" s="28" t="s">
        <v>548</v>
      </c>
      <c r="B9" s="28"/>
      <c r="C9" s="28"/>
      <c r="D9" s="28"/>
      <c r="E9" s="28"/>
      <c r="F9" s="28"/>
      <c r="G9" s="28"/>
      <c r="H9" s="28"/>
      <c r="I9" s="28"/>
      <c r="J9" s="28"/>
    </row>
    <row r="10" ht="32.25" customHeight="1" spans="1:10">
      <c r="A10" s="24" t="s">
        <v>549</v>
      </c>
      <c r="B10" s="24"/>
      <c r="C10" s="23" t="s">
        <v>550</v>
      </c>
      <c r="D10" s="23"/>
      <c r="E10" s="23"/>
      <c r="F10" s="23" t="s">
        <v>551</v>
      </c>
      <c r="G10" s="23"/>
      <c r="H10" s="23" t="s">
        <v>552</v>
      </c>
      <c r="I10" s="23"/>
      <c r="J10" s="23"/>
    </row>
    <row r="11" ht="32.25" customHeight="1" spans="1:10">
      <c r="A11" s="24"/>
      <c r="B11" s="24"/>
      <c r="C11" s="23"/>
      <c r="D11" s="23"/>
      <c r="E11" s="23"/>
      <c r="F11" s="23"/>
      <c r="G11" s="23"/>
      <c r="H11" s="24" t="s">
        <v>553</v>
      </c>
      <c r="I11" s="24" t="s">
        <v>554</v>
      </c>
      <c r="J11" s="24" t="s">
        <v>555</v>
      </c>
    </row>
    <row r="12" ht="24" customHeight="1" spans="1:10">
      <c r="A12" s="29" t="s">
        <v>54</v>
      </c>
      <c r="B12" s="30"/>
      <c r="C12" s="30"/>
      <c r="D12" s="30"/>
      <c r="E12" s="30"/>
      <c r="F12" s="30"/>
      <c r="G12" s="31"/>
      <c r="H12" s="32">
        <v>9393773.61</v>
      </c>
      <c r="I12" s="32">
        <v>9393773.61</v>
      </c>
      <c r="J12" s="32"/>
    </row>
    <row r="13" ht="34.5" customHeight="1" spans="1:10">
      <c r="A13" s="25" t="s">
        <v>556</v>
      </c>
      <c r="B13" s="33"/>
      <c r="C13" s="25" t="s">
        <v>557</v>
      </c>
      <c r="D13" s="33"/>
      <c r="E13" s="33"/>
      <c r="F13" s="33"/>
      <c r="G13" s="33"/>
      <c r="H13" s="34">
        <v>6461299.61</v>
      </c>
      <c r="I13" s="34">
        <v>6461299.61</v>
      </c>
      <c r="J13" s="34"/>
    </row>
    <row r="14" ht="34.5" customHeight="1" spans="1:10">
      <c r="A14" s="25" t="s">
        <v>286</v>
      </c>
      <c r="B14" s="35"/>
      <c r="C14" s="25" t="s">
        <v>558</v>
      </c>
      <c r="D14" s="35"/>
      <c r="E14" s="35"/>
      <c r="F14" s="35"/>
      <c r="G14" s="35"/>
      <c r="H14" s="34">
        <v>500000</v>
      </c>
      <c r="I14" s="34">
        <v>500000</v>
      </c>
      <c r="J14" s="34"/>
    </row>
    <row r="15" ht="34.5" customHeight="1" spans="1:10">
      <c r="A15" s="25" t="s">
        <v>292</v>
      </c>
      <c r="B15" s="35"/>
      <c r="C15" s="25" t="s">
        <v>559</v>
      </c>
      <c r="D15" s="35"/>
      <c r="E15" s="35"/>
      <c r="F15" s="35"/>
      <c r="G15" s="35"/>
      <c r="H15" s="34">
        <v>400000</v>
      </c>
      <c r="I15" s="34">
        <v>400000</v>
      </c>
      <c r="J15" s="34"/>
    </row>
    <row r="16" ht="34.5" customHeight="1" spans="1:10">
      <c r="A16" s="25" t="s">
        <v>306</v>
      </c>
      <c r="B16" s="35"/>
      <c r="C16" s="25" t="s">
        <v>560</v>
      </c>
      <c r="D16" s="35"/>
      <c r="E16" s="35"/>
      <c r="F16" s="35"/>
      <c r="G16" s="35"/>
      <c r="H16" s="34">
        <v>500000</v>
      </c>
      <c r="I16" s="34">
        <v>500000</v>
      </c>
      <c r="J16" s="34"/>
    </row>
    <row r="17" ht="34.5" customHeight="1" spans="1:10">
      <c r="A17" s="25" t="s">
        <v>310</v>
      </c>
      <c r="B17" s="35"/>
      <c r="C17" s="25" t="s">
        <v>561</v>
      </c>
      <c r="D17" s="35"/>
      <c r="E17" s="35"/>
      <c r="F17" s="35"/>
      <c r="G17" s="35"/>
      <c r="H17" s="34">
        <v>741000</v>
      </c>
      <c r="I17" s="34">
        <v>741000</v>
      </c>
      <c r="J17" s="34"/>
    </row>
    <row r="18" ht="34.5" customHeight="1" spans="1:10">
      <c r="A18" s="25" t="s">
        <v>312</v>
      </c>
      <c r="B18" s="35"/>
      <c r="C18" s="25" t="s">
        <v>562</v>
      </c>
      <c r="D18" s="35"/>
      <c r="E18" s="35"/>
      <c r="F18" s="35"/>
      <c r="G18" s="35"/>
      <c r="H18" s="34">
        <v>250000</v>
      </c>
      <c r="I18" s="34">
        <v>250000</v>
      </c>
      <c r="J18" s="34"/>
    </row>
    <row r="19" ht="34.5" customHeight="1" spans="1:10">
      <c r="A19" s="25" t="s">
        <v>314</v>
      </c>
      <c r="B19" s="35"/>
      <c r="C19" s="25" t="s">
        <v>563</v>
      </c>
      <c r="D19" s="35"/>
      <c r="E19" s="35"/>
      <c r="F19" s="35"/>
      <c r="G19" s="35"/>
      <c r="H19" s="34">
        <v>500000</v>
      </c>
      <c r="I19" s="34">
        <v>500000</v>
      </c>
      <c r="J19" s="34"/>
    </row>
    <row r="20" ht="34.5" customHeight="1" spans="1:10">
      <c r="A20" s="25" t="s">
        <v>564</v>
      </c>
      <c r="B20" s="35"/>
      <c r="C20" s="25" t="s">
        <v>565</v>
      </c>
      <c r="D20" s="35"/>
      <c r="E20" s="35"/>
      <c r="F20" s="35"/>
      <c r="G20" s="35"/>
      <c r="H20" s="34">
        <v>379</v>
      </c>
      <c r="I20" s="34">
        <v>379</v>
      </c>
      <c r="J20" s="34"/>
    </row>
    <row r="21" ht="34.5" customHeight="1" spans="1:10">
      <c r="A21" s="25" t="s">
        <v>564</v>
      </c>
      <c r="B21" s="35"/>
      <c r="C21" s="25" t="s">
        <v>565</v>
      </c>
      <c r="D21" s="35"/>
      <c r="E21" s="35"/>
      <c r="F21" s="35"/>
      <c r="G21" s="35"/>
      <c r="H21" s="34">
        <v>16578</v>
      </c>
      <c r="I21" s="34">
        <v>16578</v>
      </c>
      <c r="J21" s="34"/>
    </row>
    <row r="22" ht="34.5" customHeight="1" spans="1:10">
      <c r="A22" s="25" t="s">
        <v>566</v>
      </c>
      <c r="B22" s="35"/>
      <c r="C22" s="25" t="s">
        <v>565</v>
      </c>
      <c r="D22" s="35"/>
      <c r="E22" s="35"/>
      <c r="F22" s="35"/>
      <c r="G22" s="35"/>
      <c r="H22" s="34">
        <v>24503</v>
      </c>
      <c r="I22" s="34">
        <v>24503</v>
      </c>
      <c r="J22" s="34"/>
    </row>
    <row r="23" ht="34.5" customHeight="1" spans="1:10">
      <c r="A23" s="25" t="s">
        <v>567</v>
      </c>
      <c r="B23" s="35"/>
      <c r="C23" s="25" t="s">
        <v>568</v>
      </c>
      <c r="D23" s="35"/>
      <c r="E23" s="35"/>
      <c r="F23" s="35"/>
      <c r="G23" s="35"/>
      <c r="H23" s="34">
        <v>14</v>
      </c>
      <c r="I23" s="34">
        <v>14</v>
      </c>
      <c r="J23" s="34"/>
    </row>
    <row r="24" ht="32.25" customHeight="1" spans="1:10">
      <c r="A24" s="28" t="s">
        <v>569</v>
      </c>
      <c r="B24" s="28"/>
      <c r="C24" s="28"/>
      <c r="D24" s="28"/>
      <c r="E24" s="28"/>
      <c r="F24" s="28"/>
      <c r="G24" s="28"/>
      <c r="H24" s="28"/>
      <c r="I24" s="28"/>
      <c r="J24" s="28"/>
    </row>
    <row r="25" ht="32.25" customHeight="1" spans="1:10">
      <c r="A25" s="36" t="s">
        <v>570</v>
      </c>
      <c r="B25" s="36"/>
      <c r="C25" s="36"/>
      <c r="D25" s="36"/>
      <c r="E25" s="36"/>
      <c r="F25" s="36"/>
      <c r="G25" s="36"/>
      <c r="H25" s="37" t="s">
        <v>571</v>
      </c>
      <c r="I25" s="49" t="s">
        <v>333</v>
      </c>
      <c r="J25" s="37" t="s">
        <v>572</v>
      </c>
    </row>
    <row r="26" ht="36" customHeight="1" spans="1:10">
      <c r="A26" s="38" t="s">
        <v>326</v>
      </c>
      <c r="B26" s="38" t="s">
        <v>573</v>
      </c>
      <c r="C26" s="39" t="s">
        <v>328</v>
      </c>
      <c r="D26" s="39" t="s">
        <v>329</v>
      </c>
      <c r="E26" s="39" t="s">
        <v>330</v>
      </c>
      <c r="F26" s="39" t="s">
        <v>331</v>
      </c>
      <c r="G26" s="39" t="s">
        <v>332</v>
      </c>
      <c r="H26" s="40"/>
      <c r="I26" s="40"/>
      <c r="J26" s="40"/>
    </row>
    <row r="27" ht="32.25" customHeight="1" spans="1:10">
      <c r="A27" s="41" t="s">
        <v>335</v>
      </c>
      <c r="B27" s="41"/>
      <c r="C27" s="42"/>
      <c r="D27" s="41"/>
      <c r="E27" s="41"/>
      <c r="F27" s="41"/>
      <c r="G27" s="41"/>
      <c r="H27" s="43"/>
      <c r="I27" s="27"/>
      <c r="J27" s="43"/>
    </row>
    <row r="28" ht="32.25" customHeight="1" spans="1:10">
      <c r="A28" s="41"/>
      <c r="B28" s="41" t="s">
        <v>336</v>
      </c>
      <c r="C28" s="42"/>
      <c r="D28" s="41"/>
      <c r="E28" s="41"/>
      <c r="F28" s="41"/>
      <c r="G28" s="41"/>
      <c r="H28" s="43"/>
      <c r="I28" s="27"/>
      <c r="J28" s="43"/>
    </row>
    <row r="29" ht="32.25" customHeight="1" spans="1:10">
      <c r="A29" s="41"/>
      <c r="B29" s="41"/>
      <c r="C29" s="42" t="s">
        <v>574</v>
      </c>
      <c r="D29" s="41" t="s">
        <v>345</v>
      </c>
      <c r="E29" s="41" t="s">
        <v>575</v>
      </c>
      <c r="F29" s="41" t="s">
        <v>400</v>
      </c>
      <c r="G29" s="41" t="s">
        <v>341</v>
      </c>
      <c r="H29" s="43" t="s">
        <v>576</v>
      </c>
      <c r="I29" s="27" t="s">
        <v>577</v>
      </c>
      <c r="J29" s="43" t="s">
        <v>578</v>
      </c>
    </row>
    <row r="30" ht="32.25" customHeight="1" spans="1:10">
      <c r="A30" s="41"/>
      <c r="B30" s="41" t="s">
        <v>343</v>
      </c>
      <c r="C30" s="42"/>
      <c r="D30" s="41"/>
      <c r="E30" s="41"/>
      <c r="F30" s="41"/>
      <c r="G30" s="41"/>
      <c r="H30" s="43"/>
      <c r="I30" s="27"/>
      <c r="J30" s="43"/>
    </row>
    <row r="31" ht="32.25" customHeight="1" spans="1:10">
      <c r="A31" s="41"/>
      <c r="B31" s="41"/>
      <c r="C31" s="42" t="s">
        <v>579</v>
      </c>
      <c r="D31" s="41" t="s">
        <v>338</v>
      </c>
      <c r="E31" s="41" t="s">
        <v>389</v>
      </c>
      <c r="F31" s="41" t="s">
        <v>347</v>
      </c>
      <c r="G31" s="41" t="s">
        <v>341</v>
      </c>
      <c r="H31" s="43" t="s">
        <v>580</v>
      </c>
      <c r="I31" s="27" t="s">
        <v>581</v>
      </c>
      <c r="J31" s="43" t="s">
        <v>578</v>
      </c>
    </row>
    <row r="32" ht="32.25" customHeight="1" spans="1:10">
      <c r="A32" s="41"/>
      <c r="B32" s="41" t="s">
        <v>349</v>
      </c>
      <c r="C32" s="42"/>
      <c r="D32" s="41"/>
      <c r="E32" s="41"/>
      <c r="F32" s="41"/>
      <c r="G32" s="41"/>
      <c r="H32" s="43"/>
      <c r="I32" s="27"/>
      <c r="J32" s="43"/>
    </row>
    <row r="33" ht="32.25" customHeight="1" spans="1:10">
      <c r="A33" s="41"/>
      <c r="B33" s="41"/>
      <c r="C33" s="42" t="s">
        <v>582</v>
      </c>
      <c r="D33" s="41" t="s">
        <v>345</v>
      </c>
      <c r="E33" s="41" t="s">
        <v>346</v>
      </c>
      <c r="F33" s="41" t="s">
        <v>347</v>
      </c>
      <c r="G33" s="41" t="s">
        <v>341</v>
      </c>
      <c r="H33" s="43" t="s">
        <v>583</v>
      </c>
      <c r="I33" s="27" t="s">
        <v>584</v>
      </c>
      <c r="J33" s="43" t="s">
        <v>578</v>
      </c>
    </row>
    <row r="34" ht="32.25" customHeight="1" spans="1:10">
      <c r="A34" s="41" t="s">
        <v>360</v>
      </c>
      <c r="B34" s="41"/>
      <c r="C34" s="42"/>
      <c r="D34" s="41"/>
      <c r="E34" s="41"/>
      <c r="F34" s="41"/>
      <c r="G34" s="41"/>
      <c r="H34" s="43"/>
      <c r="I34" s="27"/>
      <c r="J34" s="43"/>
    </row>
    <row r="35" ht="32.25" customHeight="1" spans="1:10">
      <c r="A35" s="41"/>
      <c r="B35" s="41" t="s">
        <v>361</v>
      </c>
      <c r="C35" s="42"/>
      <c r="D35" s="41"/>
      <c r="E35" s="41"/>
      <c r="F35" s="41"/>
      <c r="G35" s="41"/>
      <c r="H35" s="43"/>
      <c r="I35" s="27"/>
      <c r="J35" s="43"/>
    </row>
    <row r="36" ht="32.25" customHeight="1" spans="1:10">
      <c r="A36" s="41"/>
      <c r="B36" s="41"/>
      <c r="C36" s="42" t="s">
        <v>442</v>
      </c>
      <c r="D36" s="41" t="s">
        <v>345</v>
      </c>
      <c r="E36" s="41" t="s">
        <v>346</v>
      </c>
      <c r="F36" s="41" t="s">
        <v>347</v>
      </c>
      <c r="G36" s="41" t="s">
        <v>363</v>
      </c>
      <c r="H36" s="43" t="s">
        <v>585</v>
      </c>
      <c r="I36" s="27" t="s">
        <v>423</v>
      </c>
      <c r="J36" s="43" t="s">
        <v>578</v>
      </c>
    </row>
    <row r="37" ht="32.25" customHeight="1" spans="1:10">
      <c r="A37" s="41" t="s">
        <v>365</v>
      </c>
      <c r="B37" s="41"/>
      <c r="C37" s="42"/>
      <c r="D37" s="41"/>
      <c r="E37" s="41"/>
      <c r="F37" s="41"/>
      <c r="G37" s="41"/>
      <c r="H37" s="43"/>
      <c r="I37" s="27"/>
      <c r="J37" s="43"/>
    </row>
    <row r="38" ht="32.25" customHeight="1" spans="1:10">
      <c r="A38" s="41"/>
      <c r="B38" s="41" t="s">
        <v>366</v>
      </c>
      <c r="C38" s="42"/>
      <c r="D38" s="41"/>
      <c r="E38" s="41"/>
      <c r="F38" s="41"/>
      <c r="G38" s="41"/>
      <c r="H38" s="43"/>
      <c r="I38" s="27"/>
      <c r="J38" s="43"/>
    </row>
    <row r="39" ht="32.25" customHeight="1" spans="1:10">
      <c r="A39" s="41"/>
      <c r="B39" s="41"/>
      <c r="C39" s="42" t="s">
        <v>381</v>
      </c>
      <c r="D39" s="41" t="s">
        <v>345</v>
      </c>
      <c r="E39" s="41" t="s">
        <v>346</v>
      </c>
      <c r="F39" s="41" t="s">
        <v>347</v>
      </c>
      <c r="G39" s="41" t="s">
        <v>363</v>
      </c>
      <c r="H39" s="43" t="s">
        <v>586</v>
      </c>
      <c r="I39" s="27" t="s">
        <v>587</v>
      </c>
      <c r="J39" s="43" t="s">
        <v>588</v>
      </c>
    </row>
  </sheetData>
  <mergeCells count="4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J24"/>
    <mergeCell ref="A25:G25"/>
    <mergeCell ref="A6:A7"/>
    <mergeCell ref="H25:H26"/>
    <mergeCell ref="I25:I26"/>
    <mergeCell ref="J25:J2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selection activeCell="Q18" sqref="Q18"/>
    </sheetView>
  </sheetViews>
  <sheetFormatPr defaultColWidth="10" defaultRowHeight="12.75" customHeight="1" outlineLevelRow="6"/>
  <cols>
    <col min="1" max="1" width="50.275" customWidth="1"/>
    <col min="2" max="2" width="15.7166666666667" customWidth="1"/>
    <col min="3" max="3" width="13" customWidth="1"/>
    <col min="4" max="4" width="12" customWidth="1"/>
    <col min="5" max="5" width="16.275" customWidth="1"/>
    <col min="6" max="6" width="13.7166666666667" customWidth="1"/>
    <col min="7" max="7" width="13.275" customWidth="1"/>
    <col min="8" max="8" width="13.85" customWidth="1"/>
    <col min="9" max="9" width="16.85" customWidth="1"/>
    <col min="10" max="10" width="13.275" customWidth="1"/>
    <col min="11" max="15" width="15.7166666666667" customWidth="1"/>
    <col min="16" max="16" width="17.575" customWidth="1"/>
    <col min="17" max="22" width="15.7166666666667" customWidth="1"/>
  </cols>
  <sheetData>
    <row r="1" ht="17.25" customHeight="1" spans="1:1">
      <c r="A1" s="1" t="s">
        <v>589</v>
      </c>
    </row>
    <row r="2" ht="41.25" customHeight="1" spans="1:23">
      <c r="A2" s="2" t="s">
        <v>590</v>
      </c>
      <c r="B2" s="2"/>
      <c r="C2" s="2"/>
      <c r="D2" s="2"/>
      <c r="E2" s="2"/>
      <c r="F2" s="2"/>
      <c r="G2" s="2"/>
      <c r="H2" s="2"/>
      <c r="I2" s="2"/>
      <c r="J2" s="2"/>
      <c r="K2" s="2"/>
      <c r="L2" s="2"/>
      <c r="M2" s="2"/>
      <c r="N2" s="2"/>
      <c r="O2" s="2"/>
      <c r="P2" s="2"/>
      <c r="Q2" s="2"/>
      <c r="R2" s="2"/>
      <c r="S2" s="2"/>
      <c r="T2" s="2"/>
      <c r="U2" s="2"/>
      <c r="V2" s="2"/>
      <c r="W2" s="2"/>
    </row>
    <row r="3" ht="17.25" customHeight="1" spans="1:23">
      <c r="A3" s="3" t="s">
        <v>1</v>
      </c>
      <c r="B3" s="3"/>
      <c r="C3" s="3"/>
      <c r="V3" s="1" t="s">
        <v>591</v>
      </c>
      <c r="W3" s="1"/>
    </row>
    <row r="4" ht="17.25" customHeight="1" spans="1:23">
      <c r="A4" s="4" t="s">
        <v>191</v>
      </c>
      <c r="B4" s="4" t="s">
        <v>592</v>
      </c>
      <c r="C4" s="4" t="s">
        <v>593</v>
      </c>
      <c r="D4" s="4" t="s">
        <v>594</v>
      </c>
      <c r="E4" s="4" t="s">
        <v>595</v>
      </c>
      <c r="F4" s="4" t="s">
        <v>596</v>
      </c>
      <c r="G4" s="4"/>
      <c r="H4" s="4"/>
      <c r="I4" s="4"/>
      <c r="J4" s="4"/>
      <c r="K4" s="4"/>
      <c r="L4" s="4"/>
      <c r="M4" s="4" t="s">
        <v>597</v>
      </c>
      <c r="N4" s="4"/>
      <c r="O4" s="4"/>
      <c r="P4" s="4"/>
      <c r="Q4" s="4"/>
      <c r="R4" s="4"/>
      <c r="S4" s="4"/>
      <c r="T4" s="4" t="s">
        <v>598</v>
      </c>
      <c r="U4" s="4"/>
      <c r="V4" s="4"/>
      <c r="W4" s="4" t="s">
        <v>599</v>
      </c>
    </row>
    <row r="5" ht="33" customHeight="1" spans="1:23">
      <c r="A5" s="4"/>
      <c r="B5" s="4"/>
      <c r="C5" s="4"/>
      <c r="D5" s="4"/>
      <c r="E5" s="4"/>
      <c r="F5" s="4" t="s">
        <v>56</v>
      </c>
      <c r="G5" s="4" t="s">
        <v>600</v>
      </c>
      <c r="H5" s="4" t="s">
        <v>601</v>
      </c>
      <c r="I5" s="4" t="s">
        <v>602</v>
      </c>
      <c r="J5" s="4" t="s">
        <v>603</v>
      </c>
      <c r="K5" s="4" t="s">
        <v>604</v>
      </c>
      <c r="L5" s="4" t="s">
        <v>605</v>
      </c>
      <c r="M5" s="4" t="s">
        <v>56</v>
      </c>
      <c r="N5" s="4" t="s">
        <v>606</v>
      </c>
      <c r="O5" s="4" t="s">
        <v>607</v>
      </c>
      <c r="P5" s="4" t="s">
        <v>608</v>
      </c>
      <c r="Q5" s="4" t="s">
        <v>609</v>
      </c>
      <c r="R5" s="4" t="s">
        <v>610</v>
      </c>
      <c r="S5" s="4" t="s">
        <v>611</v>
      </c>
      <c r="T5" s="4" t="s">
        <v>56</v>
      </c>
      <c r="U5" s="4" t="s">
        <v>612</v>
      </c>
      <c r="V5" s="4" t="s">
        <v>613</v>
      </c>
      <c r="W5" s="4"/>
    </row>
    <row r="6" ht="17.25" customHeight="1" outlineLevel="1" spans="1:23">
      <c r="A6" s="5" t="s">
        <v>68</v>
      </c>
      <c r="B6" s="5" t="s">
        <v>533</v>
      </c>
      <c r="C6" s="5" t="s">
        <v>533</v>
      </c>
      <c r="D6" s="5" t="s">
        <v>533</v>
      </c>
      <c r="E6" s="5" t="s">
        <v>533</v>
      </c>
      <c r="F6" s="6">
        <v>21</v>
      </c>
      <c r="G6" s="7">
        <v>17</v>
      </c>
      <c r="H6" s="7">
        <v>4</v>
      </c>
      <c r="I6" s="7"/>
      <c r="J6" s="7"/>
      <c r="K6" s="7"/>
      <c r="L6" s="7"/>
      <c r="M6" s="7">
        <v>26</v>
      </c>
      <c r="N6" s="7">
        <v>20</v>
      </c>
      <c r="O6" s="7">
        <v>6</v>
      </c>
      <c r="P6" s="7"/>
      <c r="Q6" s="7"/>
      <c r="R6" s="7"/>
      <c r="S6" s="7"/>
      <c r="T6" s="7">
        <v>26</v>
      </c>
      <c r="U6" s="7"/>
      <c r="V6" s="7">
        <v>26</v>
      </c>
      <c r="W6" s="7"/>
    </row>
    <row r="7" ht="17.25" customHeight="1" spans="1:23">
      <c r="A7" s="8" t="s">
        <v>68</v>
      </c>
      <c r="B7" s="8" t="s">
        <v>614</v>
      </c>
      <c r="C7" s="8" t="s">
        <v>615</v>
      </c>
      <c r="D7" s="8" t="s">
        <v>616</v>
      </c>
      <c r="E7" s="8" t="s">
        <v>617</v>
      </c>
      <c r="F7" s="6">
        <v>21</v>
      </c>
      <c r="G7" s="9" t="s">
        <v>618</v>
      </c>
      <c r="H7" s="9" t="s">
        <v>179</v>
      </c>
      <c r="I7" s="9"/>
      <c r="J7" s="9"/>
      <c r="K7" s="9"/>
      <c r="L7" s="9"/>
      <c r="M7" s="7">
        <v>26</v>
      </c>
      <c r="N7" s="9" t="s">
        <v>575</v>
      </c>
      <c r="O7" s="9" t="s">
        <v>85</v>
      </c>
      <c r="P7" s="9"/>
      <c r="Q7" s="9"/>
      <c r="R7" s="9"/>
      <c r="S7" s="9"/>
      <c r="T7" s="7">
        <v>26</v>
      </c>
      <c r="U7" s="7"/>
      <c r="V7" s="7">
        <v>26</v>
      </c>
      <c r="W7" s="7"/>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基本支出预算表04</vt:lpstr>
      <vt:lpstr>项目支出预算表05-1</vt:lpstr>
      <vt:lpstr>项目支出绩效目标表（本级下达）05-2</vt:lpstr>
      <vt:lpstr>项目支出绩效目标表（另文下达）05-3（空表）</vt:lpstr>
      <vt:lpstr>政府性基金预算支出预算表06（空表）</vt:lpstr>
      <vt:lpstr>部门政府采购预算表07</vt:lpstr>
      <vt:lpstr>政府购买服务预算表08（空表）</vt:lpstr>
      <vt:lpstr>对下转移支付预算表09-1（空表）</vt:lpstr>
      <vt:lpstr>对下转移支付绩效目标表09-2（空表）</vt:lpstr>
      <vt:lpstr>新增资产配置表10</vt:lpstr>
      <vt:lpstr>上级补助项目支出预算表11（空表）</vt:lpstr>
      <vt:lpstr>部门项目中期规划预算表12</vt:lpstr>
      <vt:lpstr>部门整体支出绩效目标表13</vt:lpstr>
      <vt:lpstr>部门单位基本信息表14</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momo</cp:lastModifiedBy>
  <dcterms:created xsi:type="dcterms:W3CDTF">2025-02-13T07:15:00Z</dcterms:created>
  <dcterms:modified xsi:type="dcterms:W3CDTF">2025-04-14T09:00:54Z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23A6384466FC41DC9326810AAD4E6962_13</vt:lpwstr>
  </property>
  <property fmtid="{D5CDD505-2E9C-101B-9397-08002B2CF9AE}" pid="3" name="KSOProductBuildVer">
    <vt:lpwstr>2052-12.1.0.20784</vt:lpwstr>
  </property>
</Properties>
</file>