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44" firstSheet="11"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 name="_xlnm.Print_Titles" localSheetId="8">'项目支出绩效目标表（本级下达）'!$1:$5</definedName>
  </definedNames>
  <calcPr calcId="144525"/>
</workbook>
</file>

<file path=xl/sharedStrings.xml><?xml version="1.0" encoding="utf-8"?>
<sst xmlns="http://schemas.openxmlformats.org/spreadsheetml/2006/main" count="2210" uniqueCount="705">
  <si>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</si>
  <si>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</si>
  <si>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</si>
  <si>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</si>
  <si>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</si>
  <si>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</si>
  <si>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</si>
  <si>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</si>
  <si>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</si>
  <si>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</si>
  <si>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</si>
  <si>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</si>
  <si>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</si>
  <si>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</si>
  <si>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</si>
  <si>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</si>
  <si>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</si>
  <si>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</si>
  <si>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</si>
  <si>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</si>
  <si>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</si>
  <si>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</si>
  <si>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</si>
  <si>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</si>
  <si>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</si>
  <si>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</si>
  <si>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</si>
  <si>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</si>
  <si>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</si>
  <si>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</si>
  <si>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</si>
  <si>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</si>
  <si>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</si>
  <si>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</si>
  <si>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</si>
  <si>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</si>
  <si>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</si>
  <si>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</si>
  <si>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</si>
  <si>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</si>
  <si>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</si>
  <si>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</si>
  <si>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</si>
  <si>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</si>
  <si>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</si>
  <si>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</si>
  <si>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</si>
  <si>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</si>
  <si>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</si>
  <si>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</si>
  <si>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</si>
  <si>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</si>
  <si>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</si>
  <si>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</si>
  <si>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</si>
  <si>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</si>
  <si>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</si>
  <si>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</si>
  <si>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</si>
  <si>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</si>
  <si>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</si>
  <si>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</si>
  <si>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</si>
  <si>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</si>
  <si>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</si>
  <si>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</si>
  <si>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113</t>
  </si>
  <si>
    <t>富民县司法局</t>
  </si>
  <si>
    <t>113001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</si>
  <si>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</si>
  <si>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</si>
  <si>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</si>
  <si>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</si>
  <si>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</si>
  <si>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</si>
  <si>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</si>
  <si>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</si>
  <si>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</si>
  <si>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</si>
  <si>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</si>
  <si>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</si>
  <si>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</si>
  <si>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</si>
  <si>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</si>
  <si>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</si>
  <si>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</si>
  <si>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</si>
  <si>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</si>
  <si>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</si>
  <si>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</si>
  <si>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</si>
  <si>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</si>
  <si>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</si>
  <si>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204</t>
  </si>
  <si>
    <t>公共安全支出</t>
  </si>
  <si>
    <t>20406</t>
  </si>
  <si>
    <t>司法</t>
  </si>
  <si>
    <t>2040601</t>
  </si>
  <si>
    <t>行政运行</t>
  </si>
  <si>
    <t>2040604</t>
  </si>
  <si>
    <t>基层司法业务</t>
  </si>
  <si>
    <t>2040605</t>
  </si>
  <si>
    <t>普法宣传</t>
  </si>
  <si>
    <t>2040606</t>
  </si>
  <si>
    <t>律师管理</t>
  </si>
  <si>
    <t>2040607</t>
  </si>
  <si>
    <t>公共法律服务</t>
  </si>
  <si>
    <t>2040610</t>
  </si>
  <si>
    <t>社区矫正</t>
  </si>
  <si>
    <t>2040612</t>
  </si>
  <si>
    <t>法治建设</t>
  </si>
  <si>
    <t>2040699</t>
  </si>
  <si>
    <t>其他司法支出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</si>
  <si>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</si>
  <si>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</si>
  <si>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</si>
  <si>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</si>
  <si>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</si>
  <si>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</si>
  <si>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</si>
  <si>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</si>
  <si>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</si>
  <si>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</si>
  <si>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</si>
  <si>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</si>
  <si>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</si>
  <si>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</si>
  <si>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</si>
  <si>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</si>
  <si>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</si>
  <si>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</si>
  <si>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</si>
  <si>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</si>
  <si>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</si>
  <si>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</si>
  <si>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</si>
  <si>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</si>
  <si>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</si>
  <si>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</si>
  <si>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</si>
  <si>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</si>
  <si>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</si>
  <si>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</si>
  <si>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</si>
  <si>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</si>
  <si>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</si>
  <si>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</si>
  <si>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</si>
  <si>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</si>
  <si>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</si>
  <si>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</si>
  <si>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</si>
  <si>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</si>
  <si>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</si>
  <si>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</si>
  <si>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</si>
  <si>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</si>
  <si>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</si>
  <si>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</si>
  <si>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</si>
  <si>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</si>
  <si>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</si>
  <si>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</si>
  <si>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</si>
  <si>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</si>
  <si>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</si>
  <si>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</si>
  <si>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</si>
  <si>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</si>
  <si>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</si>
  <si>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</si>
  <si>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</si>
  <si>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</si>
  <si>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</si>
  <si>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</si>
  <si>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</si>
  <si>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</si>
  <si>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</si>
  <si>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</si>
  <si>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</si>
  <si>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</si>
  <si>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</si>
  <si>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</si>
  <si>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</si>
  <si>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</si>
  <si>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</si>
  <si>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</si>
  <si>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</si>
  <si>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</si>
  <si>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</si>
  <si>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</si>
  <si>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</si>
  <si>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</si>
  <si>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</si>
  <si>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</si>
  <si>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</si>
  <si>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</si>
  <si>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</si>
  <si>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</si>
  <si>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</si>
  <si>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</si>
  <si>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</si>
  <si>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</si>
  <si>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</si>
  <si>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</si>
  <si>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</si>
  <si>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</si>
  <si>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</si>
  <si>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</si>
  <si>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</si>
  <si>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</si>
  <si>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</si>
  <si>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</si>
  <si>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</si>
  <si>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530124210000000001839</t>
  </si>
  <si>
    <t>行政人员支出工资</t>
  </si>
  <si>
    <t>30101</t>
  </si>
  <si>
    <t>基本工资</t>
  </si>
  <si>
    <t>30103</t>
  </si>
  <si>
    <t>奖金</t>
  </si>
  <si>
    <t>530124210000000001842</t>
  </si>
  <si>
    <t>30113</t>
  </si>
  <si>
    <t>530124210000000001945</t>
  </si>
  <si>
    <t>一般公用经费</t>
  </si>
  <si>
    <t>30201</t>
  </si>
  <si>
    <t>办公费</t>
  </si>
  <si>
    <t>30205</t>
  </si>
  <si>
    <t>水费</t>
  </si>
  <si>
    <t>30206</t>
  </si>
  <si>
    <t>电费</t>
  </si>
  <si>
    <t>30207</t>
  </si>
  <si>
    <t>邮电费</t>
  </si>
  <si>
    <t>30209</t>
  </si>
  <si>
    <t>物业管理费</t>
  </si>
  <si>
    <t>30211</t>
  </si>
  <si>
    <t>差旅费</t>
  </si>
  <si>
    <t>30213</t>
  </si>
  <si>
    <t>维修（护）费</t>
  </si>
  <si>
    <t>30214</t>
  </si>
  <si>
    <t>租赁费</t>
  </si>
  <si>
    <t>30215</t>
  </si>
  <si>
    <t>会议费</t>
  </si>
  <si>
    <t>30226</t>
  </si>
  <si>
    <t>劳务费</t>
  </si>
  <si>
    <t>30227</t>
  </si>
  <si>
    <t>委托业务费</t>
  </si>
  <si>
    <t>30299</t>
  </si>
  <si>
    <t>其他商品和服务支出</t>
  </si>
  <si>
    <t>530124221100000355225</t>
  </si>
  <si>
    <t>公务用车运行维护费</t>
  </si>
  <si>
    <t>30231</t>
  </si>
  <si>
    <t>530124221100000355226</t>
  </si>
  <si>
    <t>30217</t>
  </si>
  <si>
    <t>530124231100001412381</t>
  </si>
  <si>
    <t>行政在职津贴补贴</t>
  </si>
  <si>
    <t>30102</t>
  </si>
  <si>
    <t>津贴补贴</t>
  </si>
  <si>
    <t>530124231100001412383</t>
  </si>
  <si>
    <t>工伤保险支出</t>
  </si>
  <si>
    <t>30112</t>
  </si>
  <si>
    <t>其他社会保障缴费</t>
  </si>
  <si>
    <t>530124231100001412398</t>
  </si>
  <si>
    <t>公务员基础绩效奖</t>
  </si>
  <si>
    <t>530124231100001412406</t>
  </si>
  <si>
    <t>失业保险支出</t>
  </si>
  <si>
    <t>530124231100001412407</t>
  </si>
  <si>
    <t>养老保险支出</t>
  </si>
  <si>
    <t>30108</t>
  </si>
  <si>
    <t>机关事业单位基本养老保险缴费</t>
  </si>
  <si>
    <t>530124231100001412408</t>
  </si>
  <si>
    <t>医疗保险支出</t>
  </si>
  <si>
    <t>30110</t>
  </si>
  <si>
    <t>职工基本医疗保险缴费</t>
  </si>
  <si>
    <t>30111</t>
  </si>
  <si>
    <t>公务员医疗补助缴费</t>
  </si>
  <si>
    <t>530124231100001412409</t>
  </si>
  <si>
    <t>公务交通补贴</t>
  </si>
  <si>
    <t>30239</t>
  </si>
  <si>
    <t>其他交通费用</t>
  </si>
  <si>
    <t>530124231100001412410</t>
  </si>
  <si>
    <t>工会经费</t>
  </si>
  <si>
    <t>30228</t>
  </si>
  <si>
    <t>530124231100001412411</t>
  </si>
  <si>
    <t>公共交通专项经费</t>
  </si>
  <si>
    <t>530124251100003854878</t>
  </si>
  <si>
    <t>事业绩效奖励</t>
  </si>
  <si>
    <t>30107</t>
  </si>
  <si>
    <t>绩效工资</t>
  </si>
  <si>
    <t>530124251100003854895</t>
  </si>
  <si>
    <t>事业绩效工资</t>
  </si>
  <si>
    <t>530124251100003854897</t>
  </si>
  <si>
    <t>事业人员支出工资</t>
  </si>
  <si>
    <t>530124251100003854898</t>
  </si>
  <si>
    <t>事业在职津贴补贴</t>
  </si>
  <si>
    <t>530124251100003854899</t>
  </si>
  <si>
    <t>残疾人就业保障金</t>
  </si>
  <si>
    <t>530124251100003855484</t>
  </si>
  <si>
    <t>劳务派遣人员经费</t>
  </si>
  <si>
    <t>530124261100005104180</t>
  </si>
  <si>
    <t>职业年金支出</t>
  </si>
  <si>
    <t>30109</t>
  </si>
  <si>
    <t>职业年金缴费</t>
  </si>
  <si>
    <t>预算05-1表</t>
  </si>
  <si>
    <t>项目分类</t>
  </si>
  <si>
    <t>项目单位</t>
  </si>
  <si>
    <t>经济科目编码</t>
  </si>
  <si>
    <t>经济科目名称</t>
  </si>
  <si>
    <t>本年拨款</t>
  </si>
  <si>
    <t>其中：本次下达</t>
  </si>
  <si>
    <t>专项业务类</t>
  </si>
  <si>
    <t>530124261100005152960</t>
  </si>
  <si>
    <t>2025年盘活结转结余2024年上级补助经费</t>
  </si>
  <si>
    <t>530124261100005153105</t>
  </si>
  <si>
    <t>30218</t>
  </si>
  <si>
    <t>专用材料费</t>
  </si>
  <si>
    <t>31002</t>
  </si>
  <si>
    <t>办公设备购置</t>
  </si>
  <si>
    <t>530124261100005153120</t>
  </si>
  <si>
    <t>2025年盘活结转结余2024年上级补助经费基层司法业务经费</t>
  </si>
  <si>
    <t>530124261100005153160</t>
  </si>
  <si>
    <t>530124261100005172584</t>
  </si>
  <si>
    <t>2025年盘活结转结余昆财行〔2025〕10号下达2023年人民调解以奖代补资金</t>
  </si>
  <si>
    <t>530124261100005172627</t>
  </si>
  <si>
    <t>530124261100005172633</t>
  </si>
  <si>
    <t>530124261100005243500</t>
  </si>
  <si>
    <t>2026年计算机终端采购经费</t>
  </si>
  <si>
    <t>民生类</t>
  </si>
  <si>
    <t>530124261100005087390</t>
  </si>
  <si>
    <t>2026年遗属生活补助资金</t>
  </si>
  <si>
    <t>30305</t>
  </si>
  <si>
    <t>生活补助</t>
  </si>
  <si>
    <t>事业发展类</t>
  </si>
  <si>
    <t>530124261100005020988</t>
  </si>
  <si>
    <t>人民调解“以奖代补”专项经费</t>
  </si>
  <si>
    <t>530124261100005021937</t>
  </si>
  <si>
    <t>政府法律顾问经费</t>
  </si>
  <si>
    <t>530124261100005022325</t>
  </si>
  <si>
    <t>县级法律援助经费</t>
  </si>
  <si>
    <t>530124261100005172616</t>
  </si>
  <si>
    <t>2025年盘活结转结余昆财行〔2025〕137号下达2024年人民调解以奖代补市级专项资金</t>
  </si>
  <si>
    <t>530124261100005172624</t>
  </si>
  <si>
    <t>530124261100005172631</t>
  </si>
  <si>
    <t>30216</t>
  </si>
  <si>
    <t>培训费</t>
  </si>
  <si>
    <t>预算05-2表</t>
  </si>
  <si>
    <t>项目年度绩效目标</t>
  </si>
  <si>
    <t>一级指标</t>
  </si>
  <si>
    <t>二级指标</t>
  </si>
  <si>
    <t>三级指标</t>
  </si>
  <si>
    <t>指标性质</t>
  </si>
  <si>
    <t>指标值</t>
  </si>
  <si>
    <t>度量单位</t>
  </si>
  <si>
    <t>指标属性</t>
  </si>
  <si>
    <t>指标内容</t>
  </si>
  <si>
    <t xml:space="preserve">为履行法律援助职责，办理法律援助案件和开展业务工作支出的专项工作经费               </t>
  </si>
  <si>
    <t>产出指标</t>
  </si>
  <si>
    <t>数量指标</t>
  </si>
  <si>
    <t>办理法律援助案件数量</t>
  </si>
  <si>
    <t>&gt;=</t>
  </si>
  <si>
    <t>300</t>
  </si>
  <si>
    <t>件</t>
  </si>
  <si>
    <t>定量指标</t>
  </si>
  <si>
    <t>在全县范围内完成数量</t>
  </si>
  <si>
    <t>质量指标</t>
  </si>
  <si>
    <t>案件办结率</t>
  </si>
  <si>
    <t>90</t>
  </si>
  <si>
    <t>%</t>
  </si>
  <si>
    <t>时效指标</t>
  </si>
  <si>
    <t>法律援助案受理及时率</t>
  </si>
  <si>
    <t>=</t>
  </si>
  <si>
    <t>100</t>
  </si>
  <si>
    <t>法律援助中心受理案件情况</t>
  </si>
  <si>
    <t>效益指标</t>
  </si>
  <si>
    <t>社会效益</t>
  </si>
  <si>
    <t>维护受援人合法权益</t>
  </si>
  <si>
    <t>有效维护</t>
  </si>
  <si>
    <t>是否</t>
  </si>
  <si>
    <t>定性指标</t>
  </si>
  <si>
    <t>可持续影响</t>
  </si>
  <si>
    <t>提升人民群众法治意识</t>
  </si>
  <si>
    <t>不断提升</t>
  </si>
  <si>
    <t>满意度指标</t>
  </si>
  <si>
    <t>服务对象满意度</t>
  </si>
  <si>
    <t>受援人对法律援助案件办理满意率</t>
  </si>
  <si>
    <t>问卷调查情况</t>
  </si>
  <si>
    <t>及时、准确、合规发放遗属人员补助资金，保障遗属基本生活。</t>
  </si>
  <si>
    <t>获补对象数</t>
  </si>
  <si>
    <t>1.00</t>
  </si>
  <si>
    <t>人(人次、家)</t>
  </si>
  <si>
    <t>反映获补助人员人数。</t>
  </si>
  <si>
    <t>获补对象准确率</t>
  </si>
  <si>
    <t>严格审核遗属资格条件</t>
  </si>
  <si>
    <t>是/否</t>
  </si>
  <si>
    <t xml:space="preserve">反映获补助对象认定的准确性情况。
</t>
  </si>
  <si>
    <t>发放及时率</t>
  </si>
  <si>
    <t>及时</t>
  </si>
  <si>
    <t xml:space="preserve">反映发放单位及时发放补助资金的情况。
</t>
  </si>
  <si>
    <t>生活状况改善</t>
  </si>
  <si>
    <t>有效改善</t>
  </si>
  <si>
    <t>反映补助促进受助对象生活状况改善的情况。</t>
  </si>
  <si>
    <t>受益对象满意度</t>
  </si>
  <si>
    <t>反映获补助受益对象的满意程度。</t>
  </si>
  <si>
    <t>根据人民调解工作要求，完成年度人民调解以奖代补案件奖励补助，以及有关人民调解工作经费支出。</t>
  </si>
  <si>
    <t>人民调解受理案件数</t>
  </si>
  <si>
    <t>1000件</t>
  </si>
  <si>
    <t>案件受理数量</t>
  </si>
  <si>
    <t>人民调解案件办结率</t>
  </si>
  <si>
    <t>95%</t>
  </si>
  <si>
    <t>人民调解案件完成情况</t>
  </si>
  <si>
    <t>及时化解纠纷隐患</t>
  </si>
  <si>
    <t>工作完成情况</t>
  </si>
  <si>
    <t>人民调解效化解矛盾纠纷降低率</t>
  </si>
  <si>
    <t>10%</t>
  </si>
  <si>
    <t>根据本年矛盾纠纷件数和已化解矛盾件数计算</t>
  </si>
  <si>
    <t>人民调解当事人满意度</t>
  </si>
  <si>
    <t>90%</t>
  </si>
  <si>
    <t>问卷调查号结果</t>
  </si>
  <si>
    <t>按照年初制度的工作目标任务，完成年度各项司法行政重点工作，有效提升基层依法治理，维护社会和谐稳定水平。</t>
  </si>
  <si>
    <t>法律援助受援人数</t>
  </si>
  <si>
    <t>150人次</t>
  </si>
  <si>
    <t>人次</t>
  </si>
  <si>
    <t>根据案件受理情况统计年末实际受援人数情况</t>
  </si>
  <si>
    <t>基层司法行政机关办案业务水平进一步提高</t>
  </si>
  <si>
    <t>有效提高</t>
  </si>
  <si>
    <t>办案业务水平</t>
  </si>
  <si>
    <t>维护社会稳定发展</t>
  </si>
  <si>
    <t xml:space="preserve">有效维护 </t>
  </si>
  <si>
    <t>司法行政工作开展情况</t>
  </si>
  <si>
    <t>服务对象对司法行政工作的满意度</t>
  </si>
  <si>
    <t>问卷调查</t>
  </si>
  <si>
    <t>推进我局信创工作建设，完成2026年县委县政府下达我局国产计算机配置</t>
  </si>
  <si>
    <t>购置设备数量</t>
  </si>
  <si>
    <t>1台</t>
  </si>
  <si>
    <t>台/套</t>
  </si>
  <si>
    <t>反映购置数量完成情况。</t>
  </si>
  <si>
    <t>验收通过率</t>
  </si>
  <si>
    <t>100%</t>
  </si>
  <si>
    <t>反映设备购置的产品质量情况。
验收通过率=（通过验收的购置数量/购置总数量）*100%。</t>
  </si>
  <si>
    <t>设备部署及时率</t>
  </si>
  <si>
    <t>反映新购设备按时部署情况。
设备部署及时率=（及时部署设备数量/新购设备总数）*100%。</t>
  </si>
  <si>
    <t>工作效率提升</t>
  </si>
  <si>
    <t>有效提升</t>
  </si>
  <si>
    <t>计算机配置对单位工作效率的提升</t>
  </si>
  <si>
    <t>400件</t>
  </si>
  <si>
    <t>人民调解案件成功率</t>
  </si>
  <si>
    <t>矛盾纠纷得到及时有效化解</t>
  </si>
  <si>
    <t>有效化解</t>
  </si>
  <si>
    <t>矛盾纠纷化解工作情况</t>
  </si>
  <si>
    <t>问卷测评结果</t>
  </si>
  <si>
    <t>促进年度各项司法行政重点工作任务圆满完成</t>
  </si>
  <si>
    <t>对司法行政机关办案业务经费支出给予保障到位</t>
  </si>
  <si>
    <t>有效保障</t>
  </si>
  <si>
    <t>资金指标下达情况</t>
  </si>
  <si>
    <t>资金使用规范性</t>
  </si>
  <si>
    <t>规范</t>
  </si>
  <si>
    <t>资金使用情况</t>
  </si>
  <si>
    <t>支持保障县级司法行政机关经费保障水平</t>
  </si>
  <si>
    <t>稳步提升</t>
  </si>
  <si>
    <t>用于保障县级司法行政机关各项业务经费支出</t>
  </si>
  <si>
    <t>服务对象满意率</t>
  </si>
  <si>
    <t>足额保障</t>
  </si>
  <si>
    <t>按照年初制度的工作目标任务，完成年度各项司法行政重点工作，有效提升公民法治素养，法治化水平有效提升，人民调解、普法宣传、社区矫正、公共法律服务、行政复议等重点工作目标圆满完成，达到预期效果</t>
  </si>
  <si>
    <t>法律援助受理案件数</t>
  </si>
  <si>
    <t>280件</t>
  </si>
  <si>
    <t>产业园区公共法律服务站建设数量</t>
  </si>
  <si>
    <t>1.00个</t>
  </si>
  <si>
    <t>个</t>
  </si>
  <si>
    <t>县级行政复议听证室规范化建设数量</t>
  </si>
  <si>
    <t>1个</t>
  </si>
  <si>
    <t>行政复议听证室规范化建设完成情况</t>
  </si>
  <si>
    <t>村居法律顾问覆盖率</t>
  </si>
  <si>
    <t>村居法律顾问覆盖范围</t>
  </si>
  <si>
    <t>促进改善办案基础设施和办案条件</t>
  </si>
  <si>
    <t>有效促进</t>
  </si>
  <si>
    <t>司法行政机关办案条件</t>
  </si>
  <si>
    <t>为人民群众提供有效的公共法律服务</t>
  </si>
  <si>
    <t>有效提供</t>
  </si>
  <si>
    <t>公共法律服务成效</t>
  </si>
  <si>
    <t>测评结果</t>
  </si>
  <si>
    <t>认真抓好人民调解工作，进一步提高人民调解员的工作积极性，调解案件数量稳步增长，矛盾纠纷得到更加及时有效的化解，调解成功率达到95％以上</t>
  </si>
  <si>
    <t>人民调解案件办理数</t>
  </si>
  <si>
    <t>1000</t>
  </si>
  <si>
    <t>调解案件成功率</t>
  </si>
  <si>
    <t>95</t>
  </si>
  <si>
    <t>有效防止矛盾升级，促进社会和谐</t>
  </si>
  <si>
    <t>维护基层社会稳定的作用</t>
  </si>
  <si>
    <t>否则不得分</t>
  </si>
  <si>
    <t>成本指标</t>
  </si>
  <si>
    <t>经济成本指标</t>
  </si>
  <si>
    <t>补助标准</t>
  </si>
  <si>
    <t>1.5</t>
  </si>
  <si>
    <t>元/人</t>
  </si>
  <si>
    <t>人民调解案件补助支出金额</t>
  </si>
  <si>
    <t>认真贯彻落实关于依法治县工作要求，扎实开展好青年律师西部锻炼工作，抓好抓实基层矛盾纠纷多元化解、重点人员管控工作以及行政执法等重点工作，圆满完成2025年各项司法行政工作任务。</t>
  </si>
  <si>
    <t>接收到西部锻炼青年律师人数</t>
  </si>
  <si>
    <t>1人</t>
  </si>
  <si>
    <t>人</t>
  </si>
  <si>
    <t>接收青年律师到西部锻炼工作</t>
  </si>
  <si>
    <t>矛盾纠纷调解成功率</t>
  </si>
  <si>
    <t>工作情况</t>
  </si>
  <si>
    <t>促进改善办案条件</t>
  </si>
  <si>
    <t>司法行政机关办案条件情况</t>
  </si>
  <si>
    <t>规范涉企行政执法优化法治营商环境</t>
  </si>
  <si>
    <t>持续优化</t>
  </si>
  <si>
    <t>涉企行政执法工作情况</t>
  </si>
  <si>
    <t>2025年盘活结转结余2024年上级补助专项经费</t>
  </si>
  <si>
    <t>按照资金支付需求，及时支付规范化司法所建设的资金</t>
  </si>
  <si>
    <t>规范化司法所建设数量</t>
  </si>
  <si>
    <t>规范化司法所验收情况</t>
  </si>
  <si>
    <t>促进改善办案设施和办案条件</t>
  </si>
  <si>
    <t>司法所办案条件改善情况</t>
  </si>
  <si>
    <t>基层司法所服务水平不断提升</t>
  </si>
  <si>
    <t>服务群众的能力和水平不断提</t>
  </si>
  <si>
    <t>基层司法所满意度</t>
  </si>
  <si>
    <t>85%</t>
  </si>
  <si>
    <t>及时支付司法所规范化建设资金、法律援助办案补助等经费，促进其他司法行政重点工作任务的完成，提升司法行政机关办案业务水平。</t>
  </si>
  <si>
    <t>应补助2024年法律援助案件数量</t>
  </si>
  <si>
    <t>237</t>
  </si>
  <si>
    <t>2024年应补助法律援助案件数量</t>
  </si>
  <si>
    <t>法律援助案件办结率</t>
  </si>
  <si>
    <t>反映法律案件办结情况；法律援助案件办结率=（已办结的法律援助案件数/已开展法律援助的案件数量）*100%</t>
  </si>
  <si>
    <t>促进改善办案条基础设施和办案条件</t>
  </si>
  <si>
    <t>反映司法行政机关办案条件</t>
  </si>
  <si>
    <t>提升公共法律服务的质量和效率</t>
  </si>
  <si>
    <t>包括公共法律服务的覆盖率、服务流程、服务满意度以及法律援助效率等</t>
  </si>
  <si>
    <t>服务对象对司法行政机关满意度</t>
  </si>
  <si>
    <t>为社区矫正机构配备文书制作设备，提升电子文书制作规范化水平，实现案件办理单轨制运行全流程闭环，完成政法跨部门大数据办案平台中的社区矫正流程单轨制运行</t>
  </si>
  <si>
    <t>购置彩色打印机等文书制作设备</t>
  </si>
  <si>
    <t>台</t>
  </si>
  <si>
    <t>实际配备设备情况</t>
  </si>
  <si>
    <t>设备采购验收合格率</t>
  </si>
  <si>
    <t>采购设备验收情况</t>
  </si>
  <si>
    <t>促进执法规范化智能化建设</t>
  </si>
  <si>
    <t>社区矫正执法规范化</t>
  </si>
  <si>
    <t>推动政法跨部门大数据办案平台案件办理单轨制运行全流程闭环</t>
  </si>
  <si>
    <t>持续推动</t>
  </si>
  <si>
    <t>政法跨部大数据办案平台案件办理单轨制运行情况</t>
  </si>
  <si>
    <t>办案人员满意度</t>
  </si>
  <si>
    <t>办案人员满意率</t>
  </si>
  <si>
    <t xml:space="preserve"> 政府法律顾问经费是县财政每年安排的为履行特定职责、为政府及时提供法律服务和开展业务工作支出的专项工作经费。</t>
  </si>
  <si>
    <t>聘请固定法律顾问单位</t>
  </si>
  <si>
    <t>家</t>
  </si>
  <si>
    <t>法律顾问单位</t>
  </si>
  <si>
    <t>代理行政诉讼案件卷宗达标</t>
  </si>
  <si>
    <t>案件办理数量</t>
  </si>
  <si>
    <t>提供法律服务及时性</t>
  </si>
  <si>
    <t>及时、到位</t>
  </si>
  <si>
    <t>具体工作开展情况</t>
  </si>
  <si>
    <t>提升法律服务水平、依法办事效率</t>
  </si>
  <si>
    <t>社会各方面对行政机关依法行政服务水平、依法办事效率的满意程度</t>
  </si>
  <si>
    <t>提升政府为人民服务形象、推进法治政府建设、提升依法执政水平</t>
  </si>
  <si>
    <t>法律顾问满意度指标</t>
  </si>
  <si>
    <t>法律顾问的满意度</t>
  </si>
  <si>
    <t>法律顾问满意率</t>
  </si>
  <si>
    <t>本单位无此事项公开内容，故此表为空表</t>
  </si>
  <si>
    <t>预算06表</t>
  </si>
  <si>
    <t>政府性基金预算支出预算表</t>
  </si>
  <si>
    <t>单位名称：全部</t>
  </si>
  <si>
    <t>本年政府性基金预算支出</t>
  </si>
  <si>
    <t>备注：本单位无政府性基金预算，本表为空表</t>
  </si>
  <si>
    <t>预算07表</t>
  </si>
  <si>
    <t>预算项目名称</t>
  </si>
  <si>
    <t>采购项目</t>
  </si>
  <si>
    <t>采购目录</t>
  </si>
  <si>
    <t>计量
单位</t>
  </si>
  <si>
    <t>数量</t>
  </si>
  <si>
    <t>面向中小企业预留资金</t>
  </si>
  <si>
    <t>单位自筹</t>
  </si>
  <si>
    <t>公务用车加油服务采购</t>
  </si>
  <si>
    <t>车辆加油、添加燃料服务</t>
  </si>
  <si>
    <t>元</t>
  </si>
  <si>
    <t>公务用车保险服务采购</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</si>
  <si>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</si>
  <si>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</si>
  <si>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</si>
  <si>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</si>
  <si>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</si>
  <si>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</si>
  <si>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</si>
  <si>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</si>
  <si>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</si>
  <si>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</si>
  <si>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备注：本单位无政府购买服务预算，本表为空表</t>
  </si>
  <si>
    <t>预算09-1表</t>
  </si>
  <si>
    <t>单位名称（项目）</t>
  </si>
  <si>
    <t>地区</t>
  </si>
  <si>
    <t>磨憨经济合作区</t>
  </si>
  <si>
    <t>备注：本单位无对下转移支付预算，本表为空表</t>
  </si>
  <si>
    <t>预算09-2表</t>
  </si>
  <si>
    <t>备注：本单位无对下转移支付事项，本表为空表</t>
  </si>
  <si>
    <t>预算10表</t>
  </si>
  <si>
    <t>资产类别</t>
  </si>
  <si>
    <t>资产分类代码.名称</t>
  </si>
  <si>
    <t>资产名称</t>
  </si>
  <si>
    <t>计量单位</t>
  </si>
  <si>
    <t>财政部门批复数（元）</t>
  </si>
  <si>
    <t>单价</t>
  </si>
  <si>
    <t>金额</t>
  </si>
  <si>
    <t>备注：本单位无新增资产配置预算，本表为空表</t>
  </si>
  <si>
    <t>11表</t>
  </si>
  <si>
    <t>上级补助</t>
  </si>
  <si>
    <t>备注：本单位无上级补助项目预算，本表为空表</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</si>
  <si>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</si>
  <si>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</si>
  <si>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</si>
  <si>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</si>
  <si>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</si>
  <si>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</si>
  <si>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</si>
  <si>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</si>
  <si>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</si>
  <si>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</si>
  <si>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</si>
  <si>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</si>
  <si>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</si>
  <si>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1.承担县委全面依法治县委员会办公室日常工作；统筹协调全面依法治县工作，坚持依法治县、依法执政、依法行政共同推进；负责拟订全面依法治县规划、计划并组织实施；抓好全县各级各部门全面依法治县各项具体工作的贯彻落实和督促检查；统筹推进严格执法、公正司法、全民守法，协调推进中国特色社会主义法治体系和法治县建设等工作。2.负责拟订全县法治政府建设工作中长期规划、年度计划并组织实施，对执行情况进行监督检查；审查确认并公告县级行政执法主体资格；负责全县行政执法人员的资格审查、培训和执法证件管理。3.指导、监督县政府各部门、镇（街道）人民政府（办事处）依法行政工作。4.负责县委、县政府法律顾问室的日常工作。5.承担统筹规划法治社会建设的责任；负责依法治县规划和法治宣传教育规划的拟订和组织实施，抓好普法工作落实；组织指导、监督全县各级各部门、各行业的法治宣传教育、依法治理和法治创建工作。6.指导镇（街道）司法行政工作；管理人民调解、县“大调解”中心等工作；指导全县社会矛盾调处及人民陪审员、人民监督员选任管理工作，推进司法所规范化建设。7.负责管理和开展全县的社区矫正工作；抓好刑释解教人员的安置帮教工作。8.负责拟订全县公共法律服务体系建设规划并指导实施，统筹和布局城乡、区域法律服务资源；指导、管理全县的律师、公证、基层法律服务工作。9.负责法律援助工作；推进依法行政和“放管服”改革有关工作；履行本部门行政许可事项审批工作。10.贯彻执行党和国家司法行政工作方针、政策和法律、法规；拟订全县司法行政工作的具体贯彻实施意见，编制全县司法行政工作的中长期规划、年度计划并组织监督实施。11.完成县委、县政府和上级部门交办的其他任务。</t>
  </si>
  <si>
    <t>根据三定方案归纳</t>
  </si>
  <si>
    <t>保障县司法局机关、各司法所正常运转。完成县委、县政府及上级司法行正机关布署的年度各项重点工作任务，按照司法局职能职责，完成普法与依法治理、行政执法监督、行政复议、法治宣传、人民调解、社区矫正、法律援助、公证律师管理等司法行政业务工作任务。</t>
  </si>
  <si>
    <t>根据部门职责，中长期规划，各级党委，各级政府要求归纳</t>
  </si>
  <si>
    <t>部门年度目标</t>
  </si>
  <si>
    <t>1.在推进依法治县上展现新作为。全面推进依法行政，推动县委县政府法律顾问室规范运行，围绕重大项目、重大合同、重大改革等开展全流程法治审查，持续优化法治化营商环境。2.在深化普法依法治理上取得新成效。高标准谋划“九五”普法工作，进一步深化“法治副校长”工作机制；开展“法治体检”进企业活动，深化法治乡村建设，实施法“法律明白人培养提升计划”。3.在优化法律服务上实现新突破。提升公共法律服务便捷度，扩大法律援助覆盖面，加强律师、公证等行业党的建设，积极营造高素质法律服务队伍。4.在维护安全稳定上体现新担当。完差社区矫正对象管理机制，坚持和发展新时代“枫桥经验”，健全县、镇、村三级矛盾纠纷排查化解体系，推动人民调解、行政调解、司法调解联动。打造1-2个品牌调解工作室。5.逐步完成国产计算机替换更新。</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</si>
  <si>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</si>
  <si>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</si>
  <si>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</si>
  <si>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</si>
  <si>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</si>
  <si>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</si>
  <si>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</si>
  <si>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</si>
  <si>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</si>
  <si>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法律援助工作</t>
  </si>
  <si>
    <t>为受援对象提供优质高效的法律援助、开展法律援助宣传</t>
  </si>
  <si>
    <t>政府法律顾问费</t>
  </si>
  <si>
    <t>为政府及时提供法律服务</t>
  </si>
  <si>
    <t>完成国产计算机终端采购</t>
  </si>
  <si>
    <t>采购国产计算机</t>
  </si>
  <si>
    <t>开展好人民调解“以奖代补”工作</t>
  </si>
  <si>
    <t>对基层人民调解员调处的矛盾纠纷，根据难易程度给予适当的补助和奖励</t>
  </si>
  <si>
    <t>保障人员经费和机关正常运转支出</t>
  </si>
  <si>
    <t>足额保障人员经费、日常公用经费</t>
  </si>
  <si>
    <t>盘活结余上年上级补助司法行政业务经费</t>
  </si>
  <si>
    <t>用于开展人民调解、社区矫正、司法所规范化建设、规范化行政复议室建设以及司法行政基本办案业务费补助</t>
  </si>
  <si>
    <t>三、部门整体支出绩效指标</t>
  </si>
  <si>
    <t>绩效指标</t>
  </si>
  <si>
    <t>评（扣）分标准</t>
  </si>
  <si>
    <t>绩效指标设定依据及指标值数据来源</t>
  </si>
  <si>
    <t xml:space="preserve">二级指标 </t>
  </si>
  <si>
    <t>人民调解案件受理数量</t>
  </si>
  <si>
    <t>500</t>
  </si>
  <si>
    <t>人民调解案件办理数≥500件，得满分15分，否则指标得分=实际完成值/500*100%*15</t>
  </si>
  <si>
    <t>部门工作计划</t>
  </si>
  <si>
    <t>法律援助案件受理数量</t>
  </si>
  <si>
    <t>180</t>
  </si>
  <si>
    <t>法律援助安件数≥180件次，得满分15分，否则指标得分=实际完成值/180*100%*15</t>
  </si>
  <si>
    <t>受理法律援助案件数量</t>
  </si>
  <si>
    <t>重点人群管控数量</t>
  </si>
  <si>
    <t>重点人群管控人数≧300人得满分15分，否则酌情扣分</t>
  </si>
  <si>
    <t>年内重点人群数量</t>
  </si>
  <si>
    <t>保障司法行政机关正常运转</t>
  </si>
  <si>
    <t>正常运转</t>
  </si>
  <si>
    <t>司法行政机关是否能正常运转，机关正常运转得10分，否则不得分</t>
  </si>
  <si>
    <t>司法行政机关运转情况</t>
  </si>
  <si>
    <t>富政办通〔2025〕34号关于印发富民县2026—2028年中期财政规划和2026年部门预算编制指导意见的通知</t>
  </si>
  <si>
    <t>重点工作任务完成率</t>
  </si>
  <si>
    <t>是否完成重点工作任务。1.重点工作任务完成率=实际完成的重点工作任务数量/应完成的重点工作任务数量*100%  2.重点工任任务完成率*得分（15）</t>
  </si>
  <si>
    <t>本年度重点工作任务：依法治县、法治宣传、公共法律服务、人民调解、行政复议、行政执法、社区矫正和安置帮教等司法行政工作任务完成情况。</t>
  </si>
  <si>
    <t>部门年度工作计划以及上级司法行政机关下达的重点工作任务</t>
  </si>
  <si>
    <t>促进社会和谐稳定</t>
  </si>
  <si>
    <t>是否有效促进社会和谐，有效促进社会和谐得10分，否则不得分</t>
  </si>
  <si>
    <t>司法行政工作充分发挥职能作用</t>
  </si>
  <si>
    <t>提升公民法律意识</t>
  </si>
  <si>
    <t>有效提升公民法律意识得满分10分，否则不得分</t>
  </si>
  <si>
    <t>开展法治宣传带来的社会效益情况</t>
  </si>
  <si>
    <t>①满意度≥90%，得满分10分；
②90%＞满意度≥60%，得分=满意度*10；
③满意度＜60%，不得分</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</si>
  <si>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</si>
  <si>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</si>
  <si>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</si>
  <si>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</si>
  <si>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</si>
  <si>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</si>
  <si>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</si>
  <si>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</si>
  <si>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</si>
  <si>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</si>
  <si>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</si>
  <si>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</si>
  <si>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</si>
  <si>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</si>
  <si>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</si>
  <si>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</si>
  <si>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</si>
  <si>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</si>
  <si>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</si>
  <si>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</si>
  <si>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</si>
  <si>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</si>
  <si>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</si>
  <si>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</si>
  <si>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</si>
  <si>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司法行政</t>
  </si>
  <si>
    <t>行政单位</t>
  </si>
  <si>
    <t>全额</t>
  </si>
  <si>
    <t>富民县黎阳路140号</t>
  </si>
  <si>
    <t>30</t>
  </si>
  <si>
    <t>29</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</si>
</sst>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yyyy\-mm\-dd\ hh:mm:ss"/>
    <numFmt numFmtId="178" formatCode="#,##0.00;\-#,##0.00;;@"/>
    <numFmt numFmtId="179" formatCode="hh:mm:ss"/>
    <numFmt numFmtId="180" formatCode="#,##0;\-#,##0;;@"/>
    <numFmt numFmtId="181" formatCode="0.00_);[Red]\(0.00\)"/>
  </numFmts>
  <fonts count="41">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sz val="10.5"/>
      <color theme="1"/>
      <name val="宋体"/>
      <charset val="134"/>
    </font>
    <font>
      <b/>
      <sz val="19.5"/>
      <color rgb="FF000000"/>
      <name val="宋体"/>
      <charset val="134"/>
    </font>
    <font>
      <b/>
      <sz val="11"/>
      <color rgb="FF000000"/>
      <name val="SimSun"/>
      <charset val="134"/>
    </font>
    <font>
      <b/>
      <sz val="10.5"/>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sz val="9"/>
      <name val="宋体"/>
      <charset val="134"/>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0"/>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7"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8" fillId="0" borderId="1">
      <alignment horizontal="right" vertical="center"/>
    </xf>
    <xf numFmtId="0" fontId="22" fillId="13"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8" fillId="0" borderId="1">
      <alignment horizontal="right" vertical="center"/>
    </xf>
    <xf numFmtId="0" fontId="38" fillId="0" borderId="0" applyNumberFormat="0" applyFill="0" applyBorder="0" applyAlignment="0" applyProtection="0">
      <alignment vertical="center"/>
    </xf>
    <xf numFmtId="0" fontId="0" fillId="12" borderId="10" applyNumberFormat="0" applyFont="0" applyAlignment="0" applyProtection="0">
      <alignment vertical="center"/>
    </xf>
    <xf numFmtId="0" fontId="21" fillId="20"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9" applyNumberFormat="0" applyFill="0" applyAlignment="0" applyProtection="0">
      <alignment vertical="center"/>
    </xf>
    <xf numFmtId="0" fontId="30" fillId="0" borderId="9" applyNumberFormat="0" applyFill="0" applyAlignment="0" applyProtection="0">
      <alignment vertical="center"/>
    </xf>
    <xf numFmtId="0" fontId="21" fillId="32" borderId="0" applyNumberFormat="0" applyBorder="0" applyAlignment="0" applyProtection="0">
      <alignment vertical="center"/>
    </xf>
    <xf numFmtId="0" fontId="33" fillId="0" borderId="14" applyNumberFormat="0" applyFill="0" applyAlignment="0" applyProtection="0">
      <alignment vertical="center"/>
    </xf>
    <xf numFmtId="0" fontId="21" fillId="25" borderId="0" applyNumberFormat="0" applyBorder="0" applyAlignment="0" applyProtection="0">
      <alignment vertical="center"/>
    </xf>
    <xf numFmtId="0" fontId="32" fillId="24" borderId="13" applyNumberFormat="0" applyAlignment="0" applyProtection="0">
      <alignment vertical="center"/>
    </xf>
    <xf numFmtId="0" fontId="39" fillId="24" borderId="12" applyNumberFormat="0" applyAlignment="0" applyProtection="0">
      <alignment vertical="center"/>
    </xf>
    <xf numFmtId="0" fontId="24" fillId="11" borderId="8" applyNumberFormat="0" applyAlignment="0" applyProtection="0">
      <alignment vertical="center"/>
    </xf>
    <xf numFmtId="0" fontId="22" fillId="23" borderId="0" applyNumberFormat="0" applyBorder="0" applyAlignment="0" applyProtection="0">
      <alignment vertical="center"/>
    </xf>
    <xf numFmtId="0" fontId="21" fillId="31" borderId="0" applyNumberFormat="0" applyBorder="0" applyAlignment="0" applyProtection="0">
      <alignment vertical="center"/>
    </xf>
    <xf numFmtId="0" fontId="40" fillId="0" borderId="15" applyNumberFormat="0" applyFill="0" applyAlignment="0" applyProtection="0">
      <alignment vertical="center"/>
    </xf>
    <xf numFmtId="0" fontId="26" fillId="0" borderId="11" applyNumberFormat="0" applyFill="0" applyAlignment="0" applyProtection="0">
      <alignment vertical="center"/>
    </xf>
    <xf numFmtId="0" fontId="36" fillId="29" borderId="0" applyNumberFormat="0" applyBorder="0" applyAlignment="0" applyProtection="0">
      <alignment vertical="center"/>
    </xf>
    <xf numFmtId="0" fontId="29" fillId="19" borderId="0" applyNumberFormat="0" applyBorder="0" applyAlignment="0" applyProtection="0">
      <alignment vertical="center"/>
    </xf>
    <xf numFmtId="10" fontId="28" fillId="0" borderId="1">
      <alignment horizontal="right" vertical="center"/>
    </xf>
    <xf numFmtId="0" fontId="22" fillId="18" borderId="0" applyNumberFormat="0" applyBorder="0" applyAlignment="0" applyProtection="0">
      <alignment vertical="center"/>
    </xf>
    <xf numFmtId="0" fontId="21" fillId="17" borderId="0" applyNumberFormat="0" applyBorder="0" applyAlignment="0" applyProtection="0">
      <alignment vertical="center"/>
    </xf>
    <xf numFmtId="0" fontId="22" fillId="22" borderId="0" applyNumberFormat="0" applyBorder="0" applyAlignment="0" applyProtection="0">
      <alignment vertical="center"/>
    </xf>
    <xf numFmtId="0" fontId="22" fillId="30" borderId="0" applyNumberFormat="0" applyBorder="0" applyAlignment="0" applyProtection="0">
      <alignment vertical="center"/>
    </xf>
    <xf numFmtId="0" fontId="22" fillId="6" borderId="0" applyNumberFormat="0" applyBorder="0" applyAlignment="0" applyProtection="0">
      <alignment vertical="center"/>
    </xf>
    <xf numFmtId="0" fontId="22" fillId="35" borderId="0" applyNumberFormat="0" applyBorder="0" applyAlignment="0" applyProtection="0">
      <alignment vertical="center"/>
    </xf>
    <xf numFmtId="0" fontId="21" fillId="34" borderId="0" applyNumberFormat="0" applyBorder="0" applyAlignment="0" applyProtection="0">
      <alignment vertical="center"/>
    </xf>
    <xf numFmtId="0" fontId="21" fillId="33" borderId="0" applyNumberFormat="0" applyBorder="0" applyAlignment="0" applyProtection="0">
      <alignment vertical="center"/>
    </xf>
    <xf numFmtId="0" fontId="22" fillId="15" borderId="0" applyNumberFormat="0" applyBorder="0" applyAlignment="0" applyProtection="0">
      <alignment vertical="center"/>
    </xf>
    <xf numFmtId="0" fontId="22" fillId="28" borderId="0" applyNumberFormat="0" applyBorder="0" applyAlignment="0" applyProtection="0">
      <alignment vertical="center"/>
    </xf>
    <xf numFmtId="0" fontId="21" fillId="10" borderId="0" applyNumberFormat="0" applyBorder="0" applyAlignment="0" applyProtection="0">
      <alignment vertical="center"/>
    </xf>
    <xf numFmtId="0" fontId="22" fillId="9" borderId="0" applyNumberFormat="0" applyBorder="0" applyAlignment="0" applyProtection="0">
      <alignment vertical="center"/>
    </xf>
    <xf numFmtId="0" fontId="21" fillId="14" borderId="0" applyNumberFormat="0" applyBorder="0" applyAlignment="0" applyProtection="0">
      <alignment vertical="center"/>
    </xf>
    <xf numFmtId="0" fontId="21" fillId="27" borderId="0" applyNumberFormat="0" applyBorder="0" applyAlignment="0" applyProtection="0">
      <alignment vertical="center"/>
    </xf>
    <xf numFmtId="0" fontId="22" fillId="26" borderId="0" applyNumberFormat="0" applyBorder="0" applyAlignment="0" applyProtection="0">
      <alignment vertical="center"/>
    </xf>
    <xf numFmtId="0" fontId="21" fillId="5" borderId="0" applyNumberFormat="0" applyBorder="0" applyAlignment="0" applyProtection="0">
      <alignment vertical="center"/>
    </xf>
    <xf numFmtId="178" fontId="28" fillId="0" borderId="1">
      <alignment horizontal="right" vertical="center"/>
    </xf>
    <xf numFmtId="49" fontId="28" fillId="0" borderId="1">
      <alignment horizontal="left" vertical="center" wrapText="1"/>
    </xf>
    <xf numFmtId="178" fontId="28" fillId="0" borderId="1">
      <alignment horizontal="right" vertical="center"/>
    </xf>
    <xf numFmtId="179" fontId="28" fillId="0" borderId="1">
      <alignment horizontal="right" vertical="center"/>
    </xf>
    <xf numFmtId="180" fontId="28" fillId="0" borderId="1">
      <alignment horizontal="right" vertical="center"/>
    </xf>
  </cellStyleXfs>
  <cellXfs count="108">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pplyAlignment="1">
      <alignment horizontal="center" vertical="center"/>
    </xf>
    <xf numFmtId="49" fontId="3" fillId="0" borderId="1" xfId="53" applyNumberFormat="1" applyFont="1" applyBorder="1" applyAlignment="1">
      <alignment horizontal="left" vertical="center" wrapText="1" indent="1"/>
    </xf>
    <xf numFmtId="49" fontId="4" fillId="0" borderId="1" xfId="53" applyNumberFormat="1" applyFont="1" applyBorder="1" applyAlignment="1">
      <alignment horizontal="center" vertical="center" wrapText="1"/>
    </xf>
    <xf numFmtId="0" fontId="0" fillId="0" borderId="0" xfId="0" applyFont="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9" fillId="0" borderId="1" xfId="0" applyFont="1" applyBorder="1" applyAlignment="1">
      <alignment horizontal="left" vertical="center"/>
    </xf>
    <xf numFmtId="49" fontId="9"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left" vertical="center"/>
      <protection locked="0"/>
    </xf>
    <xf numFmtId="0" fontId="9" fillId="0" borderId="1" xfId="0" applyFont="1" applyBorder="1" applyAlignment="1"/>
    <xf numFmtId="4" fontId="6" fillId="0" borderId="1" xfId="0" applyNumberFormat="1" applyFont="1" applyBorder="1" applyAlignment="1">
      <alignment horizontal="left" vertical="center"/>
    </xf>
    <xf numFmtId="49" fontId="4" fillId="0" borderId="1" xfId="53" applyNumberFormat="1" applyFont="1" applyBorder="1">
      <alignment horizontal="left" vertical="center" wrapText="1"/>
    </xf>
    <xf numFmtId="0" fontId="10"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 fontId="6" fillId="2" borderId="1" xfId="0" applyNumberFormat="1" applyFont="1" applyFill="1" applyBorder="1" applyAlignment="1" applyProtection="1">
      <alignment horizontal="right" vertical="center"/>
      <protection locked="0"/>
    </xf>
    <xf numFmtId="4" fontId="6" fillId="0" borderId="1" xfId="0" applyNumberFormat="1" applyFont="1" applyBorder="1" applyAlignment="1">
      <alignment horizontal="right" vertical="center"/>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8" fontId="3" fillId="0" borderId="1" xfId="0" applyNumberFormat="1" applyFont="1" applyBorder="1" applyAlignment="1">
      <alignment horizontal="right" vertical="center"/>
    </xf>
    <xf numFmtId="0" fontId="0" fillId="0" borderId="1" xfId="0" applyFont="1" applyBorder="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indent="2"/>
    </xf>
    <xf numFmtId="49" fontId="15" fillId="0" borderId="1" xfId="53" applyNumberFormat="1" applyFont="1" applyBorder="1">
      <alignment horizontal="left" vertical="center" wrapText="1"/>
    </xf>
    <xf numFmtId="178"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9" fontId="15" fillId="4" borderId="1" xfId="0" applyNumberFormat="1" applyFont="1" applyFill="1" applyBorder="1" applyAlignment="1">
      <alignment horizontal="left" vertical="center" wrapText="1"/>
    </xf>
    <xf numFmtId="178" fontId="15" fillId="0" borderId="1" xfId="0" applyNumberFormat="1" applyFont="1" applyBorder="1" applyAlignment="1">
      <alignment horizontal="right" vertical="center"/>
    </xf>
    <xf numFmtId="181" fontId="15" fillId="0" borderId="1" xfId="0" applyNumberFormat="1" applyFont="1" applyBorder="1" applyAlignment="1">
      <alignment horizontal="right" vertical="center"/>
    </xf>
    <xf numFmtId="178" fontId="15" fillId="0" borderId="1" xfId="0" applyNumberFormat="1" applyFont="1" applyBorder="1" applyAlignment="1">
      <alignment horizontal="center"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8" fillId="0" borderId="0" xfId="0" applyFont="1" applyAlignment="1" applyProtection="1">
      <alignment horizontal="center" vertical="center"/>
      <protection locked="0"/>
    </xf>
    <xf numFmtId="0" fontId="1" fillId="0" borderId="1" xfId="0" applyFont="1" applyBorder="1">
      <alignment vertical="center"/>
    </xf>
    <xf numFmtId="0" fontId="19"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8" fontId="20"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9" workbookViewId="0">
      <selection activeCell="C24" sqref="C24"/>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4:4">
      <c r="D1" s="106" t="s">
        <v>0</v>
      </c>
    </row>
    <row r="2" ht="41.25" customHeight="1" spans="1:4">
      <c r="A2" s="2" t="str">
        <f>"2026"&amp;"年财务收支预算总表"</f>
        <v>2026年财务收支预算总表</v>
      </c>
      <c r="B2" s="2"/>
      <c r="C2" s="2"/>
      <c r="D2" s="2"/>
    </row>
    <row r="3" ht="17.25" customHeight="1" spans="1:4">
      <c r="A3" s="3" t="str">
        <f>"单位名称："&amp;"富民县司法局"</f>
        <v>单位名称：富民县司法局</v>
      </c>
      <c r="B3" s="3"/>
      <c r="D3" s="1" t="s">
        <v>1</v>
      </c>
    </row>
    <row r="4" ht="23.25" customHeight="1" spans="1:4">
      <c r="A4" s="79" t="s">
        <v>2</v>
      </c>
      <c r="B4" s="79"/>
      <c r="C4" s="79" t="s">
        <v>3</v>
      </c>
      <c r="D4" s="79"/>
    </row>
    <row r="5" ht="24" customHeight="1" spans="1:4">
      <c r="A5" s="79" t="s">
        <v>4</v>
      </c>
      <c r="B5" s="79" t="str">
        <f>"2026"&amp;"年预算数"</f>
        <v>2026年预算数</v>
      </c>
      <c r="C5" s="79" t="s">
        <v>5</v>
      </c>
      <c r="D5" s="79" t="str">
        <f>"2026"&amp;"年预算数"</f>
        <v>2026年预算数</v>
      </c>
    </row>
    <row r="6" ht="17.25" customHeight="1" spans="1:4">
      <c r="A6" s="101" t="s">
        <v>6</v>
      </c>
      <c r="B6" s="95">
        <v>12095105.26</v>
      </c>
      <c r="C6" s="101" t="s">
        <v>7</v>
      </c>
      <c r="D6" s="95"/>
    </row>
    <row r="7" ht="17.25" customHeight="1" spans="1:4">
      <c r="A7" s="101" t="s">
        <v>8</v>
      </c>
      <c r="B7" s="95"/>
      <c r="C7" s="101" t="s">
        <v>9</v>
      </c>
      <c r="D7" s="95"/>
    </row>
    <row r="8" ht="17.25" customHeight="1" spans="1:4">
      <c r="A8" s="101" t="s">
        <v>10</v>
      </c>
      <c r="B8" s="95"/>
      <c r="C8" s="101" t="s">
        <v>11</v>
      </c>
      <c r="D8" s="95"/>
    </row>
    <row r="9" ht="17.25" customHeight="1" spans="1:4">
      <c r="A9" s="101" t="s">
        <v>12</v>
      </c>
      <c r="B9" s="95"/>
      <c r="C9" s="101" t="s">
        <v>13</v>
      </c>
      <c r="D9" s="95">
        <v>9820908.75</v>
      </c>
    </row>
    <row r="10" ht="17.25" customHeight="1" spans="1:4">
      <c r="A10" s="101" t="s">
        <v>14</v>
      </c>
      <c r="B10" s="95"/>
      <c r="C10" s="101" t="s">
        <v>15</v>
      </c>
      <c r="D10" s="95"/>
    </row>
    <row r="11" ht="17.25" customHeight="1" spans="1:4">
      <c r="A11" s="101" t="s">
        <v>16</v>
      </c>
      <c r="B11" s="95"/>
      <c r="C11" s="101" t="s">
        <v>17</v>
      </c>
      <c r="D11" s="95"/>
    </row>
    <row r="12" ht="17.25" customHeight="1" spans="1:4">
      <c r="A12" s="101" t="s">
        <v>18</v>
      </c>
      <c r="B12" s="95"/>
      <c r="C12" s="101" t="s">
        <v>19</v>
      </c>
      <c r="D12" s="95"/>
    </row>
    <row r="13" ht="17.25" customHeight="1" spans="1:4">
      <c r="A13" s="101" t="s">
        <v>20</v>
      </c>
      <c r="B13" s="95"/>
      <c r="C13" s="101" t="s">
        <v>21</v>
      </c>
      <c r="D13" s="95">
        <v>940295.2</v>
      </c>
    </row>
    <row r="14" ht="17.25" customHeight="1" spans="1:4">
      <c r="A14" s="101" t="s">
        <v>22</v>
      </c>
      <c r="B14" s="95"/>
      <c r="C14" s="101" t="s">
        <v>23</v>
      </c>
      <c r="D14" s="95">
        <v>691572.31</v>
      </c>
    </row>
    <row r="15" ht="17.25" customHeight="1" spans="1:4">
      <c r="A15" s="101" t="s">
        <v>24</v>
      </c>
      <c r="B15" s="95"/>
      <c r="C15" s="101" t="s">
        <v>25</v>
      </c>
      <c r="D15" s="95"/>
    </row>
    <row r="16" ht="17.25" customHeight="1" spans="1:4">
      <c r="A16" s="101"/>
      <c r="B16" s="95"/>
      <c r="C16" s="101" t="s">
        <v>26</v>
      </c>
      <c r="D16" s="95"/>
    </row>
    <row r="17" ht="17.25" customHeight="1" spans="1:4">
      <c r="A17" s="101"/>
      <c r="B17" s="95"/>
      <c r="C17" s="101" t="s">
        <v>27</v>
      </c>
      <c r="D17" s="95"/>
    </row>
    <row r="18" ht="17.25" customHeight="1" spans="1:4">
      <c r="A18" s="101"/>
      <c r="B18" s="95"/>
      <c r="C18" s="101" t="s">
        <v>28</v>
      </c>
      <c r="D18" s="95"/>
    </row>
    <row r="19" ht="17.25" customHeight="1" spans="1:4">
      <c r="A19" s="101"/>
      <c r="B19" s="95"/>
      <c r="C19" s="101" t="s">
        <v>29</v>
      </c>
      <c r="D19" s="95"/>
    </row>
    <row r="20" ht="17.25" customHeight="1" spans="1:4">
      <c r="A20" s="101"/>
      <c r="B20" s="95"/>
      <c r="C20" s="101" t="s">
        <v>30</v>
      </c>
      <c r="D20" s="95"/>
    </row>
    <row r="21" ht="17.25" customHeight="1" spans="1:4">
      <c r="A21" s="101"/>
      <c r="B21" s="95"/>
      <c r="C21" s="101" t="s">
        <v>31</v>
      </c>
      <c r="D21" s="95"/>
    </row>
    <row r="22" ht="17.25" customHeight="1" spans="1:4">
      <c r="A22" s="101"/>
      <c r="B22" s="95"/>
      <c r="C22" s="101" t="s">
        <v>32</v>
      </c>
      <c r="D22" s="95"/>
    </row>
    <row r="23" ht="17.25" customHeight="1" spans="1:4">
      <c r="A23" s="101"/>
      <c r="B23" s="95"/>
      <c r="C23" s="101" t="s">
        <v>33</v>
      </c>
      <c r="D23" s="95"/>
    </row>
    <row r="24" ht="17.25" customHeight="1" spans="1:4">
      <c r="A24" s="101"/>
      <c r="B24" s="95"/>
      <c r="C24" s="101" t="s">
        <v>34</v>
      </c>
      <c r="D24" s="95">
        <v>642329</v>
      </c>
    </row>
    <row r="25" ht="17.25" customHeight="1" spans="1:4">
      <c r="A25" s="101"/>
      <c r="B25" s="95"/>
      <c r="C25" s="101" t="s">
        <v>35</v>
      </c>
      <c r="D25" s="95"/>
    </row>
    <row r="26" ht="17.25" customHeight="1" spans="1:4">
      <c r="A26" s="101"/>
      <c r="B26" s="95"/>
      <c r="C26" s="101" t="s">
        <v>36</v>
      </c>
      <c r="D26" s="95"/>
    </row>
    <row r="27" ht="17.25" customHeight="1" spans="1:4">
      <c r="A27" s="101"/>
      <c r="B27" s="95"/>
      <c r="C27" s="101" t="s">
        <v>37</v>
      </c>
      <c r="D27" s="95"/>
    </row>
    <row r="28" ht="16.5" customHeight="1" spans="1:4">
      <c r="A28" s="101"/>
      <c r="B28" s="95"/>
      <c r="C28" s="101" t="s">
        <v>38</v>
      </c>
      <c r="D28" s="95"/>
    </row>
    <row r="29" ht="16.5" customHeight="1" spans="1:4">
      <c r="A29" s="101"/>
      <c r="B29" s="95"/>
      <c r="C29" s="101" t="s">
        <v>39</v>
      </c>
      <c r="D29" s="95"/>
    </row>
    <row r="30" ht="17.25" customHeight="1" spans="1:4">
      <c r="A30" s="101"/>
      <c r="B30" s="95"/>
      <c r="C30" s="101" t="s">
        <v>40</v>
      </c>
      <c r="D30" s="95"/>
    </row>
    <row r="31" ht="17.25" customHeight="1" spans="1:4">
      <c r="A31" s="101"/>
      <c r="B31" s="95"/>
      <c r="C31" s="101" t="s">
        <v>41</v>
      </c>
      <c r="D31" s="95"/>
    </row>
    <row r="32" ht="17.25" customHeight="1" spans="1:4">
      <c r="A32" s="101"/>
      <c r="B32" s="95"/>
      <c r="C32" s="101" t="s">
        <v>42</v>
      </c>
      <c r="D32" s="95"/>
    </row>
    <row r="33" ht="17.25" customHeight="1" spans="1:4">
      <c r="A33" s="101"/>
      <c r="B33" s="95"/>
      <c r="C33" s="101" t="s">
        <v>43</v>
      </c>
      <c r="D33" s="95"/>
    </row>
    <row r="34" ht="16.5" customHeight="1" spans="1:4">
      <c r="A34" s="102" t="s">
        <v>44</v>
      </c>
      <c r="B34" s="107">
        <f>12095105.26-0</f>
        <v>12095105.26</v>
      </c>
      <c r="C34" s="102" t="s">
        <v>45</v>
      </c>
      <c r="D34" s="107">
        <v>12095105.26</v>
      </c>
    </row>
    <row r="35" ht="16.5" customHeight="1" spans="1:4">
      <c r="A35" s="101" t="s">
        <v>46</v>
      </c>
      <c r="B35" s="95"/>
      <c r="C35" s="101" t="s">
        <v>47</v>
      </c>
      <c r="D35" s="95"/>
    </row>
    <row r="36" ht="16.5" customHeight="1" spans="1:4">
      <c r="A36" s="102" t="s">
        <v>48</v>
      </c>
      <c r="B36" s="107">
        <v>12095105.26</v>
      </c>
      <c r="C36" s="102" t="s">
        <v>49</v>
      </c>
      <c r="D36" s="107">
        <v>12095105.26</v>
      </c>
    </row>
  </sheetData>
  <mergeCells count="4">
    <mergeCell ref="A2:D2"/>
    <mergeCell ref="A3:B3"/>
    <mergeCell ref="A4:B4"/>
    <mergeCell ref="C4:D4"/>
  </mergeCells>
  <printOptions horizontalCentered="1"/>
  <pageMargins left="0.67" right="0.67" top="0.5" bottom="0.5" header="0" footer="0"/>
  <pageSetup paperSize="9" scale="7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B7" sqref="B7"/>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344</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"单位名称："&amp;"富民县司法局"</f>
        <v>单位名称：富民县司法局</v>
      </c>
      <c r="B3" s="3"/>
      <c r="C3" s="3"/>
      <c r="D3" s="3"/>
      <c r="E3" s="3"/>
      <c r="F3" s="3"/>
      <c r="G3" s="3"/>
      <c r="H3" s="3"/>
    </row>
    <row r="4" ht="44.25" customHeight="1" spans="1:10">
      <c r="A4" s="79" t="s">
        <v>198</v>
      </c>
      <c r="B4" s="79" t="s">
        <v>345</v>
      </c>
      <c r="C4" s="88" t="s">
        <v>346</v>
      </c>
      <c r="D4" s="79" t="s">
        <v>347</v>
      </c>
      <c r="E4" s="79" t="s">
        <v>348</v>
      </c>
      <c r="F4" s="79" t="s">
        <v>349</v>
      </c>
      <c r="G4" s="79" t="s">
        <v>350</v>
      </c>
      <c r="H4" s="79" t="s">
        <v>351</v>
      </c>
      <c r="I4" s="79" t="s">
        <v>352</v>
      </c>
      <c r="J4" s="79" t="s">
        <v>353</v>
      </c>
    </row>
    <row r="5" ht="18.75" customHeight="1" spans="1:10">
      <c r="A5" s="79">
        <v>1</v>
      </c>
      <c r="B5" s="79">
        <v>2</v>
      </c>
      <c r="C5" s="79">
        <v>3</v>
      </c>
      <c r="D5" s="79">
        <v>4</v>
      </c>
      <c r="E5" s="79">
        <v>5</v>
      </c>
      <c r="F5" s="79">
        <v>6</v>
      </c>
      <c r="G5" s="79">
        <v>7</v>
      </c>
      <c r="H5" s="79">
        <v>8</v>
      </c>
      <c r="I5" s="79">
        <v>9</v>
      </c>
      <c r="J5" s="79">
        <v>10</v>
      </c>
    </row>
    <row r="6" ht="26" customHeight="1" spans="1:1">
      <c r="A6" t="s">
        <v>554</v>
      </c>
    </row>
  </sheetData>
  <mergeCells count="2">
    <mergeCell ref="A2:J2"/>
    <mergeCell ref="A3:H3"/>
  </mergeCells>
  <printOptions horizontalCentered="1"/>
  <pageMargins left="0.67" right="0.67" top="0.5" bottom="0.5" header="0" footer="0"/>
  <pageSetup paperSize="9" scale="5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17" sqref="C17"/>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555</v>
      </c>
    </row>
    <row r="2" ht="42" customHeight="1" spans="1:6">
      <c r="A2" s="2" t="str">
        <f>"2026"&amp;"年政府性基金预算支出预算表"</f>
        <v>2026年政府性基金预算支出预算表</v>
      </c>
      <c r="B2" s="2" t="s">
        <v>556</v>
      </c>
      <c r="C2" s="2"/>
      <c r="D2" s="2"/>
      <c r="E2" s="2"/>
      <c r="F2" s="2"/>
    </row>
    <row r="3" ht="13.5" customHeight="1" spans="1:6">
      <c r="A3" s="3" t="str">
        <f>"单位名称："&amp;"富民县司法局"</f>
        <v>单位名称：富民县司法局</v>
      </c>
      <c r="B3" s="3" t="s">
        <v>557</v>
      </c>
      <c r="C3" s="3"/>
      <c r="F3" s="1" t="s">
        <v>181</v>
      </c>
    </row>
    <row r="4" ht="19.5" customHeight="1" spans="1:6">
      <c r="A4" s="79" t="s">
        <v>196</v>
      </c>
      <c r="B4" s="79" t="s">
        <v>70</v>
      </c>
      <c r="C4" s="79" t="s">
        <v>71</v>
      </c>
      <c r="D4" s="79" t="s">
        <v>558</v>
      </c>
      <c r="E4" s="79"/>
      <c r="F4" s="79"/>
    </row>
    <row r="5" ht="18.75" customHeight="1" spans="1:6">
      <c r="A5" s="79"/>
      <c r="B5" s="79"/>
      <c r="C5" s="79"/>
      <c r="D5" s="79" t="s">
        <v>53</v>
      </c>
      <c r="E5" s="79" t="s">
        <v>72</v>
      </c>
      <c r="F5" s="79" t="s">
        <v>73</v>
      </c>
    </row>
    <row r="6" ht="18.75" customHeight="1" spans="1:6">
      <c r="A6" s="79">
        <v>1</v>
      </c>
      <c r="B6" s="79" t="s">
        <v>81</v>
      </c>
      <c r="C6" s="79">
        <v>3</v>
      </c>
      <c r="D6" s="79">
        <v>4</v>
      </c>
      <c r="E6" s="79">
        <v>5</v>
      </c>
      <c r="F6" s="79">
        <v>6</v>
      </c>
    </row>
    <row r="7" ht="21" customHeight="1" spans="1:6">
      <c r="A7" s="5"/>
      <c r="B7" s="5"/>
      <c r="C7" s="5"/>
      <c r="D7" s="85"/>
      <c r="E7" s="85"/>
      <c r="F7" s="85"/>
    </row>
    <row r="8" ht="21" customHeight="1" spans="1:6">
      <c r="A8" s="5"/>
      <c r="B8" s="5"/>
      <c r="C8" s="5"/>
      <c r="D8" s="85"/>
      <c r="E8" s="85"/>
      <c r="F8" s="85"/>
    </row>
    <row r="9" ht="18.75" customHeight="1" spans="1:6">
      <c r="A9" s="79" t="s">
        <v>186</v>
      </c>
      <c r="B9" s="79" t="s">
        <v>186</v>
      </c>
      <c r="C9" s="79" t="s">
        <v>186</v>
      </c>
      <c r="D9" s="85"/>
      <c r="E9" s="85"/>
      <c r="F9" s="85"/>
    </row>
    <row r="10" ht="26" customHeight="1" spans="1:1">
      <c r="A10" t="s">
        <v>559</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C1"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9:19">
      <c r="S1" s="1" t="s">
        <v>560</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"单位名称："&amp;"富民县司法局"</f>
        <v>单位名称：富民县司法局</v>
      </c>
      <c r="S3" s="1" t="s">
        <v>1</v>
      </c>
    </row>
    <row r="4" ht="15.75" customHeight="1" spans="1:19">
      <c r="A4" s="79" t="s">
        <v>195</v>
      </c>
      <c r="B4" s="79" t="s">
        <v>196</v>
      </c>
      <c r="C4" s="79" t="s">
        <v>561</v>
      </c>
      <c r="D4" s="79" t="s">
        <v>562</v>
      </c>
      <c r="E4" s="79" t="s">
        <v>563</v>
      </c>
      <c r="F4" s="4" t="s">
        <v>564</v>
      </c>
      <c r="G4" s="79" t="s">
        <v>565</v>
      </c>
      <c r="H4" s="4" t="s">
        <v>566</v>
      </c>
      <c r="I4" s="79" t="s">
        <v>203</v>
      </c>
      <c r="J4" s="79"/>
      <c r="K4" s="79"/>
      <c r="L4" s="79"/>
      <c r="M4" s="79"/>
      <c r="N4" s="79"/>
      <c r="O4" s="79"/>
      <c r="P4" s="79"/>
      <c r="Q4" s="79"/>
      <c r="R4" s="79"/>
      <c r="S4" s="79"/>
    </row>
    <row r="5" ht="17.25" customHeight="1" spans="1:19">
      <c r="A5" s="79"/>
      <c r="B5" s="79"/>
      <c r="C5" s="79"/>
      <c r="D5" s="79"/>
      <c r="E5" s="79"/>
      <c r="F5" s="4"/>
      <c r="G5" s="79"/>
      <c r="H5" s="4"/>
      <c r="I5" s="79" t="s">
        <v>53</v>
      </c>
      <c r="J5" s="79" t="s">
        <v>56</v>
      </c>
      <c r="K5" s="79" t="s">
        <v>57</v>
      </c>
      <c r="L5" s="79" t="s">
        <v>58</v>
      </c>
      <c r="M5" s="79" t="s">
        <v>59</v>
      </c>
      <c r="N5" s="79" t="s">
        <v>567</v>
      </c>
      <c r="O5" s="79"/>
      <c r="P5" s="79"/>
      <c r="Q5" s="79"/>
      <c r="R5" s="79"/>
      <c r="S5" s="79"/>
    </row>
    <row r="6" ht="54" customHeight="1" spans="1:19">
      <c r="A6" s="79"/>
      <c r="B6" s="79"/>
      <c r="C6" s="79"/>
      <c r="D6" s="79"/>
      <c r="E6" s="79"/>
      <c r="F6" s="4"/>
      <c r="G6" s="79"/>
      <c r="H6" s="4"/>
      <c r="I6" s="79"/>
      <c r="J6" s="79" t="s">
        <v>55</v>
      </c>
      <c r="K6" s="79"/>
      <c r="L6" s="79"/>
      <c r="M6" s="79"/>
      <c r="N6" s="79" t="s">
        <v>55</v>
      </c>
      <c r="O6" s="79" t="s">
        <v>61</v>
      </c>
      <c r="P6" s="79" t="s">
        <v>63</v>
      </c>
      <c r="Q6" s="79" t="s">
        <v>62</v>
      </c>
      <c r="R6" s="79" t="s">
        <v>64</v>
      </c>
      <c r="S6" s="79" t="s">
        <v>65</v>
      </c>
    </row>
    <row r="7" ht="18" customHeight="1" spans="1:19">
      <c r="A7" s="79">
        <v>1</v>
      </c>
      <c r="B7" s="79" t="s">
        <v>81</v>
      </c>
      <c r="C7" s="79" t="s">
        <v>82</v>
      </c>
      <c r="D7" s="79">
        <v>4</v>
      </c>
      <c r="E7" s="79">
        <v>5</v>
      </c>
      <c r="F7" s="79">
        <v>6</v>
      </c>
      <c r="G7" s="79">
        <v>7</v>
      </c>
      <c r="H7" s="79">
        <v>8</v>
      </c>
      <c r="I7" s="79">
        <v>9</v>
      </c>
      <c r="J7" s="79">
        <v>10</v>
      </c>
      <c r="K7" s="79">
        <v>11</v>
      </c>
      <c r="L7" s="79">
        <v>12</v>
      </c>
      <c r="M7" s="79">
        <v>13</v>
      </c>
      <c r="N7" s="79">
        <v>14</v>
      </c>
      <c r="O7" s="79">
        <v>15</v>
      </c>
      <c r="P7" s="79">
        <v>16</v>
      </c>
      <c r="Q7" s="79">
        <v>17</v>
      </c>
      <c r="R7" s="79">
        <v>18</v>
      </c>
      <c r="S7" s="79">
        <v>19</v>
      </c>
    </row>
    <row r="8" ht="21" customHeight="1" spans="1:19">
      <c r="A8" s="5" t="s">
        <v>67</v>
      </c>
      <c r="B8" s="5" t="s">
        <v>67</v>
      </c>
      <c r="C8" s="5" t="s">
        <v>249</v>
      </c>
      <c r="D8" s="5" t="s">
        <v>568</v>
      </c>
      <c r="E8" s="5" t="s">
        <v>569</v>
      </c>
      <c r="F8" s="5" t="s">
        <v>570</v>
      </c>
      <c r="G8" s="87">
        <v>1</v>
      </c>
      <c r="H8" s="80">
        <v>6000</v>
      </c>
      <c r="I8" s="80">
        <v>6000</v>
      </c>
      <c r="J8" s="80">
        <v>6000</v>
      </c>
      <c r="K8" s="80"/>
      <c r="L8" s="80"/>
      <c r="M8" s="80"/>
      <c r="N8" s="80"/>
      <c r="O8" s="80"/>
      <c r="P8" s="80"/>
      <c r="Q8" s="80"/>
      <c r="R8" s="80"/>
      <c r="S8" s="80"/>
    </row>
    <row r="9" ht="21" customHeight="1" spans="1:19">
      <c r="A9" s="5" t="s">
        <v>67</v>
      </c>
      <c r="B9" s="5" t="s">
        <v>67</v>
      </c>
      <c r="C9" s="5" t="s">
        <v>249</v>
      </c>
      <c r="D9" s="5" t="s">
        <v>571</v>
      </c>
      <c r="E9" s="5" t="s">
        <v>572</v>
      </c>
      <c r="F9" s="5" t="s">
        <v>570</v>
      </c>
      <c r="G9" s="87">
        <v>1</v>
      </c>
      <c r="H9" s="80">
        <v>14000</v>
      </c>
      <c r="I9" s="80">
        <v>14000</v>
      </c>
      <c r="J9" s="80">
        <v>14000</v>
      </c>
      <c r="K9" s="80"/>
      <c r="L9" s="80"/>
      <c r="M9" s="80"/>
      <c r="N9" s="80"/>
      <c r="O9" s="80"/>
      <c r="P9" s="80"/>
      <c r="Q9" s="80"/>
      <c r="R9" s="80"/>
      <c r="S9" s="80"/>
    </row>
    <row r="10" ht="21" customHeight="1" spans="1:19">
      <c r="A10" s="79" t="s">
        <v>186</v>
      </c>
      <c r="B10" s="79"/>
      <c r="C10" s="79"/>
      <c r="D10" s="79"/>
      <c r="E10" s="79"/>
      <c r="F10" s="79"/>
      <c r="G10" s="79"/>
      <c r="H10" s="80"/>
      <c r="I10" s="80">
        <v>20000</v>
      </c>
      <c r="J10" s="80">
        <v>20000</v>
      </c>
      <c r="K10" s="80"/>
      <c r="L10" s="80"/>
      <c r="M10" s="80"/>
      <c r="N10" s="80"/>
      <c r="O10" s="80"/>
      <c r="P10" s="80"/>
      <c r="Q10" s="80"/>
      <c r="R10" s="80"/>
      <c r="S10" s="80"/>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XFD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20:20">
      <c r="T1" s="1" t="s">
        <v>573</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"单位名称："&amp;"富民县司法局"</f>
        <v>单位名称：富民县司法局</v>
      </c>
      <c r="T3" s="1" t="s">
        <v>1</v>
      </c>
    </row>
    <row r="4" ht="24" customHeight="1" spans="1:20">
      <c r="A4" s="79" t="s">
        <v>195</v>
      </c>
      <c r="B4" s="79" t="s">
        <v>196</v>
      </c>
      <c r="C4" s="79" t="s">
        <v>198</v>
      </c>
      <c r="D4" s="79" t="s">
        <v>574</v>
      </c>
      <c r="E4" s="79" t="s">
        <v>575</v>
      </c>
      <c r="F4" s="79" t="s">
        <v>576</v>
      </c>
      <c r="G4" s="79" t="s">
        <v>577</v>
      </c>
      <c r="H4" s="79" t="s">
        <v>578</v>
      </c>
      <c r="I4" s="79" t="s">
        <v>579</v>
      </c>
      <c r="J4" s="79" t="s">
        <v>203</v>
      </c>
      <c r="K4" s="79"/>
      <c r="L4" s="79"/>
      <c r="M4" s="79"/>
      <c r="N4" s="79"/>
      <c r="O4" s="79"/>
      <c r="P4" s="79"/>
      <c r="Q4" s="79"/>
      <c r="R4" s="79"/>
      <c r="S4" s="79"/>
      <c r="T4" s="79"/>
    </row>
    <row r="5" ht="24" customHeight="1" spans="1:20">
      <c r="A5" s="79"/>
      <c r="B5" s="79"/>
      <c r="C5" s="79"/>
      <c r="D5" s="79"/>
      <c r="E5" s="79"/>
      <c r="F5" s="79"/>
      <c r="G5" s="79"/>
      <c r="H5" s="79"/>
      <c r="I5" s="79"/>
      <c r="J5" s="79" t="s">
        <v>53</v>
      </c>
      <c r="K5" s="79" t="s">
        <v>56</v>
      </c>
      <c r="L5" s="79" t="s">
        <v>580</v>
      </c>
      <c r="M5" s="79" t="s">
        <v>58</v>
      </c>
      <c r="N5" s="79" t="s">
        <v>581</v>
      </c>
      <c r="O5" s="79" t="s">
        <v>567</v>
      </c>
      <c r="P5" s="79"/>
      <c r="Q5" s="79"/>
      <c r="R5" s="79"/>
      <c r="S5" s="79"/>
      <c r="T5" s="79"/>
    </row>
    <row r="6" ht="54" customHeight="1" spans="1:20">
      <c r="A6" s="79"/>
      <c r="B6" s="79"/>
      <c r="C6" s="79"/>
      <c r="D6" s="79"/>
      <c r="E6" s="79"/>
      <c r="F6" s="79"/>
      <c r="G6" s="79"/>
      <c r="H6" s="79"/>
      <c r="I6" s="79"/>
      <c r="J6" s="79"/>
      <c r="K6" s="79" t="s">
        <v>55</v>
      </c>
      <c r="L6" s="79"/>
      <c r="M6" s="79"/>
      <c r="N6" s="79"/>
      <c r="O6" s="79" t="s">
        <v>55</v>
      </c>
      <c r="P6" s="79" t="s">
        <v>61</v>
      </c>
      <c r="Q6" s="79" t="s">
        <v>63</v>
      </c>
      <c r="R6" s="79" t="s">
        <v>62</v>
      </c>
      <c r="S6" s="79" t="s">
        <v>64</v>
      </c>
      <c r="T6" s="79" t="s">
        <v>65</v>
      </c>
    </row>
    <row r="7" ht="17.25" customHeight="1" spans="1:20">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c r="R7" s="79">
        <v>18</v>
      </c>
      <c r="S7" s="79">
        <v>19</v>
      </c>
      <c r="T7" s="79">
        <v>20</v>
      </c>
    </row>
    <row r="8" ht="21" customHeight="1" spans="1:20">
      <c r="A8" s="81"/>
      <c r="B8" s="81"/>
      <c r="C8" s="81"/>
      <c r="D8" s="81"/>
      <c r="E8" s="81"/>
      <c r="F8" s="81"/>
      <c r="G8" s="81"/>
      <c r="H8" s="81"/>
      <c r="I8" s="81"/>
      <c r="J8" s="80"/>
      <c r="K8" s="80"/>
      <c r="L8" s="80"/>
      <c r="M8" s="80"/>
      <c r="N8" s="80"/>
      <c r="O8" s="80"/>
      <c r="P8" s="80"/>
      <c r="Q8" s="80"/>
      <c r="R8" s="80"/>
      <c r="S8" s="80"/>
      <c r="T8" s="80"/>
    </row>
    <row r="9" ht="21" customHeight="1" spans="1:20">
      <c r="A9" s="79" t="s">
        <v>186</v>
      </c>
      <c r="B9" s="79"/>
      <c r="C9" s="79"/>
      <c r="D9" s="79"/>
      <c r="E9" s="79"/>
      <c r="F9" s="79"/>
      <c r="G9" s="79"/>
      <c r="H9" s="79"/>
      <c r="I9" s="79"/>
      <c r="J9" s="80"/>
      <c r="K9" s="80"/>
      <c r="L9" s="80"/>
      <c r="M9" s="80"/>
      <c r="N9" s="80"/>
      <c r="O9" s="80"/>
      <c r="P9" s="80"/>
      <c r="Q9" s="80"/>
      <c r="R9" s="80"/>
      <c r="S9" s="80"/>
      <c r="T9" s="80"/>
    </row>
    <row r="10" ht="26" customHeight="1" spans="1:1">
      <c r="A10" t="s">
        <v>582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XFD9"/>
    </sheetView>
  </sheetViews>
  <sheetFormatPr defaultColWidth="10.7083333333333" defaultRowHeight="14.25" customHeight="1" outlineLevelCol="4"/>
  <cols>
    <col min="1" max="1" width="44" customWidth="1"/>
    <col min="2" max="5" width="23.2833333333333" customWidth="1"/>
  </cols>
  <sheetData>
    <row r="1" ht="17.25" customHeight="1" spans="5:5">
      <c r="E1" s="1" t="s">
        <v>583</v>
      </c>
    </row>
    <row r="2" ht="41.25" customHeight="1" spans="1:5">
      <c r="A2" s="2" t="str">
        <f>"2026"&amp;"年对下转移支付预算表"</f>
        <v>2026年对下转移支付预算表</v>
      </c>
      <c r="B2" s="2"/>
      <c r="C2" s="2"/>
      <c r="D2" s="2"/>
      <c r="E2" s="2"/>
    </row>
    <row r="3" ht="18" customHeight="1" spans="1:5">
      <c r="A3" t="str">
        <f>"单位名称："&amp;"富民县司法局"</f>
        <v>单位名称：富民县司法局</v>
      </c>
      <c r="E3" s="1" t="s">
        <v>1</v>
      </c>
    </row>
    <row r="4" ht="19.5" customHeight="1" spans="1:5">
      <c r="A4" s="79" t="s">
        <v>584</v>
      </c>
      <c r="B4" s="79" t="s">
        <v>203</v>
      </c>
      <c r="C4" s="79"/>
      <c r="D4" s="79"/>
      <c r="E4" s="79" t="s">
        <v>585</v>
      </c>
    </row>
    <row r="5" ht="40.5" customHeight="1" spans="1:5">
      <c r="A5" s="79"/>
      <c r="B5" s="79" t="s">
        <v>53</v>
      </c>
      <c r="C5" s="79" t="s">
        <v>56</v>
      </c>
      <c r="D5" s="79" t="s">
        <v>580</v>
      </c>
      <c r="E5" s="79" t="s">
        <v>586</v>
      </c>
    </row>
    <row r="6" ht="19.5" customHeight="1" spans="1:5">
      <c r="A6" s="79">
        <v>1</v>
      </c>
      <c r="B6" s="79">
        <v>2</v>
      </c>
      <c r="C6" s="79">
        <v>3</v>
      </c>
      <c r="D6" s="79">
        <v>4</v>
      </c>
      <c r="E6" s="79">
        <v>5</v>
      </c>
    </row>
    <row r="7" ht="19.5" customHeight="1" spans="1:5">
      <c r="A7" s="5"/>
      <c r="B7" s="85"/>
      <c r="C7" s="85"/>
      <c r="D7" s="85"/>
      <c r="E7" s="86"/>
    </row>
    <row r="8" ht="19.5" customHeight="1" spans="1:5">
      <c r="A8" s="5"/>
      <c r="B8" s="85"/>
      <c r="C8" s="85"/>
      <c r="D8" s="85"/>
      <c r="E8" s="86"/>
    </row>
    <row r="9" ht="26" customHeight="1" spans="1:1">
      <c r="A9" t="s">
        <v>587</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7" sqref="C7"/>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82"/>
      <c r="B1" s="82"/>
      <c r="C1" s="82"/>
      <c r="D1" s="82"/>
      <c r="E1" s="82"/>
      <c r="F1" s="82"/>
      <c r="G1" s="82"/>
      <c r="H1" s="82"/>
      <c r="I1" s="82"/>
      <c r="J1" s="1" t="s">
        <v>588</v>
      </c>
    </row>
    <row r="2" ht="41.25" customHeight="1" spans="1:10">
      <c r="A2" s="2" t="str">
        <f>"2026"&amp;"年对下转移支付绩效目标表"</f>
        <v>2026年对下转移支付绩效目标表</v>
      </c>
      <c r="B2" s="2"/>
      <c r="C2" s="2"/>
      <c r="D2" s="2"/>
      <c r="E2" s="2"/>
      <c r="F2" s="2"/>
      <c r="G2" s="2"/>
      <c r="H2" s="2"/>
      <c r="I2" s="2"/>
      <c r="J2" s="2"/>
    </row>
    <row r="3" ht="17.25" customHeight="1" spans="1:10">
      <c r="A3" s="83" t="str">
        <f>"单位名称："&amp;"富民县司法局"</f>
        <v>单位名称：富民县司法局</v>
      </c>
      <c r="B3" s="83"/>
      <c r="C3" s="83"/>
      <c r="D3" s="83"/>
      <c r="E3" s="83"/>
      <c r="F3" s="83"/>
      <c r="G3" s="83"/>
      <c r="H3" s="83"/>
      <c r="I3" s="82"/>
      <c r="J3" s="82"/>
    </row>
    <row r="4" ht="44.25" customHeight="1" spans="1:10">
      <c r="A4" s="84" t="s">
        <v>584</v>
      </c>
      <c r="B4" s="84" t="s">
        <v>345</v>
      </c>
      <c r="C4" s="84" t="s">
        <v>346</v>
      </c>
      <c r="D4" s="84" t="s">
        <v>347</v>
      </c>
      <c r="E4" s="84" t="s">
        <v>348</v>
      </c>
      <c r="F4" s="84" t="s">
        <v>349</v>
      </c>
      <c r="G4" s="84" t="s">
        <v>350</v>
      </c>
      <c r="H4" s="84" t="s">
        <v>351</v>
      </c>
      <c r="I4" s="84" t="s">
        <v>352</v>
      </c>
      <c r="J4" s="84" t="s">
        <v>353</v>
      </c>
    </row>
    <row r="5" ht="14.25" customHeight="1" spans="1:10">
      <c r="A5" s="84">
        <v>1</v>
      </c>
      <c r="B5" s="84">
        <v>2</v>
      </c>
      <c r="C5" s="84">
        <v>3</v>
      </c>
      <c r="D5" s="84">
        <v>4</v>
      </c>
      <c r="E5" s="84">
        <v>5</v>
      </c>
      <c r="F5" s="84">
        <v>6</v>
      </c>
      <c r="G5" s="84">
        <v>7</v>
      </c>
      <c r="H5" s="84">
        <v>8</v>
      </c>
      <c r="I5" s="84">
        <v>9</v>
      </c>
      <c r="J5" s="84">
        <v>10</v>
      </c>
    </row>
    <row r="6" ht="42" customHeight="1" spans="1:10">
      <c r="A6" s="5"/>
      <c r="B6" s="5"/>
      <c r="C6" s="5"/>
      <c r="D6" s="5"/>
      <c r="E6" s="5"/>
      <c r="F6" s="5"/>
      <c r="G6" s="5"/>
      <c r="H6" s="5"/>
      <c r="I6" s="5"/>
      <c r="J6" s="5"/>
    </row>
    <row r="7" ht="42.75" customHeight="1" spans="1:10">
      <c r="A7" s="5"/>
      <c r="B7" s="5"/>
      <c r="C7" s="5"/>
      <c r="D7" s="5"/>
      <c r="E7" s="5"/>
      <c r="F7" s="5"/>
      <c r="G7" s="5"/>
      <c r="H7" s="5"/>
      <c r="I7" s="5"/>
      <c r="J7" s="5"/>
    </row>
    <row r="8" ht="26" customHeight="1" spans="1:1">
      <c r="A8" t="s">
        <v>589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B9" sqref="B9"/>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9:9">
      <c r="I1" s="1" t="s">
        <v>590</v>
      </c>
    </row>
    <row r="2" ht="41.25" customHeight="1" spans="1:9">
      <c r="A2" s="2" t="str">
        <f>"2026"&amp;"年新增资产配置表"</f>
        <v>2026年新增资产配置表</v>
      </c>
      <c r="B2" s="2"/>
      <c r="C2" s="2"/>
      <c r="D2" s="2"/>
      <c r="E2" s="2"/>
      <c r="F2" s="2"/>
      <c r="G2" s="2"/>
      <c r="H2" s="2"/>
      <c r="I2" s="2"/>
    </row>
    <row r="3" customHeight="1" spans="1:9">
      <c r="A3" s="3" t="str">
        <f>"单位名称："&amp;"富民县司法局"</f>
        <v>单位名称：富民县司法局</v>
      </c>
      <c r="B3" s="3"/>
      <c r="C3" s="3"/>
      <c r="E3" s="1" t="s">
        <v>1</v>
      </c>
      <c r="F3" s="1"/>
      <c r="G3" s="1"/>
      <c r="H3" s="1"/>
      <c r="I3" s="1"/>
    </row>
    <row r="4" ht="28.5" customHeight="1" spans="1:9">
      <c r="A4" s="79" t="s">
        <v>195</v>
      </c>
      <c r="B4" s="79" t="s">
        <v>196</v>
      </c>
      <c r="C4" s="79" t="s">
        <v>591</v>
      </c>
      <c r="D4" s="79" t="s">
        <v>592</v>
      </c>
      <c r="E4" s="79" t="s">
        <v>593</v>
      </c>
      <c r="F4" s="79" t="s">
        <v>594</v>
      </c>
      <c r="G4" s="79" t="s">
        <v>595</v>
      </c>
      <c r="H4" s="79"/>
      <c r="I4" s="79"/>
    </row>
    <row r="5" ht="21" customHeight="1" spans="1:9">
      <c r="A5" s="79"/>
      <c r="B5" s="79"/>
      <c r="C5" s="79"/>
      <c r="D5" s="79"/>
      <c r="E5" s="79"/>
      <c r="F5" s="79"/>
      <c r="G5" s="79" t="s">
        <v>565</v>
      </c>
      <c r="H5" s="79" t="s">
        <v>596</v>
      </c>
      <c r="I5" s="79" t="s">
        <v>597</v>
      </c>
    </row>
    <row r="6" ht="17.25" customHeight="1" spans="1:9">
      <c r="A6" s="79" t="s">
        <v>80</v>
      </c>
      <c r="B6" s="79" t="s">
        <v>81</v>
      </c>
      <c r="C6" s="79" t="s">
        <v>82</v>
      </c>
      <c r="D6" s="79" t="s">
        <v>185</v>
      </c>
      <c r="E6" s="79" t="s">
        <v>83</v>
      </c>
      <c r="F6" s="79" t="s">
        <v>84</v>
      </c>
      <c r="G6" s="79" t="s">
        <v>85</v>
      </c>
      <c r="H6" s="79" t="s">
        <v>86</v>
      </c>
      <c r="I6" s="79">
        <v>9</v>
      </c>
    </row>
    <row r="7" ht="19.5" customHeight="1" spans="1:9">
      <c r="A7" s="81"/>
      <c r="B7" s="81"/>
      <c r="C7" s="81"/>
      <c r="D7" s="81"/>
      <c r="E7" s="81"/>
      <c r="F7" s="81"/>
      <c r="G7" s="80"/>
      <c r="H7" s="80"/>
      <c r="I7" s="80"/>
    </row>
    <row r="8" ht="19.5" customHeight="1" spans="1:9">
      <c r="A8" s="79" t="s">
        <v>53</v>
      </c>
      <c r="B8" s="79"/>
      <c r="C8" s="79"/>
      <c r="D8" s="79"/>
      <c r="E8" s="79"/>
      <c r="F8" s="79"/>
      <c r="G8" s="80"/>
      <c r="H8" s="80"/>
      <c r="I8" s="80"/>
    </row>
    <row r="9" ht="26" customHeight="1" spans="1:1">
      <c r="A9" t="s">
        <v>598</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XFD1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1">
      <c r="K1" s="1" t="s">
        <v>599</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"单位名称："&amp;"富民县司法局"</f>
        <v>单位名称：富民县司法局</v>
      </c>
      <c r="B3" s="3"/>
      <c r="C3" s="3"/>
      <c r="D3" s="3"/>
      <c r="E3" s="3"/>
      <c r="F3" s="3"/>
      <c r="G3" s="3"/>
      <c r="K3" s="1" t="s">
        <v>1</v>
      </c>
    </row>
    <row r="4" ht="21.75" customHeight="1" spans="1:11">
      <c r="A4" s="79" t="s">
        <v>303</v>
      </c>
      <c r="B4" s="79" t="s">
        <v>198</v>
      </c>
      <c r="C4" s="79" t="s">
        <v>304</v>
      </c>
      <c r="D4" s="4" t="s">
        <v>199</v>
      </c>
      <c r="E4" s="79" t="s">
        <v>200</v>
      </c>
      <c r="F4" s="4" t="s">
        <v>305</v>
      </c>
      <c r="G4" s="79" t="s">
        <v>306</v>
      </c>
      <c r="H4" s="79" t="s">
        <v>53</v>
      </c>
      <c r="I4" s="79" t="s">
        <v>600</v>
      </c>
      <c r="J4" s="79"/>
      <c r="K4" s="79"/>
    </row>
    <row r="5" ht="21.75" customHeight="1" spans="1:11">
      <c r="A5" s="79"/>
      <c r="B5" s="79"/>
      <c r="C5" s="79"/>
      <c r="D5" s="4"/>
      <c r="E5" s="79"/>
      <c r="F5" s="4"/>
      <c r="G5" s="79"/>
      <c r="H5" s="79"/>
      <c r="I5" s="79" t="s">
        <v>56</v>
      </c>
      <c r="J5" s="79" t="s">
        <v>57</v>
      </c>
      <c r="K5" s="79" t="s">
        <v>58</v>
      </c>
    </row>
    <row r="6" ht="40.5" customHeight="1" spans="1:11">
      <c r="A6" s="79"/>
      <c r="B6" s="79"/>
      <c r="C6" s="79"/>
      <c r="D6" s="4"/>
      <c r="E6" s="79"/>
      <c r="F6" s="4"/>
      <c r="G6" s="79"/>
      <c r="H6" s="79"/>
      <c r="I6" s="79" t="s">
        <v>55</v>
      </c>
      <c r="J6" s="79"/>
      <c r="K6" s="79"/>
    </row>
    <row r="7" ht="15" customHeight="1" spans="1:11">
      <c r="A7" s="79">
        <v>1</v>
      </c>
      <c r="B7" s="79">
        <v>2</v>
      </c>
      <c r="C7" s="79">
        <v>3</v>
      </c>
      <c r="D7" s="79">
        <v>4</v>
      </c>
      <c r="E7" s="79">
        <v>5</v>
      </c>
      <c r="F7" s="79">
        <v>6</v>
      </c>
      <c r="G7" s="79">
        <v>7</v>
      </c>
      <c r="H7" s="79">
        <v>8</v>
      </c>
      <c r="I7" s="79">
        <v>9</v>
      </c>
      <c r="J7" s="79">
        <v>10</v>
      </c>
      <c r="K7" s="79">
        <v>11</v>
      </c>
    </row>
    <row r="8" ht="18.75" customHeight="1" spans="1:11">
      <c r="A8" s="5"/>
      <c r="B8" s="5"/>
      <c r="C8" s="5"/>
      <c r="D8" s="5"/>
      <c r="E8" s="5"/>
      <c r="F8" s="5"/>
      <c r="G8" s="5"/>
      <c r="H8" s="80"/>
      <c r="I8" s="80"/>
      <c r="J8" s="80"/>
      <c r="K8" s="80"/>
    </row>
    <row r="9" ht="18.75" customHeight="1" spans="1:11">
      <c r="A9" s="5"/>
      <c r="B9" s="5"/>
      <c r="C9" s="5"/>
      <c r="D9" s="5"/>
      <c r="E9" s="5"/>
      <c r="F9" s="5"/>
      <c r="G9" s="5"/>
      <c r="H9" s="80"/>
      <c r="I9" s="80"/>
      <c r="J9" s="80"/>
      <c r="K9" s="80"/>
    </row>
    <row r="10" ht="18.75" customHeight="1" spans="1:11">
      <c r="A10" s="79" t="s">
        <v>186</v>
      </c>
      <c r="B10" s="79"/>
      <c r="C10" s="79"/>
      <c r="D10" s="79"/>
      <c r="E10" s="79"/>
      <c r="F10" s="79"/>
      <c r="G10" s="79"/>
      <c r="H10" s="80"/>
      <c r="I10" s="80"/>
      <c r="J10" s="80"/>
      <c r="K10" s="80"/>
    </row>
    <row r="11" ht="26" customHeight="1" spans="1:1">
      <c r="A11" t="s">
        <v>601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21" sqref="C21"/>
    </sheetView>
  </sheetViews>
  <sheetFormatPr defaultColWidth="9.14166666666667" defaultRowHeight="14.25" customHeight="1" outlineLevelCol="6"/>
  <cols>
    <col min="1" max="1" width="29.375" customWidth="1"/>
    <col min="2" max="2" width="18.125" customWidth="1"/>
    <col min="3" max="3" width="61.5" customWidth="1"/>
    <col min="4" max="4" width="22.5" customWidth="1"/>
    <col min="5" max="7" width="23.85" customWidth="1"/>
  </cols>
  <sheetData>
    <row r="1" ht="13.5" customHeight="1" spans="4:7">
      <c r="D1" s="58"/>
      <c r="G1" s="59" t="s">
        <v>602</v>
      </c>
    </row>
    <row r="2" ht="41.25" customHeight="1" spans="1:7">
      <c r="A2" s="60" t="str">
        <f>"2026"&amp;"年部门项目中期规划预算表"</f>
        <v>2026年部门项目中期规划预算表</v>
      </c>
      <c r="B2" s="60"/>
      <c r="C2" s="60"/>
      <c r="D2" s="60"/>
      <c r="E2" s="60"/>
      <c r="F2" s="60"/>
      <c r="G2" s="60"/>
    </row>
    <row r="3" ht="13.5" customHeight="1" spans="1:7">
      <c r="A3" s="61" t="str">
        <f>"单位名称："&amp;"富民县司法局"</f>
        <v>单位名称：富民县司法局</v>
      </c>
      <c r="B3" s="62"/>
      <c r="C3" s="62"/>
      <c r="D3" s="62"/>
      <c r="E3" s="63"/>
      <c r="F3" s="63"/>
      <c r="G3" s="64" t="s">
        <v>1</v>
      </c>
    </row>
    <row r="4" ht="21.75" customHeight="1" spans="1:7">
      <c r="A4" s="65" t="s">
        <v>304</v>
      </c>
      <c r="B4" s="65" t="s">
        <v>303</v>
      </c>
      <c r="C4" s="65" t="s">
        <v>198</v>
      </c>
      <c r="D4" s="66" t="s">
        <v>603</v>
      </c>
      <c r="E4" s="22" t="s">
        <v>56</v>
      </c>
      <c r="F4" s="23"/>
      <c r="G4" s="48"/>
    </row>
    <row r="5" ht="21.75" customHeight="1" spans="1:7">
      <c r="A5" s="67"/>
      <c r="B5" s="67"/>
      <c r="C5" s="67"/>
      <c r="D5" s="68"/>
      <c r="E5" s="69" t="str">
        <f>"2026"&amp;"年"</f>
        <v>2026年</v>
      </c>
      <c r="F5" s="66" t="str">
        <f>("2026"+1)&amp;"年"</f>
        <v>2027年</v>
      </c>
      <c r="G5" s="66" t="str">
        <f>("2026"+2)&amp;"年"</f>
        <v>2028年</v>
      </c>
    </row>
    <row r="6" ht="40.5" customHeight="1" spans="1:7">
      <c r="A6" s="70"/>
      <c r="B6" s="70"/>
      <c r="C6" s="70"/>
      <c r="D6" s="71"/>
      <c r="E6" s="72"/>
      <c r="F6" s="71" t="s">
        <v>55</v>
      </c>
      <c r="G6" s="71"/>
    </row>
    <row r="7" ht="32" customHeight="1" spans="1:7">
      <c r="A7" s="73">
        <v>1</v>
      </c>
      <c r="B7" s="73">
        <v>2</v>
      </c>
      <c r="C7" s="73">
        <v>3</v>
      </c>
      <c r="D7" s="73">
        <v>4</v>
      </c>
      <c r="E7" s="73">
        <v>5</v>
      </c>
      <c r="F7" s="73">
        <v>6</v>
      </c>
      <c r="G7" s="73">
        <v>7</v>
      </c>
    </row>
    <row r="8" ht="32" customHeight="1" spans="1:7">
      <c r="A8" s="46" t="s">
        <v>67</v>
      </c>
      <c r="B8" s="74"/>
      <c r="C8" s="74"/>
      <c r="D8" s="46"/>
      <c r="E8" s="75">
        <v>3238657.8</v>
      </c>
      <c r="F8" s="75"/>
      <c r="G8" s="75"/>
    </row>
    <row r="9" ht="32" customHeight="1" spans="1:7">
      <c r="A9" s="46"/>
      <c r="B9" s="46" t="s">
        <v>604</v>
      </c>
      <c r="C9" s="46" t="s">
        <v>311</v>
      </c>
      <c r="D9" s="46" t="s">
        <v>605</v>
      </c>
      <c r="E9" s="75">
        <v>304965.47</v>
      </c>
      <c r="F9" s="75"/>
      <c r="G9" s="75"/>
    </row>
    <row r="10" ht="32" customHeight="1" spans="1:7">
      <c r="A10" s="39"/>
      <c r="B10" s="46" t="s">
        <v>604</v>
      </c>
      <c r="C10" s="46" t="s">
        <v>311</v>
      </c>
      <c r="D10" s="46" t="s">
        <v>605</v>
      </c>
      <c r="E10" s="75">
        <v>666809.34</v>
      </c>
      <c r="F10" s="75"/>
      <c r="G10" s="75"/>
    </row>
    <row r="11" ht="32" customHeight="1" spans="1:7">
      <c r="A11" s="39"/>
      <c r="B11" s="46" t="s">
        <v>604</v>
      </c>
      <c r="C11" s="46" t="s">
        <v>311</v>
      </c>
      <c r="D11" s="46" t="s">
        <v>605</v>
      </c>
      <c r="E11" s="75">
        <v>17426.6</v>
      </c>
      <c r="F11" s="75"/>
      <c r="G11" s="75"/>
    </row>
    <row r="12" ht="32" customHeight="1" spans="1:7">
      <c r="A12" s="39"/>
      <c r="B12" s="46" t="s">
        <v>604</v>
      </c>
      <c r="C12" s="46" t="s">
        <v>311</v>
      </c>
      <c r="D12" s="46" t="s">
        <v>605</v>
      </c>
      <c r="E12" s="75">
        <v>51180</v>
      </c>
      <c r="F12" s="75"/>
      <c r="G12" s="75"/>
    </row>
    <row r="13" ht="32" customHeight="1" spans="1:7">
      <c r="A13" s="39"/>
      <c r="B13" s="46" t="s">
        <v>604</v>
      </c>
      <c r="C13" s="46" t="s">
        <v>321</v>
      </c>
      <c r="D13" s="46" t="s">
        <v>605</v>
      </c>
      <c r="E13" s="75">
        <v>232280</v>
      </c>
      <c r="F13" s="75"/>
      <c r="G13" s="75"/>
    </row>
    <row r="14" ht="32" customHeight="1" spans="1:7">
      <c r="A14" s="39"/>
      <c r="B14" s="46" t="s">
        <v>604</v>
      </c>
      <c r="C14" s="46" t="s">
        <v>311</v>
      </c>
      <c r="D14" s="46" t="s">
        <v>605</v>
      </c>
      <c r="E14" s="75">
        <v>18000</v>
      </c>
      <c r="F14" s="75"/>
      <c r="G14" s="75"/>
    </row>
    <row r="15" ht="32" customHeight="1" spans="1:7">
      <c r="A15" s="39"/>
      <c r="B15" s="46" t="s">
        <v>604</v>
      </c>
      <c r="C15" s="46" t="s">
        <v>311</v>
      </c>
      <c r="D15" s="46" t="s">
        <v>605</v>
      </c>
      <c r="E15" s="75">
        <v>833222.39</v>
      </c>
      <c r="F15" s="75"/>
      <c r="G15" s="75"/>
    </row>
    <row r="16" ht="32" customHeight="1" spans="1:7">
      <c r="A16" s="39"/>
      <c r="B16" s="46" t="s">
        <v>604</v>
      </c>
      <c r="C16" s="46" t="s">
        <v>325</v>
      </c>
      <c r="D16" s="46" t="s">
        <v>605</v>
      </c>
      <c r="E16" s="75">
        <v>5000</v>
      </c>
      <c r="F16" s="75"/>
      <c r="G16" s="75"/>
    </row>
    <row r="17" ht="32" customHeight="1" spans="1:7">
      <c r="A17" s="39"/>
      <c r="B17" s="46" t="s">
        <v>606</v>
      </c>
      <c r="C17" s="46" t="s">
        <v>328</v>
      </c>
      <c r="D17" s="46" t="s">
        <v>605</v>
      </c>
      <c r="E17" s="75">
        <v>8268</v>
      </c>
      <c r="F17" s="75"/>
      <c r="G17" s="75"/>
    </row>
    <row r="18" ht="32" customHeight="1" spans="1:7">
      <c r="A18" s="39"/>
      <c r="B18" s="46" t="s">
        <v>607</v>
      </c>
      <c r="C18" s="46" t="s">
        <v>333</v>
      </c>
      <c r="D18" s="46" t="s">
        <v>605</v>
      </c>
      <c r="E18" s="75">
        <v>225000</v>
      </c>
      <c r="F18" s="75"/>
      <c r="G18" s="75"/>
    </row>
    <row r="19" ht="32" customHeight="1" spans="1:7">
      <c r="A19" s="39"/>
      <c r="B19" s="46" t="s">
        <v>607</v>
      </c>
      <c r="C19" s="46" t="s">
        <v>335</v>
      </c>
      <c r="D19" s="46" t="s">
        <v>605</v>
      </c>
      <c r="E19" s="75">
        <v>400000</v>
      </c>
      <c r="F19" s="75"/>
      <c r="G19" s="75"/>
    </row>
    <row r="20" ht="32" customHeight="1" spans="1:7">
      <c r="A20" s="39"/>
      <c r="B20" s="46" t="s">
        <v>607</v>
      </c>
      <c r="C20" s="46" t="s">
        <v>337</v>
      </c>
      <c r="D20" s="46" t="s">
        <v>605</v>
      </c>
      <c r="E20" s="75">
        <v>100000</v>
      </c>
      <c r="F20" s="75"/>
      <c r="G20" s="75"/>
    </row>
    <row r="21" ht="32" customHeight="1" spans="1:7">
      <c r="A21" s="39"/>
      <c r="B21" s="46" t="s">
        <v>607</v>
      </c>
      <c r="C21" s="46" t="s">
        <v>339</v>
      </c>
      <c r="D21" s="46" t="s">
        <v>605</v>
      </c>
      <c r="E21" s="75">
        <v>80296</v>
      </c>
      <c r="F21" s="75"/>
      <c r="G21" s="75"/>
    </row>
    <row r="22" ht="32" customHeight="1" spans="1:7">
      <c r="A22" s="39"/>
      <c r="B22" s="46" t="s">
        <v>607</v>
      </c>
      <c r="C22" s="46" t="s">
        <v>311</v>
      </c>
      <c r="D22" s="46" t="s">
        <v>605</v>
      </c>
      <c r="E22" s="75">
        <v>137200</v>
      </c>
      <c r="F22" s="75"/>
      <c r="G22" s="75"/>
    </row>
    <row r="23" ht="32" customHeight="1" spans="1:7">
      <c r="A23" s="39"/>
      <c r="B23" s="46" t="s">
        <v>607</v>
      </c>
      <c r="C23" s="46" t="s">
        <v>311</v>
      </c>
      <c r="D23" s="46" t="s">
        <v>605</v>
      </c>
      <c r="E23" s="75">
        <v>159010</v>
      </c>
      <c r="F23" s="75"/>
      <c r="G23" s="75"/>
    </row>
    <row r="24" ht="32" customHeight="1" spans="1:7">
      <c r="A24" s="76" t="s">
        <v>53</v>
      </c>
      <c r="B24" s="77" t="s">
        <v>179</v>
      </c>
      <c r="C24" s="77"/>
      <c r="D24" s="78"/>
      <c r="E24" s="75">
        <v>3238657.8</v>
      </c>
      <c r="F24" s="75"/>
      <c r="G24" s="75"/>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6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selection activeCell="A25" sqref="A25"/>
    </sheetView>
  </sheetViews>
  <sheetFormatPr defaultColWidth="8.575" defaultRowHeight="14.25" customHeight="1"/>
  <cols>
    <col min="1" max="1" width="18.1416666666667" customWidth="1"/>
    <col min="2" max="2" width="23.425" customWidth="1"/>
    <col min="3" max="3" width="21.85" customWidth="1"/>
    <col min="4" max="4" width="15.575" customWidth="1"/>
    <col min="5" max="5" width="21.375" customWidth="1"/>
    <col min="6" max="6" width="15.425" customWidth="1"/>
    <col min="7" max="7" width="16.425" customWidth="1"/>
    <col min="8" max="8" width="29.575" style="9" customWidth="1"/>
    <col min="9" max="9" width="30.575" customWidth="1"/>
    <col min="10" max="10" width="27" customWidth="1"/>
  </cols>
  <sheetData>
    <row r="1" customHeight="1" spans="1:10">
      <c r="A1" s="10"/>
      <c r="B1" s="10"/>
      <c r="C1" s="10"/>
      <c r="D1" s="10"/>
      <c r="E1" s="10"/>
      <c r="F1" s="10"/>
      <c r="G1" s="10"/>
      <c r="H1" s="11"/>
      <c r="I1" s="10"/>
      <c r="J1" s="47" t="s">
        <v>608</v>
      </c>
    </row>
    <row r="2" ht="41.25" customHeight="1" spans="1:10">
      <c r="A2" s="10" t="str">
        <f>"2026"&amp;"年部门整体支出绩效目标表"</f>
        <v>2026年部门整体支出绩效目标表</v>
      </c>
      <c r="B2" s="12"/>
      <c r="C2" s="12"/>
      <c r="D2" s="12"/>
      <c r="E2" s="12"/>
      <c r="F2" s="12"/>
      <c r="G2" s="12"/>
      <c r="H2" s="13"/>
      <c r="I2" s="12"/>
      <c r="J2" s="12"/>
    </row>
    <row r="3" ht="17.25" customHeight="1" spans="1:10">
      <c r="A3" s="14" t="str">
        <f>"单位名称："&amp;"富民县司法局"</f>
        <v>单位名称：富民县司法局</v>
      </c>
      <c r="B3" s="14"/>
      <c r="C3" s="15"/>
      <c r="D3" s="11"/>
      <c r="E3" s="11"/>
      <c r="F3" s="11"/>
      <c r="G3" s="11"/>
      <c r="H3" s="11"/>
      <c r="I3" s="11"/>
      <c r="J3" s="108" t="s">
        <v>1</v>
      </c>
    </row>
    <row r="4" ht="30" customHeight="1" spans="1:10">
      <c r="A4" s="16" t="s">
        <v>609</v>
      </c>
      <c r="B4" s="17" t="s">
        <v>68</v>
      </c>
      <c r="C4" s="18"/>
      <c r="D4" s="18"/>
      <c r="E4" s="19"/>
      <c r="F4" s="20" t="s">
        <v>610</v>
      </c>
      <c r="G4" s="19"/>
      <c r="H4" s="21" t="s">
        <v>67</v>
      </c>
      <c r="I4" s="18"/>
      <c r="J4" s="19"/>
    </row>
    <row r="5" ht="32.25" customHeight="1" spans="1:10">
      <c r="A5" s="22" t="s">
        <v>611</v>
      </c>
      <c r="B5" s="23"/>
      <c r="C5" s="23"/>
      <c r="D5" s="23"/>
      <c r="E5" s="23"/>
      <c r="F5" s="23"/>
      <c r="G5" s="23"/>
      <c r="H5" s="24"/>
      <c r="I5" s="48"/>
      <c r="J5" s="49" t="s">
        <v>612</v>
      </c>
    </row>
    <row r="6" ht="99.75" customHeight="1" spans="1:10">
      <c r="A6" s="25" t="s">
        <v>613</v>
      </c>
      <c r="B6" s="26" t="s">
        <v>614</v>
      </c>
      <c r="C6" s="27" t="s">
        <v>615</v>
      </c>
      <c r="D6" s="27"/>
      <c r="E6" s="27"/>
      <c r="F6" s="27"/>
      <c r="G6" s="27"/>
      <c r="H6" s="27"/>
      <c r="I6" s="27"/>
      <c r="J6" s="50" t="s">
        <v>616</v>
      </c>
    </row>
    <row r="7" ht="99.75" customHeight="1" spans="1:10">
      <c r="A7" s="25"/>
      <c r="B7" s="26" t="str">
        <f>"总体绩效目标（"&amp;"2026"&amp;"-"&amp;("2026"+2)&amp;"年期间）"</f>
        <v>总体绩效目标（2026-2028年期间）</v>
      </c>
      <c r="C7" s="27" t="s">
        <v>617</v>
      </c>
      <c r="D7" s="27"/>
      <c r="E7" s="27"/>
      <c r="F7" s="27"/>
      <c r="G7" s="27"/>
      <c r="H7" s="27"/>
      <c r="I7" s="27"/>
      <c r="J7" s="50" t="s">
        <v>618</v>
      </c>
    </row>
    <row r="8" ht="75" customHeight="1" spans="1:10">
      <c r="A8" s="26" t="s">
        <v>619</v>
      </c>
      <c r="B8" s="28" t="str">
        <f>"预算年度（"&amp;"2026"&amp;"年）绩效目标"</f>
        <v>预算年度（2026年）绩效目标</v>
      </c>
      <c r="C8" s="29" t="s">
        <v>620</v>
      </c>
      <c r="D8" s="29"/>
      <c r="E8" s="29"/>
      <c r="F8" s="29"/>
      <c r="G8" s="29"/>
      <c r="H8" s="29"/>
      <c r="I8" s="29"/>
      <c r="J8" s="51" t="s">
        <v>621</v>
      </c>
    </row>
    <row r="9" ht="32.25" customHeight="1" spans="1:10">
      <c r="A9" s="30" t="s">
        <v>622</v>
      </c>
      <c r="B9" s="30"/>
      <c r="C9" s="30"/>
      <c r="D9" s="30"/>
      <c r="E9" s="30"/>
      <c r="F9" s="30"/>
      <c r="G9" s="30"/>
      <c r="H9" s="30"/>
      <c r="I9" s="30"/>
      <c r="J9" s="30"/>
    </row>
    <row r="10" ht="32.25" customHeight="1" spans="1:10">
      <c r="A10" s="26" t="s">
        <v>623</v>
      </c>
      <c r="B10" s="26"/>
      <c r="C10" s="25" t="s">
        <v>624</v>
      </c>
      <c r="D10" s="25"/>
      <c r="E10" s="25"/>
      <c r="F10" s="25" t="s">
        <v>625</v>
      </c>
      <c r="G10" s="25"/>
      <c r="H10" s="31" t="s">
        <v>626</v>
      </c>
      <c r="I10" s="25"/>
      <c r="J10" s="25"/>
    </row>
    <row r="11" ht="32.25" customHeight="1" spans="1:10">
      <c r="A11" s="26"/>
      <c r="B11" s="26"/>
      <c r="C11" s="25"/>
      <c r="D11" s="25"/>
      <c r="E11" s="25"/>
      <c r="F11" s="25"/>
      <c r="G11" s="25"/>
      <c r="H11" s="32" t="s">
        <v>627</v>
      </c>
      <c r="I11" s="26" t="s">
        <v>628</v>
      </c>
      <c r="J11" s="26" t="s">
        <v>629</v>
      </c>
    </row>
    <row r="12" ht="24" customHeight="1" spans="1:10">
      <c r="A12" s="33" t="s">
        <v>53</v>
      </c>
      <c r="B12" s="34"/>
      <c r="C12" s="34"/>
      <c r="D12" s="34"/>
      <c r="E12" s="34"/>
      <c r="F12" s="34"/>
      <c r="G12" s="35"/>
      <c r="H12" s="36">
        <v>12095105.26</v>
      </c>
      <c r="I12" s="52">
        <v>12095105.26</v>
      </c>
      <c r="J12" s="52"/>
    </row>
    <row r="13" ht="34.5" customHeight="1" spans="1:10">
      <c r="A13" s="27" t="s">
        <v>630</v>
      </c>
      <c r="B13" s="37"/>
      <c r="C13" s="27" t="s">
        <v>631</v>
      </c>
      <c r="D13" s="37"/>
      <c r="E13" s="37"/>
      <c r="F13" s="37"/>
      <c r="G13" s="37"/>
      <c r="H13" s="38">
        <v>100000</v>
      </c>
      <c r="I13" s="53">
        <v>100000</v>
      </c>
      <c r="J13" s="53"/>
    </row>
    <row r="14" ht="34.5" customHeight="1" spans="1:10">
      <c r="A14" s="27" t="s">
        <v>632</v>
      </c>
      <c r="B14" s="39"/>
      <c r="C14" s="27" t="s">
        <v>633</v>
      </c>
      <c r="D14" s="39"/>
      <c r="E14" s="39"/>
      <c r="F14" s="39"/>
      <c r="G14" s="39"/>
      <c r="H14" s="38">
        <v>400000</v>
      </c>
      <c r="I14" s="53">
        <v>400000</v>
      </c>
      <c r="J14" s="53"/>
    </row>
    <row r="15" ht="34.5" customHeight="1" spans="1:10">
      <c r="A15" s="27" t="s">
        <v>634</v>
      </c>
      <c r="B15" s="39"/>
      <c r="C15" s="27" t="s">
        <v>635</v>
      </c>
      <c r="D15" s="39"/>
      <c r="E15" s="39"/>
      <c r="F15" s="39"/>
      <c r="G15" s="39"/>
      <c r="H15" s="38">
        <v>5000</v>
      </c>
      <c r="I15" s="53">
        <v>5000</v>
      </c>
      <c r="J15" s="53"/>
    </row>
    <row r="16" ht="34.5" customHeight="1" spans="1:10">
      <c r="A16" s="27" t="s">
        <v>636</v>
      </c>
      <c r="B16" s="39"/>
      <c r="C16" s="27" t="s">
        <v>637</v>
      </c>
      <c r="D16" s="39"/>
      <c r="E16" s="39"/>
      <c r="F16" s="39"/>
      <c r="G16" s="39"/>
      <c r="H16" s="38">
        <v>225000</v>
      </c>
      <c r="I16" s="53">
        <v>225000</v>
      </c>
      <c r="J16" s="53"/>
    </row>
    <row r="17" ht="34.5" customHeight="1" spans="1:10">
      <c r="A17" s="27" t="s">
        <v>638</v>
      </c>
      <c r="B17" s="39"/>
      <c r="C17" s="27" t="s">
        <v>639</v>
      </c>
      <c r="D17" s="39"/>
      <c r="E17" s="39"/>
      <c r="F17" s="39"/>
      <c r="G17" s="39"/>
      <c r="H17" s="38">
        <v>8864715.46</v>
      </c>
      <c r="I17" s="53">
        <v>8864715.46</v>
      </c>
      <c r="J17" s="53"/>
    </row>
    <row r="18" ht="34.5" customHeight="1" spans="1:10">
      <c r="A18" s="27" t="s">
        <v>640</v>
      </c>
      <c r="B18" s="39"/>
      <c r="C18" s="27" t="s">
        <v>641</v>
      </c>
      <c r="D18" s="39"/>
      <c r="E18" s="39"/>
      <c r="F18" s="39"/>
      <c r="G18" s="39"/>
      <c r="H18" s="38">
        <v>2500389.8</v>
      </c>
      <c r="I18" s="53">
        <v>2500389.8</v>
      </c>
      <c r="J18" s="53"/>
    </row>
    <row r="19" ht="32.25" customHeight="1" spans="1:10">
      <c r="A19" s="30" t="s">
        <v>642</v>
      </c>
      <c r="B19" s="30"/>
      <c r="C19" s="30"/>
      <c r="D19" s="30"/>
      <c r="E19" s="30"/>
      <c r="F19" s="30"/>
      <c r="G19" s="30"/>
      <c r="H19" s="30"/>
      <c r="I19" s="30"/>
      <c r="J19" s="30"/>
    </row>
    <row r="20" ht="32.25" customHeight="1" spans="1:10">
      <c r="A20" s="40" t="s">
        <v>643</v>
      </c>
      <c r="B20" s="40"/>
      <c r="C20" s="40"/>
      <c r="D20" s="40"/>
      <c r="E20" s="40"/>
      <c r="F20" s="40"/>
      <c r="G20" s="40"/>
      <c r="H20" s="41" t="s">
        <v>644</v>
      </c>
      <c r="I20" s="54" t="s">
        <v>353</v>
      </c>
      <c r="J20" s="55" t="s">
        <v>645</v>
      </c>
    </row>
    <row r="21" ht="36" customHeight="1" spans="1:10">
      <c r="A21" s="42" t="s">
        <v>346</v>
      </c>
      <c r="B21" s="42" t="s">
        <v>646</v>
      </c>
      <c r="C21" s="43" t="s">
        <v>348</v>
      </c>
      <c r="D21" s="43" t="s">
        <v>349</v>
      </c>
      <c r="E21" s="43" t="s">
        <v>350</v>
      </c>
      <c r="F21" s="43" t="s">
        <v>351</v>
      </c>
      <c r="G21" s="43" t="s">
        <v>352</v>
      </c>
      <c r="H21" s="44"/>
      <c r="I21" s="56"/>
      <c r="J21" s="56"/>
    </row>
    <row r="22" ht="32.25" customHeight="1" spans="1:10">
      <c r="A22" s="45" t="s">
        <v>355</v>
      </c>
      <c r="B22" s="45"/>
      <c r="C22" s="46"/>
      <c r="D22" s="45"/>
      <c r="E22" s="45"/>
      <c r="F22" s="45"/>
      <c r="G22" s="45"/>
      <c r="H22" s="29"/>
      <c r="I22" s="29"/>
      <c r="J22" s="57"/>
    </row>
    <row r="23" ht="32.25" customHeight="1" spans="1:10">
      <c r="A23" s="45"/>
      <c r="B23" s="45" t="s">
        <v>356</v>
      </c>
      <c r="C23" s="46"/>
      <c r="D23" s="45"/>
      <c r="E23" s="45"/>
      <c r="F23" s="45"/>
      <c r="G23" s="45"/>
      <c r="H23" s="29"/>
      <c r="I23" s="29"/>
      <c r="J23" s="57"/>
    </row>
    <row r="24" ht="39" customHeight="1" spans="1:10">
      <c r="A24" s="45"/>
      <c r="B24" s="45"/>
      <c r="C24" s="46" t="s">
        <v>647</v>
      </c>
      <c r="D24" s="45" t="s">
        <v>358</v>
      </c>
      <c r="E24" s="45" t="s">
        <v>648</v>
      </c>
      <c r="F24" s="45" t="s">
        <v>360</v>
      </c>
      <c r="G24" s="45" t="s">
        <v>361</v>
      </c>
      <c r="H24" s="29" t="s">
        <v>649</v>
      </c>
      <c r="I24" s="29" t="s">
        <v>405</v>
      </c>
      <c r="J24" s="57" t="s">
        <v>650</v>
      </c>
    </row>
    <row r="25" ht="32.25" customHeight="1" spans="1:10">
      <c r="A25" s="45"/>
      <c r="B25" s="45"/>
      <c r="C25" s="46" t="s">
        <v>651</v>
      </c>
      <c r="D25" s="45" t="s">
        <v>358</v>
      </c>
      <c r="E25" s="45" t="s">
        <v>652</v>
      </c>
      <c r="F25" s="45" t="s">
        <v>360</v>
      </c>
      <c r="G25" s="45" t="s">
        <v>361</v>
      </c>
      <c r="H25" s="29" t="s">
        <v>653</v>
      </c>
      <c r="I25" s="29" t="s">
        <v>654</v>
      </c>
      <c r="J25" s="57" t="s">
        <v>650</v>
      </c>
    </row>
    <row r="26" ht="32.25" customHeight="1" spans="1:10">
      <c r="A26" s="45"/>
      <c r="B26" s="45"/>
      <c r="C26" s="46" t="s">
        <v>655</v>
      </c>
      <c r="D26" s="45" t="s">
        <v>358</v>
      </c>
      <c r="E26" s="45" t="s">
        <v>359</v>
      </c>
      <c r="F26" s="45" t="s">
        <v>496</v>
      </c>
      <c r="G26" s="45" t="s">
        <v>361</v>
      </c>
      <c r="H26" s="29" t="s">
        <v>656</v>
      </c>
      <c r="I26" s="29" t="s">
        <v>657</v>
      </c>
      <c r="J26" s="57" t="s">
        <v>650</v>
      </c>
    </row>
    <row r="27" ht="32.25" customHeight="1" spans="1:10">
      <c r="A27" s="45"/>
      <c r="B27" s="45" t="s">
        <v>363</v>
      </c>
      <c r="C27" s="46"/>
      <c r="D27" s="45"/>
      <c r="E27" s="45"/>
      <c r="F27" s="45"/>
      <c r="G27" s="45"/>
      <c r="H27" s="29"/>
      <c r="I27" s="29"/>
      <c r="J27" s="57"/>
    </row>
    <row r="28" ht="53" customHeight="1" spans="1:10">
      <c r="A28" s="45"/>
      <c r="B28" s="45"/>
      <c r="C28" s="46" t="s">
        <v>658</v>
      </c>
      <c r="D28" s="45" t="s">
        <v>369</v>
      </c>
      <c r="E28" s="45" t="s">
        <v>659</v>
      </c>
      <c r="F28" s="45"/>
      <c r="G28" s="45" t="s">
        <v>377</v>
      </c>
      <c r="H28" s="29" t="s">
        <v>660</v>
      </c>
      <c r="I28" s="29" t="s">
        <v>661</v>
      </c>
      <c r="J28" s="57" t="s">
        <v>662</v>
      </c>
    </row>
    <row r="29" ht="55" customHeight="1" spans="1:10">
      <c r="A29" s="45"/>
      <c r="B29" s="45"/>
      <c r="C29" s="46" t="s">
        <v>663</v>
      </c>
      <c r="D29" s="45" t="s">
        <v>369</v>
      </c>
      <c r="E29" s="45" t="s">
        <v>370</v>
      </c>
      <c r="F29" s="45" t="s">
        <v>366</v>
      </c>
      <c r="G29" s="45" t="s">
        <v>361</v>
      </c>
      <c r="H29" s="29" t="s">
        <v>664</v>
      </c>
      <c r="I29" s="29" t="s">
        <v>665</v>
      </c>
      <c r="J29" s="57" t="s">
        <v>666</v>
      </c>
    </row>
    <row r="30" ht="32.25" customHeight="1" spans="1:10">
      <c r="A30" s="45" t="s">
        <v>372</v>
      </c>
      <c r="B30" s="45"/>
      <c r="C30" s="46"/>
      <c r="D30" s="45"/>
      <c r="E30" s="45"/>
      <c r="F30" s="45"/>
      <c r="G30" s="45"/>
      <c r="H30" s="29"/>
      <c r="I30" s="29"/>
      <c r="J30" s="57"/>
    </row>
    <row r="31" ht="32.25" customHeight="1" spans="1:10">
      <c r="A31" s="45"/>
      <c r="B31" s="45" t="s">
        <v>373</v>
      </c>
      <c r="C31" s="46"/>
      <c r="D31" s="45"/>
      <c r="E31" s="45"/>
      <c r="F31" s="45"/>
      <c r="G31" s="45"/>
      <c r="H31" s="29"/>
      <c r="I31" s="29"/>
      <c r="J31" s="57"/>
    </row>
    <row r="32" ht="32.25" customHeight="1" spans="1:10">
      <c r="A32" s="45"/>
      <c r="B32" s="45"/>
      <c r="C32" s="46" t="s">
        <v>667</v>
      </c>
      <c r="D32" s="45" t="s">
        <v>369</v>
      </c>
      <c r="E32" s="45" t="s">
        <v>473</v>
      </c>
      <c r="F32" s="45"/>
      <c r="G32" s="45" t="s">
        <v>377</v>
      </c>
      <c r="H32" s="29" t="s">
        <v>668</v>
      </c>
      <c r="I32" s="29" t="s">
        <v>669</v>
      </c>
      <c r="J32" s="57" t="s">
        <v>650</v>
      </c>
    </row>
    <row r="33" ht="32.25" customHeight="1" spans="1:10">
      <c r="A33" s="45"/>
      <c r="B33" s="45"/>
      <c r="C33" s="46" t="s">
        <v>670</v>
      </c>
      <c r="D33" s="45" t="s">
        <v>369</v>
      </c>
      <c r="E33" s="45" t="s">
        <v>441</v>
      </c>
      <c r="F33" s="45"/>
      <c r="G33" s="45" t="s">
        <v>377</v>
      </c>
      <c r="H33" s="29" t="s">
        <v>671</v>
      </c>
      <c r="I33" s="29" t="s">
        <v>672</v>
      </c>
      <c r="J33" s="57" t="s">
        <v>650</v>
      </c>
    </row>
    <row r="34" ht="32.25" customHeight="1" spans="1:10">
      <c r="A34" s="45" t="s">
        <v>381</v>
      </c>
      <c r="B34" s="45"/>
      <c r="C34" s="46"/>
      <c r="D34" s="45"/>
      <c r="E34" s="45"/>
      <c r="F34" s="45"/>
      <c r="G34" s="45"/>
      <c r="H34" s="29"/>
      <c r="I34" s="29"/>
      <c r="J34" s="57"/>
    </row>
    <row r="35" ht="32.25" customHeight="1" spans="1:10">
      <c r="A35" s="45"/>
      <c r="B35" s="45" t="s">
        <v>382</v>
      </c>
      <c r="C35" s="46"/>
      <c r="D35" s="45"/>
      <c r="E35" s="45"/>
      <c r="F35" s="45"/>
      <c r="G35" s="45"/>
      <c r="H35" s="29"/>
      <c r="I35" s="29"/>
      <c r="J35" s="57"/>
    </row>
    <row r="36" ht="42" customHeight="1" spans="1:10">
      <c r="A36" s="45"/>
      <c r="B36" s="45"/>
      <c r="C36" s="46" t="s">
        <v>459</v>
      </c>
      <c r="D36" s="45" t="s">
        <v>358</v>
      </c>
      <c r="E36" s="45" t="s">
        <v>365</v>
      </c>
      <c r="F36" s="45" t="s">
        <v>366</v>
      </c>
      <c r="G36" s="45" t="s">
        <v>361</v>
      </c>
      <c r="H36" s="29" t="s">
        <v>673</v>
      </c>
      <c r="I36" s="29" t="s">
        <v>382</v>
      </c>
      <c r="J36" s="57" t="s">
        <v>429</v>
      </c>
    </row>
  </sheetData>
  <mergeCells count="3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"单位名称："&amp;"富民县司法局"</f>
        <v>单位名称：富民县司法局</v>
      </c>
      <c r="B3" s="3"/>
      <c r="C3" s="1" t="s">
        <v>1</v>
      </c>
      <c r="D3" s="1"/>
      <c r="E3" s="1"/>
      <c r="F3" s="1"/>
      <c r="G3" s="1"/>
      <c r="H3" s="1"/>
      <c r="I3" s="1"/>
      <c r="J3" s="1"/>
      <c r="K3" s="1"/>
      <c r="L3" s="1"/>
      <c r="M3" s="1"/>
      <c r="N3" s="1"/>
      <c r="O3" s="1"/>
      <c r="P3" s="1"/>
      <c r="Q3" s="1"/>
      <c r="R3" s="1"/>
      <c r="S3" s="1"/>
      <c r="T3" s="1"/>
    </row>
    <row r="4" ht="21.75" customHeight="1" spans="1:20">
      <c r="A4" s="79" t="s">
        <v>51</v>
      </c>
      <c r="B4" s="79" t="s">
        <v>52</v>
      </c>
      <c r="C4" s="79" t="s">
        <v>53</v>
      </c>
      <c r="D4" s="79" t="s">
        <v>54</v>
      </c>
      <c r="E4" s="79"/>
      <c r="F4" s="79"/>
      <c r="G4" s="79"/>
      <c r="H4" s="79"/>
      <c r="I4" s="79"/>
      <c r="J4" s="79"/>
      <c r="K4" s="79"/>
      <c r="L4" s="79"/>
      <c r="M4" s="79"/>
      <c r="N4" s="79"/>
      <c r="O4" s="79" t="s">
        <v>46</v>
      </c>
      <c r="P4" s="79"/>
      <c r="Q4" s="79"/>
      <c r="R4" s="79"/>
      <c r="S4" s="79"/>
      <c r="T4" s="79"/>
    </row>
    <row r="5" ht="27" customHeight="1" spans="1:20">
      <c r="A5" s="79"/>
      <c r="B5" s="79"/>
      <c r="C5" s="79"/>
      <c r="D5" s="79" t="s">
        <v>55</v>
      </c>
      <c r="E5" s="79" t="s">
        <v>56</v>
      </c>
      <c r="F5" s="79" t="s">
        <v>57</v>
      </c>
      <c r="G5" s="79" t="s">
        <v>58</v>
      </c>
      <c r="H5" s="79" t="s">
        <v>59</v>
      </c>
      <c r="I5" s="79" t="s">
        <v>60</v>
      </c>
      <c r="J5" s="79"/>
      <c r="K5" s="79"/>
      <c r="L5" s="79"/>
      <c r="M5" s="79"/>
      <c r="N5" s="79"/>
      <c r="O5" s="79" t="s">
        <v>55</v>
      </c>
      <c r="P5" s="79" t="s">
        <v>56</v>
      </c>
      <c r="Q5" s="79" t="s">
        <v>57</v>
      </c>
      <c r="R5" s="79" t="s">
        <v>58</v>
      </c>
      <c r="S5" s="79" t="s">
        <v>59</v>
      </c>
      <c r="T5" s="79" t="s">
        <v>60</v>
      </c>
    </row>
    <row r="6" ht="30" customHeight="1" spans="1:20">
      <c r="A6" s="79"/>
      <c r="B6" s="79"/>
      <c r="C6" s="79"/>
      <c r="D6" s="79"/>
      <c r="E6" s="79"/>
      <c r="F6" s="79"/>
      <c r="G6" s="79"/>
      <c r="H6" s="79"/>
      <c r="I6" s="79" t="s">
        <v>55</v>
      </c>
      <c r="J6" s="79" t="s">
        <v>61</v>
      </c>
      <c r="K6" s="79" t="s">
        <v>62</v>
      </c>
      <c r="L6" s="79" t="s">
        <v>63</v>
      </c>
      <c r="M6" s="79" t="s">
        <v>64</v>
      </c>
      <c r="N6" s="79" t="s">
        <v>65</v>
      </c>
      <c r="O6" s="79"/>
      <c r="P6" s="79"/>
      <c r="Q6" s="79"/>
      <c r="R6" s="79"/>
      <c r="S6" s="79"/>
      <c r="T6" s="79"/>
    </row>
    <row r="7" ht="15" customHeight="1" spans="1:20">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c r="R7" s="79">
        <v>18</v>
      </c>
      <c r="S7" s="79">
        <v>19</v>
      </c>
      <c r="T7" s="79">
        <v>20</v>
      </c>
    </row>
    <row r="8" ht="18" customHeight="1" outlineLevel="1" spans="1:20">
      <c r="A8" s="90" t="s">
        <v>66</v>
      </c>
      <c r="B8" s="90" t="s">
        <v>67</v>
      </c>
      <c r="C8" s="95">
        <v>12095105.26</v>
      </c>
      <c r="D8" s="95">
        <v>12095105.26</v>
      </c>
      <c r="E8" s="95">
        <v>12095105.26</v>
      </c>
      <c r="F8" s="95"/>
      <c r="G8" s="95"/>
      <c r="H8" s="95"/>
      <c r="I8" s="95"/>
      <c r="J8" s="95"/>
      <c r="K8" s="95"/>
      <c r="L8" s="95"/>
      <c r="M8" s="95"/>
      <c r="N8" s="95"/>
      <c r="O8" s="95"/>
      <c r="P8" s="95"/>
      <c r="Q8" s="95"/>
      <c r="R8" s="95"/>
      <c r="S8" s="95"/>
      <c r="T8" s="95"/>
    </row>
    <row r="9" ht="18" customHeight="1" spans="1:20">
      <c r="A9" s="98" t="s">
        <v>68</v>
      </c>
      <c r="B9" s="98" t="s">
        <v>67</v>
      </c>
      <c r="C9" s="95">
        <v>12095105.26</v>
      </c>
      <c r="D9" s="95">
        <v>12095105.26</v>
      </c>
      <c r="E9" s="95">
        <v>12095105.26</v>
      </c>
      <c r="F9" s="95"/>
      <c r="G9" s="95"/>
      <c r="H9" s="95"/>
      <c r="I9" s="95"/>
      <c r="J9" s="95"/>
      <c r="K9" s="95"/>
      <c r="L9" s="95"/>
      <c r="M9" s="95"/>
      <c r="N9" s="95"/>
      <c r="O9" s="95"/>
      <c r="P9" s="95"/>
      <c r="Q9" s="95"/>
      <c r="R9" s="95"/>
      <c r="S9" s="95"/>
      <c r="T9" s="95"/>
    </row>
    <row r="10" ht="18" customHeight="1" spans="1:20">
      <c r="A10" s="79" t="s">
        <v>53</v>
      </c>
      <c r="B10" s="79"/>
      <c r="C10" s="95">
        <v>12095105.26</v>
      </c>
      <c r="D10" s="95">
        <v>12095105.26</v>
      </c>
      <c r="E10" s="95">
        <v>12095105.26</v>
      </c>
      <c r="F10" s="95"/>
      <c r="G10" s="95"/>
      <c r="H10" s="95"/>
      <c r="I10" s="95"/>
      <c r="J10" s="95"/>
      <c r="K10" s="95"/>
      <c r="L10" s="95"/>
      <c r="M10" s="95"/>
      <c r="N10" s="95"/>
      <c r="O10" s="95"/>
      <c r="P10" s="95"/>
      <c r="Q10" s="95"/>
      <c r="R10" s="95"/>
      <c r="S10" s="95"/>
      <c r="T10" s="95"/>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scale="25"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abSelected="1" topLeftCell="B1" workbookViewId="0">
      <selection activeCell="P24" sqref="P24"/>
    </sheetView>
  </sheetViews>
  <sheetFormatPr defaultColWidth="10" defaultRowHeight="12.75" customHeight="1" outlineLevelRow="6"/>
  <cols>
    <col min="1" max="1" width="44.375" customWidth="1"/>
    <col min="2" max="2" width="13.375" customWidth="1"/>
    <col min="3" max="3" width="11.375" customWidth="1"/>
    <col min="4" max="4" width="12" customWidth="1"/>
    <col min="5" max="5" width="19.75" customWidth="1"/>
    <col min="6" max="13" width="9.875" customWidth="1"/>
    <col min="14" max="19" width="9" customWidth="1"/>
    <col min="20" max="23" width="9.25" customWidth="1"/>
  </cols>
  <sheetData>
    <row r="1" ht="17.25" customHeight="1" spans="1:1">
      <c r="A1" s="1" t="s">
        <v>674</v>
      </c>
    </row>
    <row r="2" ht="41.25" customHeight="1" spans="1:23">
      <c r="A2" s="2" t="s">
        <v>675</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"单位名称："&amp;"富民县司法局"</f>
        <v>单位名称：富民县司法局</v>
      </c>
      <c r="B3" s="3"/>
      <c r="C3" s="3"/>
      <c r="V3" s="1" t="s">
        <v>676</v>
      </c>
      <c r="W3" s="1"/>
    </row>
    <row r="4" ht="17.25" customHeight="1" spans="1:23">
      <c r="A4" s="4" t="s">
        <v>196</v>
      </c>
      <c r="B4" s="4" t="s">
        <v>677</v>
      </c>
      <c r="C4" s="4" t="s">
        <v>678</v>
      </c>
      <c r="D4" s="4" t="s">
        <v>679</v>
      </c>
      <c r="E4" s="4" t="s">
        <v>680</v>
      </c>
      <c r="F4" s="4" t="s">
        <v>681</v>
      </c>
      <c r="G4" s="4"/>
      <c r="H4" s="4"/>
      <c r="I4" s="4"/>
      <c r="J4" s="4"/>
      <c r="K4" s="4"/>
      <c r="L4" s="4"/>
      <c r="M4" s="4" t="s">
        <v>682</v>
      </c>
      <c r="N4" s="4"/>
      <c r="O4" s="4"/>
      <c r="P4" s="4"/>
      <c r="Q4" s="4"/>
      <c r="R4" s="4"/>
      <c r="S4" s="4"/>
      <c r="T4" s="4" t="s">
        <v>683</v>
      </c>
      <c r="U4" s="4"/>
      <c r="V4" s="4"/>
      <c r="W4" s="4" t="s">
        <v>684</v>
      </c>
    </row>
    <row r="5" ht="51" customHeight="1" spans="1:23">
      <c r="A5" s="4"/>
      <c r="B5" s="4"/>
      <c r="C5" s="4"/>
      <c r="D5" s="4"/>
      <c r="E5" s="4"/>
      <c r="F5" s="4" t="s">
        <v>55</v>
      </c>
      <c r="G5" s="4" t="s">
        <v>685</v>
      </c>
      <c r="H5" s="4" t="s">
        <v>686</v>
      </c>
      <c r="I5" s="4" t="s">
        <v>687</v>
      </c>
      <c r="J5" s="4" t="s">
        <v>688</v>
      </c>
      <c r="K5" s="4" t="s">
        <v>689</v>
      </c>
      <c r="L5" s="4" t="s">
        <v>690</v>
      </c>
      <c r="M5" s="4" t="s">
        <v>55</v>
      </c>
      <c r="N5" s="4" t="s">
        <v>691</v>
      </c>
      <c r="O5" s="4" t="s">
        <v>692</v>
      </c>
      <c r="P5" s="4" t="s">
        <v>693</v>
      </c>
      <c r="Q5" s="4" t="s">
        <v>694</v>
      </c>
      <c r="R5" s="4" t="s">
        <v>695</v>
      </c>
      <c r="S5" s="4" t="s">
        <v>696</v>
      </c>
      <c r="T5" s="4" t="s">
        <v>55</v>
      </c>
      <c r="U5" s="4" t="s">
        <v>697</v>
      </c>
      <c r="V5" s="4" t="s">
        <v>698</v>
      </c>
      <c r="W5" s="4"/>
    </row>
    <row r="6" ht="28" customHeight="1" outlineLevel="1" spans="1:23">
      <c r="A6" s="5" t="s">
        <v>67</v>
      </c>
      <c r="B6" s="5"/>
      <c r="C6" s="5"/>
      <c r="D6" s="5"/>
      <c r="E6" s="5"/>
      <c r="F6" s="6">
        <v>36</v>
      </c>
      <c r="G6" s="6">
        <v>30</v>
      </c>
      <c r="H6" s="6">
        <v>2</v>
      </c>
      <c r="I6" s="6"/>
      <c r="J6" s="6">
        <v>4</v>
      </c>
      <c r="K6" s="6"/>
      <c r="L6" s="6"/>
      <c r="M6" s="6">
        <v>35</v>
      </c>
      <c r="N6" s="6">
        <v>29</v>
      </c>
      <c r="O6" s="6">
        <v>2</v>
      </c>
      <c r="P6" s="6"/>
      <c r="Q6" s="6">
        <v>4</v>
      </c>
      <c r="R6" s="6"/>
      <c r="S6" s="6"/>
      <c r="T6" s="6">
        <v>13</v>
      </c>
      <c r="U6" s="6"/>
      <c r="V6" s="6">
        <v>13</v>
      </c>
      <c r="W6" s="6"/>
    </row>
    <row r="7" ht="28" customHeight="1" spans="1:23">
      <c r="A7" s="7" t="s">
        <v>67</v>
      </c>
      <c r="B7" s="7" t="s">
        <v>699</v>
      </c>
      <c r="C7" s="7" t="s">
        <v>700</v>
      </c>
      <c r="D7" s="7" t="s">
        <v>701</v>
      </c>
      <c r="E7" s="7" t="s">
        <v>702</v>
      </c>
      <c r="F7" s="6">
        <v>36</v>
      </c>
      <c r="G7" s="8" t="s">
        <v>703</v>
      </c>
      <c r="H7" s="8" t="s">
        <v>81</v>
      </c>
      <c r="I7" s="8"/>
      <c r="J7" s="8" t="s">
        <v>185</v>
      </c>
      <c r="K7" s="8"/>
      <c r="L7" s="8"/>
      <c r="M7" s="6">
        <v>35</v>
      </c>
      <c r="N7" s="8" t="s">
        <v>704</v>
      </c>
      <c r="O7" s="8" t="s">
        <v>81</v>
      </c>
      <c r="P7" s="8"/>
      <c r="Q7" s="8" t="s">
        <v>185</v>
      </c>
      <c r="R7" s="8"/>
      <c r="S7" s="8"/>
      <c r="T7" s="6">
        <v>13</v>
      </c>
      <c r="U7" s="6"/>
      <c r="V7" s="6">
        <v>13</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2"/>
  <sheetViews>
    <sheetView showGridLines="0" showZeros="0" topLeftCell="A46" workbookViewId="0">
      <selection activeCell="C31" sqref="C3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"单位名称："&amp;"富民县司法局"</f>
        <v>单位名称：富民县司法局</v>
      </c>
      <c r="B3" s="3"/>
      <c r="C3" s="1" t="s">
        <v>1</v>
      </c>
      <c r="D3" s="1"/>
      <c r="E3" s="1"/>
      <c r="F3" s="1"/>
      <c r="G3" s="1"/>
      <c r="H3" s="1"/>
      <c r="I3" s="1"/>
      <c r="J3" s="1"/>
      <c r="K3" s="1"/>
      <c r="L3" s="1"/>
      <c r="M3" s="1"/>
      <c r="N3" s="1"/>
    </row>
    <row r="4" ht="27" customHeight="1" spans="1:14">
      <c r="A4" s="79" t="s">
        <v>70</v>
      </c>
      <c r="B4" s="79" t="s">
        <v>71</v>
      </c>
      <c r="C4" s="79" t="s">
        <v>53</v>
      </c>
      <c r="D4" s="79" t="s">
        <v>72</v>
      </c>
      <c r="E4" s="79" t="s">
        <v>73</v>
      </c>
      <c r="F4" s="79" t="s">
        <v>57</v>
      </c>
      <c r="G4" s="79" t="s">
        <v>58</v>
      </c>
      <c r="H4" s="79" t="s">
        <v>74</v>
      </c>
      <c r="I4" s="79" t="s">
        <v>60</v>
      </c>
      <c r="J4" s="79"/>
      <c r="K4" s="79"/>
      <c r="L4" s="79"/>
      <c r="M4" s="79"/>
      <c r="N4" s="79"/>
    </row>
    <row r="5" ht="42" customHeight="1" spans="1:14">
      <c r="A5" s="79"/>
      <c r="B5" s="79"/>
      <c r="C5" s="79"/>
      <c r="D5" s="79" t="s">
        <v>72</v>
      </c>
      <c r="E5" s="79" t="s">
        <v>73</v>
      </c>
      <c r="F5" s="79"/>
      <c r="G5" s="79"/>
      <c r="H5" s="79"/>
      <c r="I5" s="79" t="s">
        <v>55</v>
      </c>
      <c r="J5" s="79" t="s">
        <v>75</v>
      </c>
      <c r="K5" s="79" t="s">
        <v>76</v>
      </c>
      <c r="L5" s="79" t="s">
        <v>77</v>
      </c>
      <c r="M5" s="79" t="s">
        <v>78</v>
      </c>
      <c r="N5" s="79" t="s">
        <v>79</v>
      </c>
    </row>
    <row r="6" ht="18" customHeight="1" spans="1:14">
      <c r="A6" s="79" t="s">
        <v>80</v>
      </c>
      <c r="B6" s="79" t="s">
        <v>81</v>
      </c>
      <c r="C6" s="79" t="s">
        <v>82</v>
      </c>
      <c r="D6" s="79">
        <v>4</v>
      </c>
      <c r="E6" s="79" t="s">
        <v>83</v>
      </c>
      <c r="F6" s="79" t="s">
        <v>84</v>
      </c>
      <c r="G6" s="79" t="s">
        <v>85</v>
      </c>
      <c r="H6" s="79" t="s">
        <v>86</v>
      </c>
      <c r="I6" s="79" t="s">
        <v>87</v>
      </c>
      <c r="J6" s="79" t="s">
        <v>88</v>
      </c>
      <c r="K6" s="79" t="s">
        <v>89</v>
      </c>
      <c r="L6" s="79" t="s">
        <v>90</v>
      </c>
      <c r="M6" s="79" t="s">
        <v>91</v>
      </c>
      <c r="N6" s="79" t="s">
        <v>92</v>
      </c>
    </row>
    <row r="7" ht="21" customHeight="1" outlineLevel="1" spans="1:14">
      <c r="A7" s="103" t="s">
        <v>93</v>
      </c>
      <c r="B7" s="103" t="s">
        <v>94</v>
      </c>
      <c r="C7" s="95">
        <v>9820908.75</v>
      </c>
      <c r="D7" s="95">
        <v>6590518.95</v>
      </c>
      <c r="E7" s="95">
        <v>3230389.8</v>
      </c>
      <c r="F7" s="95"/>
      <c r="G7" s="95"/>
      <c r="H7" s="95"/>
      <c r="I7" s="95"/>
      <c r="J7" s="95"/>
      <c r="K7" s="95"/>
      <c r="L7" s="95"/>
      <c r="M7" s="95"/>
      <c r="N7" s="95"/>
    </row>
    <row r="8" ht="21" customHeight="1" outlineLevel="1" spans="1:14">
      <c r="A8" s="104" t="s">
        <v>95</v>
      </c>
      <c r="B8" s="104" t="s">
        <v>96</v>
      </c>
      <c r="C8" s="95">
        <v>9820908.75</v>
      </c>
      <c r="D8" s="95">
        <v>6590518.95</v>
      </c>
      <c r="E8" s="95">
        <v>3230389.8</v>
      </c>
      <c r="F8" s="95"/>
      <c r="G8" s="95"/>
      <c r="H8" s="95"/>
      <c r="I8" s="95"/>
      <c r="J8" s="95"/>
      <c r="K8" s="95"/>
      <c r="L8" s="95"/>
      <c r="M8" s="95"/>
      <c r="N8" s="95"/>
    </row>
    <row r="9" ht="21" customHeight="1" outlineLevel="1" spans="1:14">
      <c r="A9" s="105" t="s">
        <v>97</v>
      </c>
      <c r="B9" s="105" t="s">
        <v>98</v>
      </c>
      <c r="C9" s="95">
        <v>6590518.95</v>
      </c>
      <c r="D9" s="95">
        <v>6590518.95</v>
      </c>
      <c r="E9" s="95"/>
      <c r="F9" s="95"/>
      <c r="G9" s="95"/>
      <c r="H9" s="95"/>
      <c r="I9" s="95"/>
      <c r="J9" s="95"/>
      <c r="K9" s="95"/>
      <c r="L9" s="95"/>
      <c r="M9" s="95"/>
      <c r="N9" s="95"/>
    </row>
    <row r="10" ht="21" customHeight="1" outlineLevel="1" spans="1:14">
      <c r="A10" s="105" t="s">
        <v>99</v>
      </c>
      <c r="B10" s="105" t="s">
        <v>100</v>
      </c>
      <c r="C10" s="95">
        <v>762112.6</v>
      </c>
      <c r="D10" s="95"/>
      <c r="E10" s="95">
        <v>762112.6</v>
      </c>
      <c r="F10" s="95"/>
      <c r="G10" s="95"/>
      <c r="H10" s="95"/>
      <c r="I10" s="95"/>
      <c r="J10" s="95"/>
      <c r="K10" s="95"/>
      <c r="L10" s="95"/>
      <c r="M10" s="95"/>
      <c r="N10" s="95"/>
    </row>
    <row r="11" ht="21" customHeight="1" outlineLevel="1" spans="1:14">
      <c r="A11" s="105" t="s">
        <v>101</v>
      </c>
      <c r="B11" s="105" t="s">
        <v>102</v>
      </c>
      <c r="C11" s="95">
        <v>247</v>
      </c>
      <c r="D11" s="95"/>
      <c r="E11" s="95">
        <v>247</v>
      </c>
      <c r="F11" s="95"/>
      <c r="G11" s="95"/>
      <c r="H11" s="95"/>
      <c r="I11" s="95"/>
      <c r="J11" s="95"/>
      <c r="K11" s="95"/>
      <c r="L11" s="95"/>
      <c r="M11" s="95"/>
      <c r="N11" s="95"/>
    </row>
    <row r="12" ht="21" customHeight="1" outlineLevel="1" spans="1:14">
      <c r="A12" s="105" t="s">
        <v>103</v>
      </c>
      <c r="B12" s="105" t="s">
        <v>104</v>
      </c>
      <c r="C12" s="95">
        <v>75500</v>
      </c>
      <c r="D12" s="95"/>
      <c r="E12" s="95">
        <v>75500</v>
      </c>
      <c r="F12" s="95"/>
      <c r="G12" s="95"/>
      <c r="H12" s="95"/>
      <c r="I12" s="95"/>
      <c r="J12" s="95"/>
      <c r="K12" s="95"/>
      <c r="L12" s="95"/>
      <c r="M12" s="95"/>
      <c r="N12" s="95"/>
    </row>
    <row r="13" ht="21" customHeight="1" outlineLevel="1" spans="1:14">
      <c r="A13" s="105" t="s">
        <v>105</v>
      </c>
      <c r="B13" s="105" t="s">
        <v>106</v>
      </c>
      <c r="C13" s="95">
        <v>804734</v>
      </c>
      <c r="D13" s="95"/>
      <c r="E13" s="95">
        <v>804734</v>
      </c>
      <c r="F13" s="95"/>
      <c r="G13" s="95"/>
      <c r="H13" s="95"/>
      <c r="I13" s="95"/>
      <c r="J13" s="95"/>
      <c r="K13" s="95"/>
      <c r="L13" s="95"/>
      <c r="M13" s="95"/>
      <c r="N13" s="95"/>
    </row>
    <row r="14" ht="21" customHeight="1" outlineLevel="1" spans="1:14">
      <c r="A14" s="105" t="s">
        <v>107</v>
      </c>
      <c r="B14" s="105" t="s">
        <v>108</v>
      </c>
      <c r="C14" s="95">
        <v>472726.2</v>
      </c>
      <c r="D14" s="95"/>
      <c r="E14" s="95">
        <v>472726.2</v>
      </c>
      <c r="F14" s="95"/>
      <c r="G14" s="95"/>
      <c r="H14" s="95"/>
      <c r="I14" s="95"/>
      <c r="J14" s="95"/>
      <c r="K14" s="95"/>
      <c r="L14" s="95"/>
      <c r="M14" s="95"/>
      <c r="N14" s="95"/>
    </row>
    <row r="15" ht="21" customHeight="1" outlineLevel="1" spans="1:14">
      <c r="A15" s="105" t="s">
        <v>109</v>
      </c>
      <c r="B15" s="105" t="s">
        <v>110</v>
      </c>
      <c r="C15" s="95">
        <v>690000</v>
      </c>
      <c r="D15" s="95"/>
      <c r="E15" s="95">
        <v>690000</v>
      </c>
      <c r="F15" s="95"/>
      <c r="G15" s="95"/>
      <c r="H15" s="95"/>
      <c r="I15" s="95"/>
      <c r="J15" s="95"/>
      <c r="K15" s="95"/>
      <c r="L15" s="95"/>
      <c r="M15" s="95"/>
      <c r="N15" s="95"/>
    </row>
    <row r="16" ht="21" customHeight="1" spans="1:14">
      <c r="A16" s="105" t="s">
        <v>111</v>
      </c>
      <c r="B16" s="105" t="s">
        <v>112</v>
      </c>
      <c r="C16" s="95">
        <v>425070</v>
      </c>
      <c r="D16" s="95"/>
      <c r="E16" s="95">
        <v>425070</v>
      </c>
      <c r="F16" s="95"/>
      <c r="G16" s="95"/>
      <c r="H16" s="95"/>
      <c r="I16" s="95"/>
      <c r="J16" s="95"/>
      <c r="K16" s="95"/>
      <c r="L16" s="95"/>
      <c r="M16" s="95"/>
      <c r="N16" s="95"/>
    </row>
    <row r="17" ht="21" customHeight="1" outlineLevel="1" spans="1:14">
      <c r="A17" s="103" t="s">
        <v>113</v>
      </c>
      <c r="B17" s="103" t="s">
        <v>114</v>
      </c>
      <c r="C17" s="95">
        <v>940295.2</v>
      </c>
      <c r="D17" s="95">
        <v>932027.2</v>
      </c>
      <c r="E17" s="95">
        <v>8268</v>
      </c>
      <c r="F17" s="95"/>
      <c r="G17" s="95"/>
      <c r="H17" s="95"/>
      <c r="I17" s="95"/>
      <c r="J17" s="95"/>
      <c r="K17" s="95"/>
      <c r="L17" s="95"/>
      <c r="M17" s="95"/>
      <c r="N17" s="95"/>
    </row>
    <row r="18" ht="21" customHeight="1" outlineLevel="1" spans="1:14">
      <c r="A18" s="104" t="s">
        <v>115</v>
      </c>
      <c r="B18" s="104" t="s">
        <v>116</v>
      </c>
      <c r="C18" s="95">
        <v>932027.2</v>
      </c>
      <c r="D18" s="95">
        <v>932027.2</v>
      </c>
      <c r="E18" s="95"/>
      <c r="F18" s="95"/>
      <c r="G18" s="95"/>
      <c r="H18" s="95"/>
      <c r="I18" s="95"/>
      <c r="J18" s="95"/>
      <c r="K18" s="95"/>
      <c r="L18" s="95"/>
      <c r="M18" s="95"/>
      <c r="N18" s="95"/>
    </row>
    <row r="19" ht="21" customHeight="1" outlineLevel="1" spans="1:14">
      <c r="A19" s="105" t="s">
        <v>117</v>
      </c>
      <c r="B19" s="105" t="s">
        <v>118</v>
      </c>
      <c r="C19" s="95">
        <v>673987.2</v>
      </c>
      <c r="D19" s="95">
        <v>673987.2</v>
      </c>
      <c r="E19" s="95"/>
      <c r="F19" s="95"/>
      <c r="G19" s="95"/>
      <c r="H19" s="95"/>
      <c r="I19" s="95"/>
      <c r="J19" s="95"/>
      <c r="K19" s="95"/>
      <c r="L19" s="95"/>
      <c r="M19" s="95"/>
      <c r="N19" s="95"/>
    </row>
    <row r="20" ht="21" customHeight="1" outlineLevel="1" spans="1:14">
      <c r="A20" s="105" t="s">
        <v>119</v>
      </c>
      <c r="B20" s="105" t="s">
        <v>120</v>
      </c>
      <c r="C20" s="95">
        <v>258040</v>
      </c>
      <c r="D20" s="95">
        <v>258040</v>
      </c>
      <c r="E20" s="95"/>
      <c r="F20" s="95"/>
      <c r="G20" s="95"/>
      <c r="H20" s="95"/>
      <c r="I20" s="95"/>
      <c r="J20" s="95"/>
      <c r="K20" s="95"/>
      <c r="L20" s="95"/>
      <c r="M20" s="95"/>
      <c r="N20" s="95"/>
    </row>
    <row r="21" ht="21" customHeight="1" outlineLevel="1" spans="1:14">
      <c r="A21" s="104" t="s">
        <v>121</v>
      </c>
      <c r="B21" s="104" t="s">
        <v>122</v>
      </c>
      <c r="C21" s="95">
        <v>8268</v>
      </c>
      <c r="D21" s="95"/>
      <c r="E21" s="95">
        <v>8268</v>
      </c>
      <c r="F21" s="95"/>
      <c r="G21" s="95"/>
      <c r="H21" s="95"/>
      <c r="I21" s="95"/>
      <c r="J21" s="95"/>
      <c r="K21" s="95"/>
      <c r="L21" s="95"/>
      <c r="M21" s="95"/>
      <c r="N21" s="95"/>
    </row>
    <row r="22" ht="21" customHeight="1" spans="1:14">
      <c r="A22" s="105" t="s">
        <v>123</v>
      </c>
      <c r="B22" s="105" t="s">
        <v>124</v>
      </c>
      <c r="C22" s="95">
        <v>8268</v>
      </c>
      <c r="D22" s="95"/>
      <c r="E22" s="95">
        <v>8268</v>
      </c>
      <c r="F22" s="95"/>
      <c r="G22" s="95"/>
      <c r="H22" s="95"/>
      <c r="I22" s="95"/>
      <c r="J22" s="95"/>
      <c r="K22" s="95"/>
      <c r="L22" s="95"/>
      <c r="M22" s="95"/>
      <c r="N22" s="95"/>
    </row>
    <row r="23" ht="21" customHeight="1" outlineLevel="1" spans="1:14">
      <c r="A23" s="103" t="s">
        <v>125</v>
      </c>
      <c r="B23" s="103" t="s">
        <v>126</v>
      </c>
      <c r="C23" s="95">
        <v>691572.31</v>
      </c>
      <c r="D23" s="95">
        <v>691572.31</v>
      </c>
      <c r="E23" s="95"/>
      <c r="F23" s="95"/>
      <c r="G23" s="95"/>
      <c r="H23" s="95"/>
      <c r="I23" s="95"/>
      <c r="J23" s="95"/>
      <c r="K23" s="95"/>
      <c r="L23" s="95"/>
      <c r="M23" s="95"/>
      <c r="N23" s="95"/>
    </row>
    <row r="24" ht="21" customHeight="1" outlineLevel="1" spans="1:14">
      <c r="A24" s="104" t="s">
        <v>127</v>
      </c>
      <c r="B24" s="104" t="s">
        <v>128</v>
      </c>
      <c r="C24" s="95">
        <v>691572.31</v>
      </c>
      <c r="D24" s="95">
        <v>691572.31</v>
      </c>
      <c r="E24" s="95"/>
      <c r="F24" s="95"/>
      <c r="G24" s="95"/>
      <c r="H24" s="95"/>
      <c r="I24" s="95"/>
      <c r="J24" s="95"/>
      <c r="K24" s="95"/>
      <c r="L24" s="95"/>
      <c r="M24" s="95"/>
      <c r="N24" s="95"/>
    </row>
    <row r="25" ht="21" customHeight="1" outlineLevel="1" spans="1:14">
      <c r="A25" s="105" t="s">
        <v>129</v>
      </c>
      <c r="B25" s="105" t="s">
        <v>130</v>
      </c>
      <c r="C25" s="95">
        <v>341529.88</v>
      </c>
      <c r="D25" s="95">
        <v>341529.88</v>
      </c>
      <c r="E25" s="95"/>
      <c r="F25" s="95"/>
      <c r="G25" s="95"/>
      <c r="H25" s="95"/>
      <c r="I25" s="95"/>
      <c r="J25" s="95"/>
      <c r="K25" s="95"/>
      <c r="L25" s="95"/>
      <c r="M25" s="95"/>
      <c r="N25" s="95"/>
    </row>
    <row r="26" ht="21" customHeight="1" outlineLevel="1" spans="1:14">
      <c r="A26" s="105" t="s">
        <v>131</v>
      </c>
      <c r="B26" s="105" t="s">
        <v>132</v>
      </c>
      <c r="C26" s="95">
        <v>26516.9</v>
      </c>
      <c r="D26" s="95">
        <v>26516.9</v>
      </c>
      <c r="E26" s="95"/>
      <c r="F26" s="95"/>
      <c r="G26" s="95"/>
      <c r="H26" s="95"/>
      <c r="I26" s="95"/>
      <c r="J26" s="95"/>
      <c r="K26" s="95"/>
      <c r="L26" s="95"/>
      <c r="M26" s="95"/>
      <c r="N26" s="95"/>
    </row>
    <row r="27" ht="21" customHeight="1" outlineLevel="1" spans="1:14">
      <c r="A27" s="105" t="s">
        <v>133</v>
      </c>
      <c r="B27" s="105" t="s">
        <v>134</v>
      </c>
      <c r="C27" s="95">
        <v>288863.89</v>
      </c>
      <c r="D27" s="95">
        <v>288863.89</v>
      </c>
      <c r="E27" s="95"/>
      <c r="F27" s="95"/>
      <c r="G27" s="95"/>
      <c r="H27" s="95"/>
      <c r="I27" s="95"/>
      <c r="J27" s="95"/>
      <c r="K27" s="95"/>
      <c r="L27" s="95"/>
      <c r="M27" s="95"/>
      <c r="N27" s="95"/>
    </row>
    <row r="28" ht="21" customHeight="1" spans="1:14">
      <c r="A28" s="105" t="s">
        <v>135</v>
      </c>
      <c r="B28" s="105" t="s">
        <v>136</v>
      </c>
      <c r="C28" s="95">
        <v>34661.64</v>
      </c>
      <c r="D28" s="95">
        <v>34661.64</v>
      </c>
      <c r="E28" s="95"/>
      <c r="F28" s="95"/>
      <c r="G28" s="95"/>
      <c r="H28" s="95"/>
      <c r="I28" s="95"/>
      <c r="J28" s="95"/>
      <c r="K28" s="95"/>
      <c r="L28" s="95"/>
      <c r="M28" s="95"/>
      <c r="N28" s="95"/>
    </row>
    <row r="29" ht="21" customHeight="1" outlineLevel="1" spans="1:14">
      <c r="A29" s="103" t="s">
        <v>137</v>
      </c>
      <c r="B29" s="103" t="s">
        <v>138</v>
      </c>
      <c r="C29" s="95">
        <v>642329</v>
      </c>
      <c r="D29" s="95">
        <v>642329</v>
      </c>
      <c r="E29" s="95"/>
      <c r="F29" s="95"/>
      <c r="G29" s="95"/>
      <c r="H29" s="95"/>
      <c r="I29" s="95"/>
      <c r="J29" s="95"/>
      <c r="K29" s="95"/>
      <c r="L29" s="95"/>
      <c r="M29" s="95"/>
      <c r="N29" s="95"/>
    </row>
    <row r="30" ht="21" customHeight="1" outlineLevel="1" spans="1:14">
      <c r="A30" s="104" t="s">
        <v>139</v>
      </c>
      <c r="B30" s="104" t="s">
        <v>140</v>
      </c>
      <c r="C30" s="95">
        <v>642329</v>
      </c>
      <c r="D30" s="95">
        <v>642329</v>
      </c>
      <c r="E30" s="95"/>
      <c r="F30" s="95"/>
      <c r="G30" s="95"/>
      <c r="H30" s="95"/>
      <c r="I30" s="95"/>
      <c r="J30" s="95"/>
      <c r="K30" s="95"/>
      <c r="L30" s="95"/>
      <c r="M30" s="95"/>
      <c r="N30" s="95"/>
    </row>
    <row r="31" ht="21" customHeight="1" spans="1:14">
      <c r="A31" s="105" t="s">
        <v>141</v>
      </c>
      <c r="B31" s="105" t="s">
        <v>142</v>
      </c>
      <c r="C31" s="95">
        <v>642329</v>
      </c>
      <c r="D31" s="95">
        <v>642329</v>
      </c>
      <c r="E31" s="95"/>
      <c r="F31" s="95"/>
      <c r="G31" s="95"/>
      <c r="H31" s="95"/>
      <c r="I31" s="95"/>
      <c r="J31" s="95"/>
      <c r="K31" s="95"/>
      <c r="L31" s="95"/>
      <c r="M31" s="95"/>
      <c r="N31" s="95"/>
    </row>
    <row r="32" ht="21" customHeight="1" spans="1:14">
      <c r="A32" s="79" t="s">
        <v>53</v>
      </c>
      <c r="B32" s="79"/>
      <c r="C32" s="95">
        <v>12095105.26</v>
      </c>
      <c r="D32" s="95">
        <v>8856447.46</v>
      </c>
      <c r="E32" s="95">
        <v>3238657.8</v>
      </c>
      <c r="F32" s="95"/>
      <c r="G32" s="95"/>
      <c r="H32" s="95"/>
      <c r="I32" s="95"/>
      <c r="J32" s="95"/>
      <c r="K32" s="95"/>
      <c r="L32" s="95"/>
      <c r="M32" s="95"/>
      <c r="N32" s="95"/>
    </row>
  </sheetData>
  <mergeCells count="14">
    <mergeCell ref="A1:N1"/>
    <mergeCell ref="A2:N2"/>
    <mergeCell ref="A3:B3"/>
    <mergeCell ref="C3:N3"/>
    <mergeCell ref="I4:N4"/>
    <mergeCell ref="A32:B32"/>
    <mergeCell ref="A4:A5"/>
    <mergeCell ref="B4:B5"/>
    <mergeCell ref="C4:C5"/>
    <mergeCell ref="D4:D5"/>
    <mergeCell ref="E4:E5"/>
    <mergeCell ref="F4:F5"/>
    <mergeCell ref="G4:G5"/>
    <mergeCell ref="H4:H5"/>
  </mergeCells>
  <printOptions horizontalCentered="1"/>
  <pageMargins left="0.67" right="0.67" top="0.5" bottom="0.5" header="0" footer="0"/>
  <pageSetup paperSize="9" scale="33"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37"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143</v>
      </c>
    </row>
    <row r="2" ht="41.25" customHeight="1" spans="1:4">
      <c r="A2" s="100" t="str">
        <f>"2026"&amp;"年财政拨款收支预算总表"</f>
        <v>2026年财政拨款收支预算总表</v>
      </c>
      <c r="B2" s="100"/>
      <c r="C2" s="100"/>
      <c r="D2" s="100"/>
    </row>
    <row r="3" ht="17.25" customHeight="1" spans="1:4">
      <c r="A3" s="3" t="str">
        <f>"单位名称："&amp;"富民县司法局"</f>
        <v>单位名称：富民县司法局</v>
      </c>
      <c r="B3" s="3"/>
      <c r="C3" s="3"/>
      <c r="D3" s="1" t="s">
        <v>1</v>
      </c>
    </row>
    <row r="4" ht="17.25" customHeight="1" spans="1:4">
      <c r="A4" s="79" t="s">
        <v>2</v>
      </c>
      <c r="B4" s="79"/>
      <c r="C4" s="79" t="s">
        <v>3</v>
      </c>
      <c r="D4" s="79"/>
    </row>
    <row r="5" ht="18.75" customHeight="1" spans="1:4">
      <c r="A5" s="79" t="s">
        <v>4</v>
      </c>
      <c r="B5" s="79" t="str">
        <f>"2026"&amp;"年预算数"</f>
        <v>2026年预算数</v>
      </c>
      <c r="C5" s="79" t="s">
        <v>5</v>
      </c>
      <c r="D5" s="79" t="str">
        <f>"2026"&amp;"年预算数"</f>
        <v>2026年预算数</v>
      </c>
    </row>
    <row r="6" ht="16.5" customHeight="1" spans="1:4">
      <c r="A6" s="101" t="s">
        <v>144</v>
      </c>
      <c r="B6" s="95">
        <v>12095105.26</v>
      </c>
      <c r="C6" s="101" t="s">
        <v>145</v>
      </c>
      <c r="D6" s="91">
        <v>12095105.26</v>
      </c>
    </row>
    <row r="7" ht="16.5" customHeight="1" spans="1:4">
      <c r="A7" s="101" t="s">
        <v>146</v>
      </c>
      <c r="B7" s="95">
        <v>12095105.26</v>
      </c>
      <c r="C7" s="101" t="s">
        <v>147</v>
      </c>
      <c r="D7" s="91"/>
    </row>
    <row r="8" ht="16.5" customHeight="1" spans="1:4">
      <c r="A8" s="101" t="s">
        <v>148</v>
      </c>
      <c r="B8" s="95"/>
      <c r="C8" s="101" t="s">
        <v>149</v>
      </c>
      <c r="D8" s="91"/>
    </row>
    <row r="9" ht="16.5" customHeight="1" spans="1:4">
      <c r="A9" s="101" t="s">
        <v>150</v>
      </c>
      <c r="B9" s="95"/>
      <c r="C9" s="101" t="s">
        <v>151</v>
      </c>
      <c r="D9" s="91"/>
    </row>
    <row r="10" ht="16.5" customHeight="1" spans="1:4">
      <c r="A10" s="101" t="s">
        <v>152</v>
      </c>
      <c r="B10" s="95"/>
      <c r="C10" s="101" t="s">
        <v>153</v>
      </c>
      <c r="D10" s="91">
        <v>9820908.75</v>
      </c>
    </row>
    <row r="11" ht="16.5" customHeight="1" spans="1:4">
      <c r="A11" s="101" t="s">
        <v>146</v>
      </c>
      <c r="B11" s="95"/>
      <c r="C11" s="101" t="s">
        <v>154</v>
      </c>
      <c r="D11" s="91"/>
    </row>
    <row r="12" ht="16.5" customHeight="1" spans="1:4">
      <c r="A12" s="101" t="s">
        <v>148</v>
      </c>
      <c r="B12" s="95"/>
      <c r="C12" s="101" t="s">
        <v>155</v>
      </c>
      <c r="D12" s="91"/>
    </row>
    <row r="13" ht="16.5" customHeight="1" spans="1:4">
      <c r="A13" s="101" t="s">
        <v>150</v>
      </c>
      <c r="B13" s="95"/>
      <c r="C13" s="101" t="s">
        <v>156</v>
      </c>
      <c r="D13" s="91"/>
    </row>
    <row r="14" ht="16.5" customHeight="1" spans="1:4">
      <c r="A14" s="86"/>
      <c r="B14" s="86"/>
      <c r="C14" s="101" t="s">
        <v>157</v>
      </c>
      <c r="D14" s="91">
        <v>940295.2</v>
      </c>
    </row>
    <row r="15" ht="16.5" customHeight="1" spans="1:4">
      <c r="A15" s="86"/>
      <c r="B15" s="86"/>
      <c r="C15" s="101" t="s">
        <v>158</v>
      </c>
      <c r="D15" s="91">
        <v>691572.31</v>
      </c>
    </row>
    <row r="16" ht="16.5" customHeight="1" spans="1:4">
      <c r="A16" s="86"/>
      <c r="B16" s="86"/>
      <c r="C16" s="101" t="s">
        <v>159</v>
      </c>
      <c r="D16" s="91"/>
    </row>
    <row r="17" ht="16.5" customHeight="1" spans="1:4">
      <c r="A17" s="86"/>
      <c r="B17" s="86"/>
      <c r="C17" s="101" t="s">
        <v>160</v>
      </c>
      <c r="D17" s="91"/>
    </row>
    <row r="18" ht="16.5" customHeight="1" spans="1:4">
      <c r="A18" s="86"/>
      <c r="B18" s="86"/>
      <c r="C18" s="101" t="s">
        <v>161</v>
      </c>
      <c r="D18" s="91"/>
    </row>
    <row r="19" ht="16.5" customHeight="1" spans="1:4">
      <c r="A19" s="86"/>
      <c r="B19" s="86"/>
      <c r="C19" s="101" t="s">
        <v>162</v>
      </c>
      <c r="D19" s="91"/>
    </row>
    <row r="20" ht="16.5" customHeight="1" spans="1:4">
      <c r="A20" s="86"/>
      <c r="B20" s="86"/>
      <c r="C20" s="101" t="s">
        <v>163</v>
      </c>
      <c r="D20" s="91"/>
    </row>
    <row r="21" ht="16.5" customHeight="1" spans="1:4">
      <c r="A21" s="86"/>
      <c r="B21" s="86"/>
      <c r="C21" s="101" t="s">
        <v>164</v>
      </c>
      <c r="D21" s="91"/>
    </row>
    <row r="22" ht="16.5" customHeight="1" spans="1:4">
      <c r="A22" s="86"/>
      <c r="B22" s="86"/>
      <c r="C22" s="101" t="s">
        <v>165</v>
      </c>
      <c r="D22" s="91"/>
    </row>
    <row r="23" ht="16.5" customHeight="1" spans="1:4">
      <c r="A23" s="86"/>
      <c r="B23" s="86"/>
      <c r="C23" s="101" t="s">
        <v>166</v>
      </c>
      <c r="D23" s="91"/>
    </row>
    <row r="24" ht="16.5" customHeight="1" spans="1:4">
      <c r="A24" s="86"/>
      <c r="B24" s="86"/>
      <c r="C24" s="101" t="s">
        <v>167</v>
      </c>
      <c r="D24" s="91"/>
    </row>
    <row r="25" ht="16.5" customHeight="1" spans="1:4">
      <c r="A25" s="86"/>
      <c r="B25" s="86"/>
      <c r="C25" s="101" t="s">
        <v>168</v>
      </c>
      <c r="D25" s="91">
        <v>642329</v>
      </c>
    </row>
    <row r="26" ht="16.5" customHeight="1" spans="1:4">
      <c r="A26" s="86"/>
      <c r="B26" s="86"/>
      <c r="C26" s="101" t="s">
        <v>169</v>
      </c>
      <c r="D26" s="91"/>
    </row>
    <row r="27" ht="16.5" customHeight="1" spans="1:4">
      <c r="A27" s="86"/>
      <c r="B27" s="86"/>
      <c r="C27" s="101" t="s">
        <v>170</v>
      </c>
      <c r="D27" s="91"/>
    </row>
    <row r="28" ht="16.5" customHeight="1" spans="1:4">
      <c r="A28" s="86"/>
      <c r="B28" s="86"/>
      <c r="C28" s="101" t="s">
        <v>171</v>
      </c>
      <c r="D28" s="91"/>
    </row>
    <row r="29" ht="16.5" customHeight="1" spans="1:4">
      <c r="A29" s="86"/>
      <c r="B29" s="86"/>
      <c r="C29" s="101" t="s">
        <v>172</v>
      </c>
      <c r="D29" s="91"/>
    </row>
    <row r="30" ht="16.5" customHeight="1" spans="1:4">
      <c r="A30" s="86"/>
      <c r="B30" s="86"/>
      <c r="C30" s="101" t="s">
        <v>173</v>
      </c>
      <c r="D30" s="91"/>
    </row>
    <row r="31" ht="16.5" customHeight="1" spans="1:4">
      <c r="A31" s="86"/>
      <c r="B31" s="86"/>
      <c r="C31" s="101" t="s">
        <v>174</v>
      </c>
      <c r="D31" s="91"/>
    </row>
    <row r="32" ht="15" customHeight="1" spans="1:4">
      <c r="A32" s="86"/>
      <c r="B32" s="86"/>
      <c r="C32" s="101" t="s">
        <v>175</v>
      </c>
      <c r="D32" s="91"/>
    </row>
    <row r="33" ht="16.5" customHeight="1" spans="1:4">
      <c r="A33" s="86"/>
      <c r="B33" s="86"/>
      <c r="C33" s="101" t="s">
        <v>176</v>
      </c>
      <c r="D33" s="91"/>
    </row>
    <row r="34" ht="18" customHeight="1" spans="1:4">
      <c r="A34" s="86"/>
      <c r="B34" s="86"/>
      <c r="C34" s="101" t="s">
        <v>177</v>
      </c>
      <c r="D34" s="91"/>
    </row>
    <row r="35" ht="16.5" customHeight="1" spans="1:4">
      <c r="A35" s="86"/>
      <c r="B35" s="86"/>
      <c r="C35" s="101" t="s">
        <v>178</v>
      </c>
      <c r="D35" s="91" t="s">
        <v>179</v>
      </c>
    </row>
    <row r="36" ht="15" customHeight="1" spans="1:4">
      <c r="A36" s="102" t="s">
        <v>48</v>
      </c>
      <c r="B36" s="95">
        <f>12095105.26+0</f>
        <v>12095105.26</v>
      </c>
      <c r="C36" s="102" t="s">
        <v>49</v>
      </c>
      <c r="D36" s="91">
        <v>12095105.26</v>
      </c>
    </row>
  </sheetData>
  <mergeCells count="4">
    <mergeCell ref="A2:D2"/>
    <mergeCell ref="A3:B3"/>
    <mergeCell ref="A4:B4"/>
    <mergeCell ref="C4:D4"/>
  </mergeCells>
  <printOptions horizontalCentered="1"/>
  <pageMargins left="0.67" right="0.67" top="0.5" bottom="0.5" header="0" footer="0"/>
  <pageSetup paperSize="9" scale="80"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showZeros="0" topLeftCell="A34"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7:7">
      <c r="G1" s="1" t="s">
        <v>180</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"单位名称："&amp;"富民县司法局"</f>
        <v>单位名称：富民县司法局</v>
      </c>
      <c r="B3" s="3"/>
      <c r="C3" s="3"/>
      <c r="D3" s="3"/>
      <c r="E3" s="3"/>
      <c r="G3" s="1" t="s">
        <v>181</v>
      </c>
    </row>
    <row r="4" ht="20.25" customHeight="1" spans="1:7">
      <c r="A4" s="79" t="s">
        <v>182</v>
      </c>
      <c r="B4" s="79"/>
      <c r="C4" s="79" t="s">
        <v>53</v>
      </c>
      <c r="D4" s="79" t="s">
        <v>72</v>
      </c>
      <c r="E4" s="79"/>
      <c r="F4" s="79"/>
      <c r="G4" s="79" t="s">
        <v>73</v>
      </c>
    </row>
    <row r="5" ht="20.25" customHeight="1" spans="1:7">
      <c r="A5" s="79" t="s">
        <v>70</v>
      </c>
      <c r="B5" s="79" t="s">
        <v>71</v>
      </c>
      <c r="C5" s="79"/>
      <c r="D5" s="79" t="s">
        <v>55</v>
      </c>
      <c r="E5" s="79" t="s">
        <v>183</v>
      </c>
      <c r="F5" s="79" t="s">
        <v>184</v>
      </c>
      <c r="G5" s="79"/>
    </row>
    <row r="6" ht="15" customHeight="1" spans="1:7">
      <c r="A6" s="79" t="s">
        <v>80</v>
      </c>
      <c r="B6" s="79" t="s">
        <v>81</v>
      </c>
      <c r="C6" s="79" t="s">
        <v>82</v>
      </c>
      <c r="D6" s="79" t="s">
        <v>185</v>
      </c>
      <c r="E6" s="79" t="s">
        <v>83</v>
      </c>
      <c r="F6" s="79" t="s">
        <v>84</v>
      </c>
      <c r="G6" s="79" t="s">
        <v>85</v>
      </c>
    </row>
    <row r="7" ht="18" customHeight="1" outlineLevel="1" spans="1:7">
      <c r="A7" s="90" t="s">
        <v>93</v>
      </c>
      <c r="B7" s="90" t="s">
        <v>94</v>
      </c>
      <c r="C7" s="91">
        <v>9820908.75</v>
      </c>
      <c r="D7" s="91">
        <v>6590518.95</v>
      </c>
      <c r="E7" s="91">
        <v>5098290.95</v>
      </c>
      <c r="F7" s="91">
        <v>1492228</v>
      </c>
      <c r="G7" s="91">
        <v>3230389.8</v>
      </c>
    </row>
    <row r="8" ht="18" customHeight="1" outlineLevel="1" spans="1:7">
      <c r="A8" s="98" t="s">
        <v>95</v>
      </c>
      <c r="B8" s="98" t="s">
        <v>96</v>
      </c>
      <c r="C8" s="91">
        <v>9820908.75</v>
      </c>
      <c r="D8" s="91">
        <v>6590518.95</v>
      </c>
      <c r="E8" s="91">
        <v>5098290.95</v>
      </c>
      <c r="F8" s="91">
        <v>1492228</v>
      </c>
      <c r="G8" s="91">
        <v>3230389.8</v>
      </c>
    </row>
    <row r="9" ht="18" customHeight="1" outlineLevel="1" spans="1:7">
      <c r="A9" s="99" t="s">
        <v>97</v>
      </c>
      <c r="B9" s="99" t="s">
        <v>98</v>
      </c>
      <c r="C9" s="91">
        <v>6590518.95</v>
      </c>
      <c r="D9" s="91">
        <v>6590518.95</v>
      </c>
      <c r="E9" s="91">
        <v>5098290.95</v>
      </c>
      <c r="F9" s="91">
        <v>1492228</v>
      </c>
      <c r="G9" s="91"/>
    </row>
    <row r="10" ht="18" customHeight="1" outlineLevel="1" spans="1:7">
      <c r="A10" s="99" t="s">
        <v>99</v>
      </c>
      <c r="B10" s="99" t="s">
        <v>100</v>
      </c>
      <c r="C10" s="91">
        <v>762112.6</v>
      </c>
      <c r="D10" s="91"/>
      <c r="E10" s="91"/>
      <c r="F10" s="91"/>
      <c r="G10" s="91">
        <v>762112.6</v>
      </c>
    </row>
    <row r="11" ht="18" customHeight="1" outlineLevel="1" spans="1:7">
      <c r="A11" s="99" t="s">
        <v>101</v>
      </c>
      <c r="B11" s="99" t="s">
        <v>102</v>
      </c>
      <c r="C11" s="91">
        <v>247</v>
      </c>
      <c r="D11" s="91"/>
      <c r="E11" s="91"/>
      <c r="F11" s="91"/>
      <c r="G11" s="91">
        <v>247</v>
      </c>
    </row>
    <row r="12" ht="18" customHeight="1" outlineLevel="1" spans="1:7">
      <c r="A12" s="99" t="s">
        <v>103</v>
      </c>
      <c r="B12" s="99" t="s">
        <v>104</v>
      </c>
      <c r="C12" s="91">
        <v>75500</v>
      </c>
      <c r="D12" s="91"/>
      <c r="E12" s="91"/>
      <c r="F12" s="91"/>
      <c r="G12" s="91">
        <v>75500</v>
      </c>
    </row>
    <row r="13" ht="18" customHeight="1" outlineLevel="1" spans="1:7">
      <c r="A13" s="99" t="s">
        <v>105</v>
      </c>
      <c r="B13" s="99" t="s">
        <v>106</v>
      </c>
      <c r="C13" s="91">
        <v>804734</v>
      </c>
      <c r="D13" s="91"/>
      <c r="E13" s="91"/>
      <c r="F13" s="91"/>
      <c r="G13" s="91">
        <v>804734</v>
      </c>
    </row>
    <row r="14" ht="18" customHeight="1" outlineLevel="1" spans="1:7">
      <c r="A14" s="99" t="s">
        <v>107</v>
      </c>
      <c r="B14" s="99" t="s">
        <v>108</v>
      </c>
      <c r="C14" s="91">
        <v>472726.2</v>
      </c>
      <c r="D14" s="91"/>
      <c r="E14" s="91"/>
      <c r="F14" s="91"/>
      <c r="G14" s="91">
        <v>472726.2</v>
      </c>
    </row>
    <row r="15" ht="18" customHeight="1" outlineLevel="1" spans="1:7">
      <c r="A15" s="99" t="s">
        <v>109</v>
      </c>
      <c r="B15" s="99" t="s">
        <v>110</v>
      </c>
      <c r="C15" s="91">
        <v>690000</v>
      </c>
      <c r="D15" s="91"/>
      <c r="E15" s="91"/>
      <c r="F15" s="91"/>
      <c r="G15" s="91">
        <v>690000</v>
      </c>
    </row>
    <row r="16" ht="18" customHeight="1" spans="1:7">
      <c r="A16" s="99" t="s">
        <v>111</v>
      </c>
      <c r="B16" s="99" t="s">
        <v>112</v>
      </c>
      <c r="C16" s="91">
        <v>425070</v>
      </c>
      <c r="D16" s="91"/>
      <c r="E16" s="91"/>
      <c r="F16" s="91"/>
      <c r="G16" s="91">
        <v>425070</v>
      </c>
    </row>
    <row r="17" ht="18" customHeight="1" outlineLevel="1" spans="1:7">
      <c r="A17" s="90" t="s">
        <v>113</v>
      </c>
      <c r="B17" s="90" t="s">
        <v>114</v>
      </c>
      <c r="C17" s="91">
        <v>940295.2</v>
      </c>
      <c r="D17" s="91">
        <v>932027.2</v>
      </c>
      <c r="E17" s="91">
        <v>932027.2</v>
      </c>
      <c r="F17" s="91"/>
      <c r="G17" s="91">
        <v>8268</v>
      </c>
    </row>
    <row r="18" ht="18" customHeight="1" outlineLevel="1" spans="1:7">
      <c r="A18" s="98" t="s">
        <v>115</v>
      </c>
      <c r="B18" s="98" t="s">
        <v>116</v>
      </c>
      <c r="C18" s="91">
        <v>932027.2</v>
      </c>
      <c r="D18" s="91">
        <v>932027.2</v>
      </c>
      <c r="E18" s="91">
        <v>932027.2</v>
      </c>
      <c r="F18" s="91"/>
      <c r="G18" s="91"/>
    </row>
    <row r="19" ht="18" customHeight="1" outlineLevel="1" spans="1:7">
      <c r="A19" s="99" t="s">
        <v>117</v>
      </c>
      <c r="B19" s="99" t="s">
        <v>118</v>
      </c>
      <c r="C19" s="91">
        <v>673987.2</v>
      </c>
      <c r="D19" s="91">
        <v>673987.2</v>
      </c>
      <c r="E19" s="91">
        <v>673987.2</v>
      </c>
      <c r="F19" s="91"/>
      <c r="G19" s="91"/>
    </row>
    <row r="20" ht="18" customHeight="1" outlineLevel="1" spans="1:7">
      <c r="A20" s="99" t="s">
        <v>119</v>
      </c>
      <c r="B20" s="99" t="s">
        <v>120</v>
      </c>
      <c r="C20" s="91">
        <v>258040</v>
      </c>
      <c r="D20" s="91">
        <v>258040</v>
      </c>
      <c r="E20" s="91">
        <v>258040</v>
      </c>
      <c r="F20" s="91"/>
      <c r="G20" s="91"/>
    </row>
    <row r="21" ht="18" customHeight="1" outlineLevel="1" spans="1:7">
      <c r="A21" s="98" t="s">
        <v>121</v>
      </c>
      <c r="B21" s="98" t="s">
        <v>122</v>
      </c>
      <c r="C21" s="91">
        <v>8268</v>
      </c>
      <c r="D21" s="91"/>
      <c r="E21" s="91"/>
      <c r="F21" s="91"/>
      <c r="G21" s="91">
        <v>8268</v>
      </c>
    </row>
    <row r="22" ht="18" customHeight="1" spans="1:7">
      <c r="A22" s="99" t="s">
        <v>123</v>
      </c>
      <c r="B22" s="99" t="s">
        <v>124</v>
      </c>
      <c r="C22" s="91">
        <v>8268</v>
      </c>
      <c r="D22" s="91"/>
      <c r="E22" s="91"/>
      <c r="F22" s="91"/>
      <c r="G22" s="91">
        <v>8268</v>
      </c>
    </row>
    <row r="23" ht="18" customHeight="1" outlineLevel="1" spans="1:7">
      <c r="A23" s="90" t="s">
        <v>125</v>
      </c>
      <c r="B23" s="90" t="s">
        <v>126</v>
      </c>
      <c r="C23" s="91">
        <v>691572.31</v>
      </c>
      <c r="D23" s="91">
        <v>691572.31</v>
      </c>
      <c r="E23" s="91">
        <v>691572.31</v>
      </c>
      <c r="F23" s="91"/>
      <c r="G23" s="91"/>
    </row>
    <row r="24" ht="18" customHeight="1" outlineLevel="1" spans="1:7">
      <c r="A24" s="98" t="s">
        <v>127</v>
      </c>
      <c r="B24" s="98" t="s">
        <v>128</v>
      </c>
      <c r="C24" s="91">
        <v>691572.31</v>
      </c>
      <c r="D24" s="91">
        <v>691572.31</v>
      </c>
      <c r="E24" s="91">
        <v>691572.31</v>
      </c>
      <c r="F24" s="91"/>
      <c r="G24" s="91"/>
    </row>
    <row r="25" ht="18" customHeight="1" outlineLevel="1" spans="1:7">
      <c r="A25" s="99" t="s">
        <v>129</v>
      </c>
      <c r="B25" s="99" t="s">
        <v>130</v>
      </c>
      <c r="C25" s="91">
        <v>341529.88</v>
      </c>
      <c r="D25" s="91">
        <v>341529.88</v>
      </c>
      <c r="E25" s="91">
        <v>341529.88</v>
      </c>
      <c r="F25" s="91"/>
      <c r="G25" s="91"/>
    </row>
    <row r="26" ht="18" customHeight="1" outlineLevel="1" spans="1:7">
      <c r="A26" s="99" t="s">
        <v>131</v>
      </c>
      <c r="B26" s="99" t="s">
        <v>132</v>
      </c>
      <c r="C26" s="91">
        <v>26516.9</v>
      </c>
      <c r="D26" s="91">
        <v>26516.9</v>
      </c>
      <c r="E26" s="91">
        <v>26516.9</v>
      </c>
      <c r="F26" s="91"/>
      <c r="G26" s="91"/>
    </row>
    <row r="27" ht="18" customHeight="1" outlineLevel="1" spans="1:7">
      <c r="A27" s="99" t="s">
        <v>133</v>
      </c>
      <c r="B27" s="99" t="s">
        <v>134</v>
      </c>
      <c r="C27" s="91">
        <v>288863.89</v>
      </c>
      <c r="D27" s="91">
        <v>288863.89</v>
      </c>
      <c r="E27" s="91">
        <v>288863.89</v>
      </c>
      <c r="F27" s="91"/>
      <c r="G27" s="91"/>
    </row>
    <row r="28" ht="18" customHeight="1" spans="1:7">
      <c r="A28" s="99" t="s">
        <v>135</v>
      </c>
      <c r="B28" s="99" t="s">
        <v>136</v>
      </c>
      <c r="C28" s="91">
        <v>34661.64</v>
      </c>
      <c r="D28" s="91">
        <v>34661.64</v>
      </c>
      <c r="E28" s="91">
        <v>34661.64</v>
      </c>
      <c r="F28" s="91"/>
      <c r="G28" s="91"/>
    </row>
    <row r="29" ht="18" customHeight="1" outlineLevel="1" spans="1:7">
      <c r="A29" s="90" t="s">
        <v>137</v>
      </c>
      <c r="B29" s="90" t="s">
        <v>138</v>
      </c>
      <c r="C29" s="91">
        <v>642329</v>
      </c>
      <c r="D29" s="91">
        <v>642329</v>
      </c>
      <c r="E29" s="91">
        <v>642329</v>
      </c>
      <c r="F29" s="91"/>
      <c r="G29" s="91"/>
    </row>
    <row r="30" ht="18" customHeight="1" outlineLevel="1" spans="1:7">
      <c r="A30" s="98" t="s">
        <v>139</v>
      </c>
      <c r="B30" s="98" t="s">
        <v>140</v>
      </c>
      <c r="C30" s="91">
        <v>642329</v>
      </c>
      <c r="D30" s="91">
        <v>642329</v>
      </c>
      <c r="E30" s="91">
        <v>642329</v>
      </c>
      <c r="F30" s="91"/>
      <c r="G30" s="91"/>
    </row>
    <row r="31" ht="18" customHeight="1" spans="1:7">
      <c r="A31" s="99" t="s">
        <v>141</v>
      </c>
      <c r="B31" s="99" t="s">
        <v>142</v>
      </c>
      <c r="C31" s="91">
        <v>642329</v>
      </c>
      <c r="D31" s="91">
        <v>642329</v>
      </c>
      <c r="E31" s="91">
        <v>642329</v>
      </c>
      <c r="F31" s="91"/>
      <c r="G31" s="91"/>
    </row>
    <row r="32" ht="18" customHeight="1" spans="1:7">
      <c r="A32" s="79" t="s">
        <v>186</v>
      </c>
      <c r="B32" s="79" t="s">
        <v>186</v>
      </c>
      <c r="C32" s="91">
        <v>12095105.26</v>
      </c>
      <c r="D32" s="91">
        <v>8856447.46</v>
      </c>
      <c r="E32" s="91">
        <v>7364219.46</v>
      </c>
      <c r="F32" s="91">
        <v>1492228</v>
      </c>
      <c r="G32" s="91">
        <v>3238657.8</v>
      </c>
    </row>
  </sheetData>
  <mergeCells count="7">
    <mergeCell ref="A2:G2"/>
    <mergeCell ref="A3:E3"/>
    <mergeCell ref="A4:B4"/>
    <mergeCell ref="D4:F4"/>
    <mergeCell ref="A32:B32"/>
    <mergeCell ref="C4:C5"/>
    <mergeCell ref="G4:G5"/>
  </mergeCells>
  <printOptions horizontalCentered="1"/>
  <pageMargins left="0.26" right="0.26" top="0.39" bottom="0.39" header="0.33" footer="0.33"/>
  <pageSetup paperSize="9" scale="67"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B7" sqref="B7"/>
    </sheetView>
  </sheetViews>
  <sheetFormatPr defaultColWidth="12.1416666666667" defaultRowHeight="14.25" customHeight="1" outlineLevelRow="6" outlineLevelCol="5"/>
  <cols>
    <col min="1" max="6" width="32.85" customWidth="1"/>
  </cols>
  <sheetData>
    <row r="1" customHeight="1" spans="6:6">
      <c r="F1" s="1" t="s">
        <v>187</v>
      </c>
    </row>
    <row r="2" ht="41.25" customHeight="1" spans="1:6">
      <c r="A2" s="2" t="str">
        <f>"2026"&amp;"年一般公共预算“三公”经费支出预算表"</f>
        <v>2026年一般公共预算“三公”经费支出预算表</v>
      </c>
      <c r="B2" s="2"/>
      <c r="C2" s="2"/>
      <c r="D2" s="2"/>
      <c r="E2" s="2"/>
      <c r="F2" s="2"/>
    </row>
    <row r="3" ht="21.9" customHeight="1" spans="1:6">
      <c r="A3" s="83" t="str">
        <f>"单位名称："&amp;"富民县司法局"</f>
        <v>单位名称：富民县司法局</v>
      </c>
      <c r="B3" s="83"/>
      <c r="C3" s="1" t="s">
        <v>1</v>
      </c>
      <c r="D3" s="1"/>
      <c r="E3" s="1"/>
      <c r="F3" s="1"/>
    </row>
    <row r="4" ht="27" customHeight="1" spans="1:6">
      <c r="A4" s="79" t="s">
        <v>188</v>
      </c>
      <c r="B4" s="79" t="s">
        <v>189</v>
      </c>
      <c r="C4" s="79" t="s">
        <v>190</v>
      </c>
      <c r="D4" s="79"/>
      <c r="E4" s="79"/>
      <c r="F4" s="79" t="s">
        <v>191</v>
      </c>
    </row>
    <row r="5" ht="28.5" customHeight="1" spans="1:6">
      <c r="A5" s="79"/>
      <c r="B5" s="79"/>
      <c r="C5" s="79" t="s">
        <v>55</v>
      </c>
      <c r="D5" s="79" t="s">
        <v>192</v>
      </c>
      <c r="E5" s="79" t="s">
        <v>193</v>
      </c>
      <c r="F5" s="79"/>
    </row>
    <row r="6" ht="17.25" customHeight="1" spans="1:6">
      <c r="A6" s="79" t="s">
        <v>80</v>
      </c>
      <c r="B6" s="79" t="s">
        <v>81</v>
      </c>
      <c r="C6" s="79" t="s">
        <v>82</v>
      </c>
      <c r="D6" s="79" t="s">
        <v>185</v>
      </c>
      <c r="E6" s="79" t="s">
        <v>83</v>
      </c>
      <c r="F6" s="79" t="s">
        <v>84</v>
      </c>
    </row>
    <row r="7" ht="17.25" customHeight="1" spans="1:6">
      <c r="A7" s="95">
        <v>52200</v>
      </c>
      <c r="B7" s="96">
        <v>0</v>
      </c>
      <c r="C7" s="97">
        <v>45000</v>
      </c>
      <c r="D7" s="97"/>
      <c r="E7" s="97">
        <v>45000</v>
      </c>
      <c r="F7" s="97">
        <v>7200</v>
      </c>
    </row>
  </sheetData>
  <mergeCells count="7">
    <mergeCell ref="A2:F2"/>
    <mergeCell ref="A3:B3"/>
    <mergeCell ref="C3:F3"/>
    <mergeCell ref="C4:E4"/>
    <mergeCell ref="A4:A5"/>
    <mergeCell ref="B4:B5"/>
    <mergeCell ref="F4:F5"/>
  </mergeCells>
  <pageMargins left="0.47" right="0.47" top="0.5" bottom="0.5" header="0.19" footer="0.19"/>
  <pageSetup paperSize="9" scale="7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5"/>
  <sheetViews>
    <sheetView showZeros="0" topLeftCell="A52" workbookViewId="0">
      <selection activeCell="H51" sqref="H5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194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"单位名称："&amp;"富民县司法局"</f>
        <v>单位名称：富民县司法局</v>
      </c>
      <c r="B3" s="3"/>
      <c r="C3" s="3"/>
      <c r="D3" s="3"/>
      <c r="E3" s="3"/>
      <c r="F3" s="3"/>
      <c r="G3" s="3"/>
      <c r="H3" s="3"/>
      <c r="Y3" s="1" t="s">
        <v>1</v>
      </c>
    </row>
    <row r="4" ht="18" customHeight="1" spans="1:25">
      <c r="A4" s="79" t="s">
        <v>195</v>
      </c>
      <c r="B4" s="79" t="s">
        <v>196</v>
      </c>
      <c r="C4" s="79" t="s">
        <v>197</v>
      </c>
      <c r="D4" s="79" t="s">
        <v>198</v>
      </c>
      <c r="E4" s="4" t="s">
        <v>199</v>
      </c>
      <c r="F4" s="79" t="s">
        <v>200</v>
      </c>
      <c r="G4" s="4" t="s">
        <v>201</v>
      </c>
      <c r="H4" s="79" t="s">
        <v>202</v>
      </c>
      <c r="I4" s="79" t="s">
        <v>203</v>
      </c>
      <c r="J4" s="79" t="s">
        <v>203</v>
      </c>
      <c r="K4" s="79"/>
      <c r="L4" s="79"/>
      <c r="M4" s="79"/>
      <c r="N4" s="79"/>
      <c r="O4" s="79"/>
      <c r="P4" s="79"/>
      <c r="Q4" s="79"/>
      <c r="R4" s="79"/>
      <c r="S4" s="79" t="s">
        <v>59</v>
      </c>
      <c r="T4" s="79" t="s">
        <v>60</v>
      </c>
      <c r="U4" s="79"/>
      <c r="V4" s="79"/>
      <c r="W4" s="79"/>
      <c r="X4" s="79"/>
      <c r="Y4" s="79"/>
    </row>
    <row r="5" ht="18" customHeight="1" spans="1:25">
      <c r="A5" s="79"/>
      <c r="B5" s="79"/>
      <c r="C5" s="79"/>
      <c r="D5" s="79"/>
      <c r="E5" s="4"/>
      <c r="F5" s="79"/>
      <c r="G5" s="4"/>
      <c r="H5" s="79"/>
      <c r="I5" s="79" t="s">
        <v>204</v>
      </c>
      <c r="J5" s="79" t="s">
        <v>56</v>
      </c>
      <c r="K5" s="79"/>
      <c r="L5" s="79"/>
      <c r="M5" s="79"/>
      <c r="N5" s="79"/>
      <c r="O5" s="79"/>
      <c r="P5" s="79" t="s">
        <v>205</v>
      </c>
      <c r="Q5" s="79"/>
      <c r="R5" s="79"/>
      <c r="S5" s="79" t="s">
        <v>59</v>
      </c>
      <c r="T5" s="79" t="s">
        <v>60</v>
      </c>
      <c r="U5" s="79" t="s">
        <v>61</v>
      </c>
      <c r="V5" s="79" t="s">
        <v>60</v>
      </c>
      <c r="W5" s="79" t="s">
        <v>63</v>
      </c>
      <c r="X5" s="79" t="s">
        <v>64</v>
      </c>
      <c r="Y5" s="79" t="s">
        <v>65</v>
      </c>
    </row>
    <row r="6" ht="19.5" customHeight="1" spans="1:25">
      <c r="A6" s="79"/>
      <c r="B6" s="79"/>
      <c r="C6" s="79"/>
      <c r="D6" s="79"/>
      <c r="E6" s="4"/>
      <c r="F6" s="79"/>
      <c r="G6" s="4"/>
      <c r="H6" s="79"/>
      <c r="I6" s="79"/>
      <c r="J6" s="79" t="s">
        <v>206</v>
      </c>
      <c r="K6" s="79" t="s">
        <v>207</v>
      </c>
      <c r="L6" s="79" t="s">
        <v>208</v>
      </c>
      <c r="M6" s="79" t="s">
        <v>209</v>
      </c>
      <c r="N6" s="79" t="s">
        <v>210</v>
      </c>
      <c r="O6" s="79" t="s">
        <v>211</v>
      </c>
      <c r="P6" s="79" t="s">
        <v>56</v>
      </c>
      <c r="Q6" s="79" t="s">
        <v>57</v>
      </c>
      <c r="R6" s="79" t="s">
        <v>58</v>
      </c>
      <c r="S6" s="79"/>
      <c r="T6" s="79" t="s">
        <v>55</v>
      </c>
      <c r="U6" s="79" t="s">
        <v>61</v>
      </c>
      <c r="V6" s="79" t="s">
        <v>62</v>
      </c>
      <c r="W6" s="79" t="s">
        <v>63</v>
      </c>
      <c r="X6" s="79" t="s">
        <v>64</v>
      </c>
      <c r="Y6" s="79" t="s">
        <v>65</v>
      </c>
    </row>
    <row r="7" ht="37.5" customHeight="1" spans="1:25">
      <c r="A7" s="79"/>
      <c r="B7" s="79"/>
      <c r="C7" s="79"/>
      <c r="D7" s="79"/>
      <c r="E7" s="4"/>
      <c r="F7" s="79"/>
      <c r="G7" s="4"/>
      <c r="H7" s="79"/>
      <c r="I7" s="79"/>
      <c r="J7" s="79" t="s">
        <v>55</v>
      </c>
      <c r="K7" s="79" t="s">
        <v>212</v>
      </c>
      <c r="L7" s="79" t="s">
        <v>207</v>
      </c>
      <c r="M7" s="79" t="s">
        <v>209</v>
      </c>
      <c r="N7" s="79" t="s">
        <v>210</v>
      </c>
      <c r="O7" s="79" t="s">
        <v>211</v>
      </c>
      <c r="P7" s="79" t="s">
        <v>209</v>
      </c>
      <c r="Q7" s="79" t="s">
        <v>210</v>
      </c>
      <c r="R7" s="79" t="s">
        <v>211</v>
      </c>
      <c r="S7" s="79" t="s">
        <v>59</v>
      </c>
      <c r="T7" s="79" t="s">
        <v>55</v>
      </c>
      <c r="U7" s="79" t="s">
        <v>61</v>
      </c>
      <c r="V7" s="79" t="s">
        <v>213</v>
      </c>
      <c r="W7" s="79" t="s">
        <v>63</v>
      </c>
      <c r="X7" s="79" t="s">
        <v>64</v>
      </c>
      <c r="Y7" s="79" t="s">
        <v>65</v>
      </c>
    </row>
    <row r="8" ht="22.65" customHeight="1" spans="1:25">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c r="Y8" s="79">
        <v>25</v>
      </c>
    </row>
    <row r="9" ht="23.4" customHeight="1" spans="1:25">
      <c r="A9" s="92" t="s">
        <v>67</v>
      </c>
      <c r="B9" s="92" t="s">
        <v>67</v>
      </c>
      <c r="C9" s="92" t="s">
        <v>214</v>
      </c>
      <c r="D9" s="92" t="s">
        <v>215</v>
      </c>
      <c r="E9" s="92" t="s">
        <v>97</v>
      </c>
      <c r="F9" s="92" t="s">
        <v>98</v>
      </c>
      <c r="G9" s="92" t="s">
        <v>216</v>
      </c>
      <c r="H9" s="92" t="s">
        <v>217</v>
      </c>
      <c r="I9" s="91">
        <v>1587828</v>
      </c>
      <c r="J9" s="91">
        <v>1587828</v>
      </c>
      <c r="K9" s="91"/>
      <c r="L9" s="91"/>
      <c r="M9" s="91"/>
      <c r="N9" s="91">
        <v>1587828</v>
      </c>
      <c r="O9" s="91"/>
      <c r="P9" s="91"/>
      <c r="Q9" s="91"/>
      <c r="R9" s="91"/>
      <c r="S9" s="91"/>
      <c r="T9" s="91"/>
      <c r="U9" s="91"/>
      <c r="V9" s="91"/>
      <c r="W9" s="91"/>
      <c r="X9" s="91"/>
      <c r="Y9" s="91"/>
    </row>
    <row r="10" ht="23.4" customHeight="1" spans="1:25">
      <c r="A10" s="92" t="s">
        <v>67</v>
      </c>
      <c r="B10" s="92" t="s">
        <v>67</v>
      </c>
      <c r="C10" s="92" t="s">
        <v>214</v>
      </c>
      <c r="D10" s="92" t="s">
        <v>215</v>
      </c>
      <c r="E10" s="92" t="s">
        <v>97</v>
      </c>
      <c r="F10" s="92" t="s">
        <v>98</v>
      </c>
      <c r="G10" s="92" t="s">
        <v>218</v>
      </c>
      <c r="H10" s="92" t="s">
        <v>219</v>
      </c>
      <c r="I10" s="91">
        <v>132319</v>
      </c>
      <c r="J10" s="91">
        <v>132319</v>
      </c>
      <c r="K10" s="39"/>
      <c r="L10" s="39"/>
      <c r="M10" s="39"/>
      <c r="N10" s="91">
        <v>132319</v>
      </c>
      <c r="O10" s="39"/>
      <c r="P10" s="91"/>
      <c r="Q10" s="91"/>
      <c r="R10" s="91"/>
      <c r="S10" s="91"/>
      <c r="T10" s="91"/>
      <c r="U10" s="91"/>
      <c r="V10" s="91"/>
      <c r="W10" s="91"/>
      <c r="X10" s="91"/>
      <c r="Y10" s="91"/>
    </row>
    <row r="11" ht="23.4" customHeight="1" spans="1:25">
      <c r="A11" s="92" t="s">
        <v>67</v>
      </c>
      <c r="B11" s="92" t="s">
        <v>67</v>
      </c>
      <c r="C11" s="92" t="s">
        <v>220</v>
      </c>
      <c r="D11" s="92" t="s">
        <v>142</v>
      </c>
      <c r="E11" s="92" t="s">
        <v>141</v>
      </c>
      <c r="F11" s="92" t="s">
        <v>142</v>
      </c>
      <c r="G11" s="92" t="s">
        <v>221</v>
      </c>
      <c r="H11" s="92" t="s">
        <v>142</v>
      </c>
      <c r="I11" s="91">
        <v>642329</v>
      </c>
      <c r="J11" s="91">
        <v>642329</v>
      </c>
      <c r="K11" s="39"/>
      <c r="L11" s="39"/>
      <c r="M11" s="39"/>
      <c r="N11" s="91">
        <v>642329</v>
      </c>
      <c r="O11" s="39"/>
      <c r="P11" s="91"/>
      <c r="Q11" s="91"/>
      <c r="R11" s="91"/>
      <c r="S11" s="91"/>
      <c r="T11" s="91"/>
      <c r="U11" s="91"/>
      <c r="V11" s="91"/>
      <c r="W11" s="91"/>
      <c r="X11" s="91"/>
      <c r="Y11" s="91"/>
    </row>
    <row r="12" ht="23.4" customHeight="1" spans="1:25">
      <c r="A12" s="92" t="s">
        <v>67</v>
      </c>
      <c r="B12" s="92" t="s">
        <v>67</v>
      </c>
      <c r="C12" s="92" t="s">
        <v>222</v>
      </c>
      <c r="D12" s="92" t="s">
        <v>223</v>
      </c>
      <c r="E12" s="92" t="s">
        <v>97</v>
      </c>
      <c r="F12" s="93" t="s">
        <v>98</v>
      </c>
      <c r="G12" s="93" t="s">
        <v>224</v>
      </c>
      <c r="H12" s="93" t="s">
        <v>225</v>
      </c>
      <c r="I12" s="91">
        <v>70000</v>
      </c>
      <c r="J12" s="91">
        <v>70000</v>
      </c>
      <c r="K12" s="39"/>
      <c r="L12" s="39"/>
      <c r="M12" s="39"/>
      <c r="N12" s="91">
        <v>70000</v>
      </c>
      <c r="O12" s="39"/>
      <c r="P12" s="91"/>
      <c r="Q12" s="91"/>
      <c r="R12" s="91"/>
      <c r="S12" s="91"/>
      <c r="T12" s="91"/>
      <c r="U12" s="91"/>
      <c r="V12" s="91"/>
      <c r="W12" s="91"/>
      <c r="X12" s="91"/>
      <c r="Y12" s="91"/>
    </row>
    <row r="13" ht="23.4" customHeight="1" spans="1:25">
      <c r="A13" s="92" t="s">
        <v>67</v>
      </c>
      <c r="B13" s="92" t="s">
        <v>67</v>
      </c>
      <c r="C13" s="92" t="s">
        <v>222</v>
      </c>
      <c r="D13" s="92" t="s">
        <v>223</v>
      </c>
      <c r="E13" s="92" t="s">
        <v>97</v>
      </c>
      <c r="F13" s="93" t="s">
        <v>98</v>
      </c>
      <c r="G13" s="93" t="s">
        <v>226</v>
      </c>
      <c r="H13" s="93" t="s">
        <v>227</v>
      </c>
      <c r="I13" s="91">
        <v>17800</v>
      </c>
      <c r="J13" s="91">
        <v>17800</v>
      </c>
      <c r="K13" s="39"/>
      <c r="L13" s="39"/>
      <c r="M13" s="39"/>
      <c r="N13" s="91">
        <v>17800</v>
      </c>
      <c r="O13" s="39"/>
      <c r="P13" s="91"/>
      <c r="Q13" s="91"/>
      <c r="R13" s="91"/>
      <c r="S13" s="91"/>
      <c r="T13" s="91"/>
      <c r="U13" s="91"/>
      <c r="V13" s="91"/>
      <c r="W13" s="91"/>
      <c r="X13" s="91"/>
      <c r="Y13" s="91"/>
    </row>
    <row r="14" ht="23.4" customHeight="1" spans="1:25">
      <c r="A14" s="92" t="s">
        <v>67</v>
      </c>
      <c r="B14" s="92" t="s">
        <v>67</v>
      </c>
      <c r="C14" s="92" t="s">
        <v>222</v>
      </c>
      <c r="D14" s="92" t="s">
        <v>223</v>
      </c>
      <c r="E14" s="92" t="s">
        <v>97</v>
      </c>
      <c r="F14" s="93" t="s">
        <v>98</v>
      </c>
      <c r="G14" s="93" t="s">
        <v>228</v>
      </c>
      <c r="H14" s="93" t="s">
        <v>229</v>
      </c>
      <c r="I14" s="91">
        <v>14000</v>
      </c>
      <c r="J14" s="91">
        <v>14000</v>
      </c>
      <c r="K14" s="39"/>
      <c r="L14" s="39"/>
      <c r="M14" s="39"/>
      <c r="N14" s="91">
        <v>14000</v>
      </c>
      <c r="O14" s="39"/>
      <c r="P14" s="91"/>
      <c r="Q14" s="91"/>
      <c r="R14" s="91"/>
      <c r="S14" s="91"/>
      <c r="T14" s="91"/>
      <c r="U14" s="91"/>
      <c r="V14" s="91"/>
      <c r="W14" s="91"/>
      <c r="X14" s="91"/>
      <c r="Y14" s="91"/>
    </row>
    <row r="15" ht="23.4" customHeight="1" spans="1:25">
      <c r="A15" s="92" t="s">
        <v>67</v>
      </c>
      <c r="B15" s="92" t="s">
        <v>67</v>
      </c>
      <c r="C15" s="92" t="s">
        <v>222</v>
      </c>
      <c r="D15" s="92" t="s">
        <v>223</v>
      </c>
      <c r="E15" s="92" t="s">
        <v>97</v>
      </c>
      <c r="F15" s="93" t="s">
        <v>98</v>
      </c>
      <c r="G15" s="93" t="s">
        <v>230</v>
      </c>
      <c r="H15" s="93" t="s">
        <v>231</v>
      </c>
      <c r="I15" s="91">
        <v>11000</v>
      </c>
      <c r="J15" s="91">
        <v>11000</v>
      </c>
      <c r="K15" s="39"/>
      <c r="L15" s="39"/>
      <c r="M15" s="39"/>
      <c r="N15" s="91">
        <v>11000</v>
      </c>
      <c r="O15" s="39"/>
      <c r="P15" s="91"/>
      <c r="Q15" s="91"/>
      <c r="R15" s="91"/>
      <c r="S15" s="91"/>
      <c r="T15" s="91"/>
      <c r="U15" s="91"/>
      <c r="V15" s="91"/>
      <c r="W15" s="91"/>
      <c r="X15" s="91"/>
      <c r="Y15" s="91"/>
    </row>
    <row r="16" ht="23.4" customHeight="1" spans="1:25">
      <c r="A16" s="92" t="s">
        <v>67</v>
      </c>
      <c r="B16" s="92" t="s">
        <v>67</v>
      </c>
      <c r="C16" s="92" t="s">
        <v>222</v>
      </c>
      <c r="D16" s="92" t="s">
        <v>223</v>
      </c>
      <c r="E16" s="92" t="s">
        <v>97</v>
      </c>
      <c r="F16" s="93" t="s">
        <v>98</v>
      </c>
      <c r="G16" s="93" t="s">
        <v>232</v>
      </c>
      <c r="H16" s="93" t="s">
        <v>233</v>
      </c>
      <c r="I16" s="91">
        <v>38000</v>
      </c>
      <c r="J16" s="91">
        <v>38000</v>
      </c>
      <c r="K16" s="39"/>
      <c r="L16" s="39"/>
      <c r="M16" s="39"/>
      <c r="N16" s="91">
        <v>38000</v>
      </c>
      <c r="O16" s="39"/>
      <c r="P16" s="91"/>
      <c r="Q16" s="91"/>
      <c r="R16" s="91"/>
      <c r="S16" s="91"/>
      <c r="T16" s="91"/>
      <c r="U16" s="91"/>
      <c r="V16" s="91"/>
      <c r="W16" s="91"/>
      <c r="X16" s="91"/>
      <c r="Y16" s="91"/>
    </row>
    <row r="17" ht="23.4" customHeight="1" spans="1:25">
      <c r="A17" s="92" t="s">
        <v>67</v>
      </c>
      <c r="B17" s="92" t="s">
        <v>67</v>
      </c>
      <c r="C17" s="92" t="s">
        <v>222</v>
      </c>
      <c r="D17" s="92" t="s">
        <v>223</v>
      </c>
      <c r="E17" s="92" t="s">
        <v>97</v>
      </c>
      <c r="F17" s="93" t="s">
        <v>98</v>
      </c>
      <c r="G17" s="93" t="s">
        <v>234</v>
      </c>
      <c r="H17" s="93" t="s">
        <v>235</v>
      </c>
      <c r="I17" s="91">
        <v>10000</v>
      </c>
      <c r="J17" s="91">
        <v>10000</v>
      </c>
      <c r="K17" s="39"/>
      <c r="L17" s="39"/>
      <c r="M17" s="39"/>
      <c r="N17" s="91">
        <v>10000</v>
      </c>
      <c r="O17" s="39"/>
      <c r="P17" s="91"/>
      <c r="Q17" s="91"/>
      <c r="R17" s="91"/>
      <c r="S17" s="91"/>
      <c r="T17" s="91"/>
      <c r="U17" s="91"/>
      <c r="V17" s="91"/>
      <c r="W17" s="91"/>
      <c r="X17" s="91"/>
      <c r="Y17" s="91"/>
    </row>
    <row r="18" ht="23.4" customHeight="1" spans="1:25">
      <c r="A18" s="92" t="s">
        <v>67</v>
      </c>
      <c r="B18" s="92" t="s">
        <v>67</v>
      </c>
      <c r="C18" s="92" t="s">
        <v>222</v>
      </c>
      <c r="D18" s="92" t="s">
        <v>223</v>
      </c>
      <c r="E18" s="92" t="s">
        <v>97</v>
      </c>
      <c r="F18" s="93" t="s">
        <v>98</v>
      </c>
      <c r="G18" s="93" t="s">
        <v>236</v>
      </c>
      <c r="H18" s="93" t="s">
        <v>237</v>
      </c>
      <c r="I18" s="91">
        <v>40000</v>
      </c>
      <c r="J18" s="91">
        <v>40000</v>
      </c>
      <c r="K18" s="39"/>
      <c r="L18" s="39"/>
      <c r="M18" s="39"/>
      <c r="N18" s="91">
        <v>40000</v>
      </c>
      <c r="O18" s="39"/>
      <c r="P18" s="91"/>
      <c r="Q18" s="91"/>
      <c r="R18" s="91"/>
      <c r="S18" s="91"/>
      <c r="T18" s="91"/>
      <c r="U18" s="91"/>
      <c r="V18" s="91"/>
      <c r="W18" s="91"/>
      <c r="X18" s="91"/>
      <c r="Y18" s="91"/>
    </row>
    <row r="19" ht="23.4" customHeight="1" spans="1:25">
      <c r="A19" s="92" t="s">
        <v>67</v>
      </c>
      <c r="B19" s="92" t="s">
        <v>67</v>
      </c>
      <c r="C19" s="92" t="s">
        <v>222</v>
      </c>
      <c r="D19" s="92" t="s">
        <v>223</v>
      </c>
      <c r="E19" s="92" t="s">
        <v>97</v>
      </c>
      <c r="F19" s="93" t="s">
        <v>98</v>
      </c>
      <c r="G19" s="93" t="s">
        <v>238</v>
      </c>
      <c r="H19" s="93" t="s">
        <v>239</v>
      </c>
      <c r="I19" s="91">
        <v>10000</v>
      </c>
      <c r="J19" s="91">
        <v>10000</v>
      </c>
      <c r="K19" s="39"/>
      <c r="L19" s="39"/>
      <c r="M19" s="39"/>
      <c r="N19" s="91">
        <v>10000</v>
      </c>
      <c r="O19" s="39"/>
      <c r="P19" s="91"/>
      <c r="Q19" s="91"/>
      <c r="R19" s="91"/>
      <c r="S19" s="91"/>
      <c r="T19" s="91"/>
      <c r="U19" s="91"/>
      <c r="V19" s="91"/>
      <c r="W19" s="91"/>
      <c r="X19" s="91"/>
      <c r="Y19" s="91"/>
    </row>
    <row r="20" ht="23.4" customHeight="1" spans="1:25">
      <c r="A20" s="92" t="s">
        <v>67</v>
      </c>
      <c r="B20" s="92" t="s">
        <v>67</v>
      </c>
      <c r="C20" s="92" t="s">
        <v>222</v>
      </c>
      <c r="D20" s="92" t="s">
        <v>223</v>
      </c>
      <c r="E20" s="92" t="s">
        <v>97</v>
      </c>
      <c r="F20" s="93" t="s">
        <v>98</v>
      </c>
      <c r="G20" s="93" t="s">
        <v>240</v>
      </c>
      <c r="H20" s="93" t="s">
        <v>241</v>
      </c>
      <c r="I20" s="91">
        <v>5000</v>
      </c>
      <c r="J20" s="91">
        <v>5000</v>
      </c>
      <c r="K20" s="39"/>
      <c r="L20" s="39"/>
      <c r="M20" s="39"/>
      <c r="N20" s="91">
        <v>5000</v>
      </c>
      <c r="O20" s="39"/>
      <c r="P20" s="91"/>
      <c r="Q20" s="91"/>
      <c r="R20" s="91"/>
      <c r="S20" s="91"/>
      <c r="T20" s="91"/>
      <c r="U20" s="91"/>
      <c r="V20" s="91"/>
      <c r="W20" s="91"/>
      <c r="X20" s="91"/>
      <c r="Y20" s="91"/>
    </row>
    <row r="21" ht="23.4" customHeight="1" spans="1:25">
      <c r="A21" s="92" t="s">
        <v>67</v>
      </c>
      <c r="B21" s="92" t="s">
        <v>67</v>
      </c>
      <c r="C21" s="92" t="s">
        <v>222</v>
      </c>
      <c r="D21" s="92" t="s">
        <v>223</v>
      </c>
      <c r="E21" s="92" t="s">
        <v>97</v>
      </c>
      <c r="F21" s="93" t="s">
        <v>98</v>
      </c>
      <c r="G21" s="93" t="s">
        <v>242</v>
      </c>
      <c r="H21" s="93" t="s">
        <v>243</v>
      </c>
      <c r="I21" s="91">
        <v>15000</v>
      </c>
      <c r="J21" s="91">
        <v>15000</v>
      </c>
      <c r="K21" s="39"/>
      <c r="L21" s="39"/>
      <c r="M21" s="39"/>
      <c r="N21" s="91">
        <v>15000</v>
      </c>
      <c r="O21" s="39"/>
      <c r="P21" s="91"/>
      <c r="Q21" s="91"/>
      <c r="R21" s="91"/>
      <c r="S21" s="91"/>
      <c r="T21" s="91"/>
      <c r="U21" s="91"/>
      <c r="V21" s="91"/>
      <c r="W21" s="91"/>
      <c r="X21" s="91"/>
      <c r="Y21" s="91"/>
    </row>
    <row r="22" ht="23.4" customHeight="1" spans="1:25">
      <c r="A22" s="92" t="s">
        <v>67</v>
      </c>
      <c r="B22" s="92" t="s">
        <v>67</v>
      </c>
      <c r="C22" s="92" t="s">
        <v>222</v>
      </c>
      <c r="D22" s="92" t="s">
        <v>223</v>
      </c>
      <c r="E22" s="92" t="s">
        <v>97</v>
      </c>
      <c r="F22" s="93" t="s">
        <v>98</v>
      </c>
      <c r="G22" s="93" t="s">
        <v>244</v>
      </c>
      <c r="H22" s="93" t="s">
        <v>245</v>
      </c>
      <c r="I22" s="91">
        <v>21000</v>
      </c>
      <c r="J22" s="91">
        <v>21000</v>
      </c>
      <c r="K22" s="39"/>
      <c r="L22" s="39"/>
      <c r="M22" s="39"/>
      <c r="N22" s="91">
        <v>21000</v>
      </c>
      <c r="O22" s="39"/>
      <c r="P22" s="91"/>
      <c r="Q22" s="91"/>
      <c r="R22" s="91"/>
      <c r="S22" s="91"/>
      <c r="T22" s="91"/>
      <c r="U22" s="91"/>
      <c r="V22" s="91"/>
      <c r="W22" s="91"/>
      <c r="X22" s="91"/>
      <c r="Y22" s="91"/>
    </row>
    <row r="23" ht="23.4" customHeight="1" spans="1:25">
      <c r="A23" s="92" t="s">
        <v>67</v>
      </c>
      <c r="B23" s="92" t="s">
        <v>67</v>
      </c>
      <c r="C23" s="92" t="s">
        <v>222</v>
      </c>
      <c r="D23" s="92" t="s">
        <v>223</v>
      </c>
      <c r="E23" s="92" t="s">
        <v>97</v>
      </c>
      <c r="F23" s="93" t="s">
        <v>98</v>
      </c>
      <c r="G23" s="93" t="s">
        <v>246</v>
      </c>
      <c r="H23" s="93" t="s">
        <v>247</v>
      </c>
      <c r="I23" s="91">
        <v>6000</v>
      </c>
      <c r="J23" s="91">
        <v>6000</v>
      </c>
      <c r="K23" s="39"/>
      <c r="L23" s="39"/>
      <c r="M23" s="39"/>
      <c r="N23" s="91">
        <v>6000</v>
      </c>
      <c r="O23" s="39"/>
      <c r="P23" s="91"/>
      <c r="Q23" s="91"/>
      <c r="R23" s="91"/>
      <c r="S23" s="91"/>
      <c r="T23" s="91"/>
      <c r="U23" s="91"/>
      <c r="V23" s="91"/>
      <c r="W23" s="91"/>
      <c r="X23" s="91"/>
      <c r="Y23" s="91"/>
    </row>
    <row r="24" ht="23.4" customHeight="1" spans="1:25">
      <c r="A24" s="92" t="s">
        <v>67</v>
      </c>
      <c r="B24" s="92" t="s">
        <v>67</v>
      </c>
      <c r="C24" s="92" t="s">
        <v>248</v>
      </c>
      <c r="D24" s="92" t="s">
        <v>249</v>
      </c>
      <c r="E24" s="92" t="s">
        <v>97</v>
      </c>
      <c r="F24" s="93" t="s">
        <v>98</v>
      </c>
      <c r="G24" s="93" t="s">
        <v>250</v>
      </c>
      <c r="H24" s="93" t="s">
        <v>249</v>
      </c>
      <c r="I24" s="91">
        <v>45000</v>
      </c>
      <c r="J24" s="91">
        <v>45000</v>
      </c>
      <c r="K24" s="39"/>
      <c r="L24" s="39"/>
      <c r="M24" s="39"/>
      <c r="N24" s="91">
        <v>45000</v>
      </c>
      <c r="O24" s="39"/>
      <c r="P24" s="91"/>
      <c r="Q24" s="91"/>
      <c r="R24" s="91"/>
      <c r="S24" s="91"/>
      <c r="T24" s="91"/>
      <c r="U24" s="91"/>
      <c r="V24" s="91"/>
      <c r="W24" s="91"/>
      <c r="X24" s="91"/>
      <c r="Y24" s="91"/>
    </row>
    <row r="25" ht="23.4" customHeight="1" spans="1:25">
      <c r="A25" s="92" t="s">
        <v>67</v>
      </c>
      <c r="B25" s="92" t="s">
        <v>67</v>
      </c>
      <c r="C25" s="92" t="s">
        <v>251</v>
      </c>
      <c r="D25" s="92" t="s">
        <v>191</v>
      </c>
      <c r="E25" s="92" t="s">
        <v>97</v>
      </c>
      <c r="F25" s="93" t="s">
        <v>98</v>
      </c>
      <c r="G25" s="93" t="s">
        <v>252</v>
      </c>
      <c r="H25" s="93" t="s">
        <v>191</v>
      </c>
      <c r="I25" s="91">
        <v>7200</v>
      </c>
      <c r="J25" s="91">
        <v>7200</v>
      </c>
      <c r="K25" s="39"/>
      <c r="L25" s="39"/>
      <c r="M25" s="39"/>
      <c r="N25" s="91">
        <v>7200</v>
      </c>
      <c r="O25" s="39"/>
      <c r="P25" s="91"/>
      <c r="Q25" s="91"/>
      <c r="R25" s="91"/>
      <c r="S25" s="91"/>
      <c r="T25" s="91"/>
      <c r="U25" s="91"/>
      <c r="V25" s="91"/>
      <c r="W25" s="91"/>
      <c r="X25" s="91"/>
      <c r="Y25" s="91"/>
    </row>
    <row r="26" ht="23.4" customHeight="1" spans="1:25">
      <c r="A26" s="92" t="s">
        <v>67</v>
      </c>
      <c r="B26" s="92" t="s">
        <v>67</v>
      </c>
      <c r="C26" s="92" t="s">
        <v>253</v>
      </c>
      <c r="D26" s="92" t="s">
        <v>254</v>
      </c>
      <c r="E26" s="92" t="s">
        <v>97</v>
      </c>
      <c r="F26" s="92" t="s">
        <v>98</v>
      </c>
      <c r="G26" s="92" t="s">
        <v>255</v>
      </c>
      <c r="H26" s="92" t="s">
        <v>256</v>
      </c>
      <c r="I26" s="91">
        <v>42000</v>
      </c>
      <c r="J26" s="91">
        <v>42000</v>
      </c>
      <c r="K26" s="39"/>
      <c r="L26" s="39"/>
      <c r="M26" s="39"/>
      <c r="N26" s="91">
        <v>42000</v>
      </c>
      <c r="O26" s="39"/>
      <c r="P26" s="91"/>
      <c r="Q26" s="91"/>
      <c r="R26" s="91"/>
      <c r="S26" s="91"/>
      <c r="T26" s="91"/>
      <c r="U26" s="91"/>
      <c r="V26" s="91"/>
      <c r="W26" s="91"/>
      <c r="X26" s="91"/>
      <c r="Y26" s="91"/>
    </row>
    <row r="27" ht="23.4" customHeight="1" spans="1:25">
      <c r="A27" s="92" t="s">
        <v>67</v>
      </c>
      <c r="B27" s="92" t="s">
        <v>67</v>
      </c>
      <c r="C27" s="92" t="s">
        <v>253</v>
      </c>
      <c r="D27" s="92" t="s">
        <v>254</v>
      </c>
      <c r="E27" s="92" t="s">
        <v>97</v>
      </c>
      <c r="F27" s="92" t="s">
        <v>98</v>
      </c>
      <c r="G27" s="92" t="s">
        <v>255</v>
      </c>
      <c r="H27" s="92" t="s">
        <v>256</v>
      </c>
      <c r="I27" s="91">
        <v>2456316</v>
      </c>
      <c r="J27" s="91">
        <v>2456316</v>
      </c>
      <c r="K27" s="39"/>
      <c r="L27" s="39"/>
      <c r="M27" s="39"/>
      <c r="N27" s="91">
        <v>2456316</v>
      </c>
      <c r="O27" s="39"/>
      <c r="P27" s="91"/>
      <c r="Q27" s="91"/>
      <c r="R27" s="91"/>
      <c r="S27" s="91"/>
      <c r="T27" s="91"/>
      <c r="U27" s="91"/>
      <c r="V27" s="91"/>
      <c r="W27" s="91"/>
      <c r="X27" s="91"/>
      <c r="Y27" s="91"/>
    </row>
    <row r="28" ht="23.4" customHeight="1" spans="1:25">
      <c r="A28" s="92" t="s">
        <v>67</v>
      </c>
      <c r="B28" s="92" t="s">
        <v>67</v>
      </c>
      <c r="C28" s="92" t="s">
        <v>257</v>
      </c>
      <c r="D28" s="92" t="s">
        <v>258</v>
      </c>
      <c r="E28" s="92" t="s">
        <v>135</v>
      </c>
      <c r="F28" s="92" t="s">
        <v>136</v>
      </c>
      <c r="G28" s="92" t="s">
        <v>259</v>
      </c>
      <c r="H28" s="92" t="s">
        <v>260</v>
      </c>
      <c r="I28" s="91">
        <v>9317.64</v>
      </c>
      <c r="J28" s="91">
        <v>9317.64</v>
      </c>
      <c r="K28" s="39"/>
      <c r="L28" s="39"/>
      <c r="M28" s="39"/>
      <c r="N28" s="91">
        <v>9317.64</v>
      </c>
      <c r="O28" s="39"/>
      <c r="P28" s="91"/>
      <c r="Q28" s="91"/>
      <c r="R28" s="91"/>
      <c r="S28" s="91"/>
      <c r="T28" s="91"/>
      <c r="U28" s="91"/>
      <c r="V28" s="91"/>
      <c r="W28" s="91"/>
      <c r="X28" s="91"/>
      <c r="Y28" s="91"/>
    </row>
    <row r="29" ht="23.4" customHeight="1" spans="1:25">
      <c r="A29" s="92" t="s">
        <v>67</v>
      </c>
      <c r="B29" s="92" t="s">
        <v>67</v>
      </c>
      <c r="C29" s="92" t="s">
        <v>261</v>
      </c>
      <c r="D29" s="92" t="s">
        <v>262</v>
      </c>
      <c r="E29" s="92" t="s">
        <v>97</v>
      </c>
      <c r="F29" s="92" t="s">
        <v>98</v>
      </c>
      <c r="G29" s="92" t="s">
        <v>218</v>
      </c>
      <c r="H29" s="92" t="s">
        <v>219</v>
      </c>
      <c r="I29" s="91">
        <v>506400</v>
      </c>
      <c r="J29" s="91">
        <v>506400</v>
      </c>
      <c r="K29" s="39"/>
      <c r="L29" s="39"/>
      <c r="M29" s="39"/>
      <c r="N29" s="91">
        <v>506400</v>
      </c>
      <c r="O29" s="39"/>
      <c r="P29" s="91"/>
      <c r="Q29" s="91"/>
      <c r="R29" s="91"/>
      <c r="S29" s="91"/>
      <c r="T29" s="91"/>
      <c r="U29" s="91"/>
      <c r="V29" s="91"/>
      <c r="W29" s="91"/>
      <c r="X29" s="91"/>
      <c r="Y29" s="91"/>
    </row>
    <row r="30" ht="23.4" customHeight="1" spans="1:25">
      <c r="A30" s="92" t="s">
        <v>67</v>
      </c>
      <c r="B30" s="92" t="s">
        <v>67</v>
      </c>
      <c r="C30" s="92" t="s">
        <v>263</v>
      </c>
      <c r="D30" s="92" t="s">
        <v>264</v>
      </c>
      <c r="E30" s="92" t="s">
        <v>97</v>
      </c>
      <c r="F30" s="92" t="s">
        <v>98</v>
      </c>
      <c r="G30" s="92" t="s">
        <v>259</v>
      </c>
      <c r="H30" s="92" t="s">
        <v>260</v>
      </c>
      <c r="I30" s="91">
        <v>4170.95</v>
      </c>
      <c r="J30" s="91">
        <v>4170.95</v>
      </c>
      <c r="K30" s="39"/>
      <c r="L30" s="39"/>
      <c r="M30" s="39"/>
      <c r="N30" s="91">
        <v>4170.95</v>
      </c>
      <c r="O30" s="39"/>
      <c r="P30" s="91"/>
      <c r="Q30" s="91"/>
      <c r="R30" s="91"/>
      <c r="S30" s="91"/>
      <c r="T30" s="91"/>
      <c r="U30" s="91"/>
      <c r="V30" s="91"/>
      <c r="W30" s="91"/>
      <c r="X30" s="91"/>
      <c r="Y30" s="91"/>
    </row>
    <row r="31" ht="28" customHeight="1" spans="1:25">
      <c r="A31" s="92" t="s">
        <v>67</v>
      </c>
      <c r="B31" s="92" t="s">
        <v>67</v>
      </c>
      <c r="C31" s="92" t="s">
        <v>265</v>
      </c>
      <c r="D31" s="92" t="s">
        <v>266</v>
      </c>
      <c r="E31" s="92" t="s">
        <v>117</v>
      </c>
      <c r="F31" s="92" t="s">
        <v>118</v>
      </c>
      <c r="G31" s="92" t="s">
        <v>267</v>
      </c>
      <c r="H31" s="92" t="s">
        <v>268</v>
      </c>
      <c r="I31" s="91">
        <v>673987.2</v>
      </c>
      <c r="J31" s="91">
        <v>673987.2</v>
      </c>
      <c r="K31" s="39"/>
      <c r="L31" s="39"/>
      <c r="M31" s="39"/>
      <c r="N31" s="91">
        <v>673987.2</v>
      </c>
      <c r="O31" s="39"/>
      <c r="P31" s="91"/>
      <c r="Q31" s="91"/>
      <c r="R31" s="91"/>
      <c r="S31" s="91"/>
      <c r="T31" s="91"/>
      <c r="U31" s="91"/>
      <c r="V31" s="91"/>
      <c r="W31" s="91"/>
      <c r="X31" s="91"/>
      <c r="Y31" s="91"/>
    </row>
    <row r="32" ht="23.4" customHeight="1" spans="1:25">
      <c r="A32" s="92" t="s">
        <v>67</v>
      </c>
      <c r="B32" s="92" t="s">
        <v>67</v>
      </c>
      <c r="C32" s="92" t="s">
        <v>269</v>
      </c>
      <c r="D32" s="92" t="s">
        <v>270</v>
      </c>
      <c r="E32" s="92" t="s">
        <v>129</v>
      </c>
      <c r="F32" s="92" t="s">
        <v>130</v>
      </c>
      <c r="G32" s="92" t="s">
        <v>271</v>
      </c>
      <c r="H32" s="92" t="s">
        <v>272</v>
      </c>
      <c r="I32" s="91">
        <v>341529.88</v>
      </c>
      <c r="J32" s="91">
        <v>341529.88</v>
      </c>
      <c r="K32" s="39"/>
      <c r="L32" s="39"/>
      <c r="M32" s="39"/>
      <c r="N32" s="91">
        <v>341529.88</v>
      </c>
      <c r="O32" s="39"/>
      <c r="P32" s="91"/>
      <c r="Q32" s="91"/>
      <c r="R32" s="91"/>
      <c r="S32" s="91"/>
      <c r="T32" s="91"/>
      <c r="U32" s="91"/>
      <c r="V32" s="91"/>
      <c r="W32" s="91"/>
      <c r="X32" s="91"/>
      <c r="Y32" s="91"/>
    </row>
    <row r="33" ht="23.4" customHeight="1" spans="1:25">
      <c r="A33" s="92" t="s">
        <v>67</v>
      </c>
      <c r="B33" s="92" t="s">
        <v>67</v>
      </c>
      <c r="C33" s="92" t="s">
        <v>269</v>
      </c>
      <c r="D33" s="92" t="s">
        <v>270</v>
      </c>
      <c r="E33" s="92" t="s">
        <v>131</v>
      </c>
      <c r="F33" s="92" t="s">
        <v>132</v>
      </c>
      <c r="G33" s="92" t="s">
        <v>271</v>
      </c>
      <c r="H33" s="92" t="s">
        <v>272</v>
      </c>
      <c r="I33" s="91">
        <v>26516.9</v>
      </c>
      <c r="J33" s="91">
        <v>26516.9</v>
      </c>
      <c r="K33" s="39"/>
      <c r="L33" s="39"/>
      <c r="M33" s="39"/>
      <c r="N33" s="91">
        <v>26516.9</v>
      </c>
      <c r="O33" s="39"/>
      <c r="P33" s="91"/>
      <c r="Q33" s="91"/>
      <c r="R33" s="91"/>
      <c r="S33" s="91"/>
      <c r="T33" s="91"/>
      <c r="U33" s="91"/>
      <c r="V33" s="91"/>
      <c r="W33" s="91"/>
      <c r="X33" s="91"/>
      <c r="Y33" s="91"/>
    </row>
    <row r="34" ht="23.4" customHeight="1" spans="1:25">
      <c r="A34" s="92" t="s">
        <v>67</v>
      </c>
      <c r="B34" s="92" t="s">
        <v>67</v>
      </c>
      <c r="C34" s="92" t="s">
        <v>269</v>
      </c>
      <c r="D34" s="92" t="s">
        <v>270</v>
      </c>
      <c r="E34" s="92" t="s">
        <v>133</v>
      </c>
      <c r="F34" s="92" t="s">
        <v>134</v>
      </c>
      <c r="G34" s="92" t="s">
        <v>273</v>
      </c>
      <c r="H34" s="92" t="s">
        <v>274</v>
      </c>
      <c r="I34" s="91">
        <v>232941</v>
      </c>
      <c r="J34" s="91">
        <v>232941</v>
      </c>
      <c r="K34" s="39"/>
      <c r="L34" s="39"/>
      <c r="M34" s="39"/>
      <c r="N34" s="91">
        <v>232941</v>
      </c>
      <c r="O34" s="39"/>
      <c r="P34" s="91"/>
      <c r="Q34" s="91"/>
      <c r="R34" s="91"/>
      <c r="S34" s="91"/>
      <c r="T34" s="91"/>
      <c r="U34" s="91"/>
      <c r="V34" s="91"/>
      <c r="W34" s="91"/>
      <c r="X34" s="91"/>
      <c r="Y34" s="91"/>
    </row>
    <row r="35" ht="23.4" customHeight="1" spans="1:25">
      <c r="A35" s="92" t="s">
        <v>67</v>
      </c>
      <c r="B35" s="92" t="s">
        <v>67</v>
      </c>
      <c r="C35" s="92" t="s">
        <v>269</v>
      </c>
      <c r="D35" s="92" t="s">
        <v>270</v>
      </c>
      <c r="E35" s="92" t="s">
        <v>133</v>
      </c>
      <c r="F35" s="92" t="s">
        <v>134</v>
      </c>
      <c r="G35" s="92" t="s">
        <v>273</v>
      </c>
      <c r="H35" s="92" t="s">
        <v>274</v>
      </c>
      <c r="I35" s="91">
        <v>55922.89</v>
      </c>
      <c r="J35" s="91">
        <v>55922.89</v>
      </c>
      <c r="K35" s="39"/>
      <c r="L35" s="39"/>
      <c r="M35" s="39"/>
      <c r="N35" s="91">
        <v>55922.89</v>
      </c>
      <c r="O35" s="39"/>
      <c r="P35" s="91"/>
      <c r="Q35" s="91"/>
      <c r="R35" s="91"/>
      <c r="S35" s="91"/>
      <c r="T35" s="91"/>
      <c r="U35" s="91"/>
      <c r="V35" s="91"/>
      <c r="W35" s="91"/>
      <c r="X35" s="91"/>
      <c r="Y35" s="91"/>
    </row>
    <row r="36" ht="23.4" customHeight="1" spans="1:25">
      <c r="A36" s="92" t="s">
        <v>67</v>
      </c>
      <c r="B36" s="92" t="s">
        <v>67</v>
      </c>
      <c r="C36" s="92" t="s">
        <v>269</v>
      </c>
      <c r="D36" s="92" t="s">
        <v>270</v>
      </c>
      <c r="E36" s="92" t="s">
        <v>135</v>
      </c>
      <c r="F36" s="92" t="s">
        <v>136</v>
      </c>
      <c r="G36" s="92" t="s">
        <v>259</v>
      </c>
      <c r="H36" s="92" t="s">
        <v>260</v>
      </c>
      <c r="I36" s="91">
        <v>6864</v>
      </c>
      <c r="J36" s="91">
        <v>6864</v>
      </c>
      <c r="K36" s="39"/>
      <c r="L36" s="39"/>
      <c r="M36" s="39"/>
      <c r="N36" s="91">
        <v>6864</v>
      </c>
      <c r="O36" s="39"/>
      <c r="P36" s="91"/>
      <c r="Q36" s="91"/>
      <c r="R36" s="91"/>
      <c r="S36" s="91"/>
      <c r="T36" s="91"/>
      <c r="U36" s="91"/>
      <c r="V36" s="91"/>
      <c r="W36" s="91"/>
      <c r="X36" s="91"/>
      <c r="Y36" s="91"/>
    </row>
    <row r="37" ht="23.4" customHeight="1" spans="1:25">
      <c r="A37" s="92" t="s">
        <v>67</v>
      </c>
      <c r="B37" s="92" t="s">
        <v>67</v>
      </c>
      <c r="C37" s="92" t="s">
        <v>269</v>
      </c>
      <c r="D37" s="92" t="s">
        <v>270</v>
      </c>
      <c r="E37" s="92" t="s">
        <v>135</v>
      </c>
      <c r="F37" s="92" t="s">
        <v>136</v>
      </c>
      <c r="G37" s="92" t="s">
        <v>259</v>
      </c>
      <c r="H37" s="92" t="s">
        <v>260</v>
      </c>
      <c r="I37" s="91">
        <v>18480</v>
      </c>
      <c r="J37" s="91">
        <v>18480</v>
      </c>
      <c r="K37" s="39"/>
      <c r="L37" s="39"/>
      <c r="M37" s="39"/>
      <c r="N37" s="91">
        <v>18480</v>
      </c>
      <c r="O37" s="39"/>
      <c r="P37" s="91"/>
      <c r="Q37" s="91"/>
      <c r="R37" s="91"/>
      <c r="S37" s="91"/>
      <c r="T37" s="91"/>
      <c r="U37" s="91"/>
      <c r="V37" s="91"/>
      <c r="W37" s="91"/>
      <c r="X37" s="91"/>
      <c r="Y37" s="91"/>
    </row>
    <row r="38" ht="23.4" customHeight="1" spans="1:25">
      <c r="A38" s="92" t="s">
        <v>67</v>
      </c>
      <c r="B38" s="92" t="s">
        <v>67</v>
      </c>
      <c r="C38" s="92" t="s">
        <v>275</v>
      </c>
      <c r="D38" s="92" t="s">
        <v>276</v>
      </c>
      <c r="E38" s="92" t="s">
        <v>97</v>
      </c>
      <c r="F38" s="92" t="s">
        <v>98</v>
      </c>
      <c r="G38" s="93" t="s">
        <v>277</v>
      </c>
      <c r="H38" s="93" t="s">
        <v>278</v>
      </c>
      <c r="I38" s="91">
        <v>303600</v>
      </c>
      <c r="J38" s="91">
        <v>303600</v>
      </c>
      <c r="K38" s="39"/>
      <c r="L38" s="39"/>
      <c r="M38" s="39"/>
      <c r="N38" s="91">
        <v>303600</v>
      </c>
      <c r="O38" s="39"/>
      <c r="P38" s="91"/>
      <c r="Q38" s="91"/>
      <c r="R38" s="91"/>
      <c r="S38" s="91"/>
      <c r="T38" s="91"/>
      <c r="U38" s="91"/>
      <c r="V38" s="91"/>
      <c r="W38" s="91"/>
      <c r="X38" s="91"/>
      <c r="Y38" s="91"/>
    </row>
    <row r="39" ht="23.4" customHeight="1" spans="1:25">
      <c r="A39" s="92" t="s">
        <v>67</v>
      </c>
      <c r="B39" s="92" t="s">
        <v>67</v>
      </c>
      <c r="C39" s="92" t="s">
        <v>279</v>
      </c>
      <c r="D39" s="92" t="s">
        <v>280</v>
      </c>
      <c r="E39" s="92" t="s">
        <v>97</v>
      </c>
      <c r="F39" s="92" t="s">
        <v>98</v>
      </c>
      <c r="G39" s="93" t="s">
        <v>281</v>
      </c>
      <c r="H39" s="93" t="s">
        <v>280</v>
      </c>
      <c r="I39" s="91">
        <v>9200</v>
      </c>
      <c r="J39" s="91">
        <v>9200</v>
      </c>
      <c r="K39" s="39"/>
      <c r="L39" s="39"/>
      <c r="M39" s="39"/>
      <c r="N39" s="91">
        <v>9200</v>
      </c>
      <c r="O39" s="39"/>
      <c r="P39" s="91"/>
      <c r="Q39" s="91"/>
      <c r="R39" s="91"/>
      <c r="S39" s="91"/>
      <c r="T39" s="91"/>
      <c r="U39" s="91"/>
      <c r="V39" s="91"/>
      <c r="W39" s="91"/>
      <c r="X39" s="91"/>
      <c r="Y39" s="91"/>
    </row>
    <row r="40" ht="23.4" customHeight="1" spans="1:25">
      <c r="A40" s="92" t="s">
        <v>67</v>
      </c>
      <c r="B40" s="92" t="s">
        <v>67</v>
      </c>
      <c r="C40" s="92" t="s">
        <v>279</v>
      </c>
      <c r="D40" s="92" t="s">
        <v>280</v>
      </c>
      <c r="E40" s="92" t="s">
        <v>97</v>
      </c>
      <c r="F40" s="92" t="s">
        <v>98</v>
      </c>
      <c r="G40" s="93" t="s">
        <v>281</v>
      </c>
      <c r="H40" s="93" t="s">
        <v>280</v>
      </c>
      <c r="I40" s="91">
        <v>71300</v>
      </c>
      <c r="J40" s="91">
        <v>71300</v>
      </c>
      <c r="K40" s="39"/>
      <c r="L40" s="39"/>
      <c r="M40" s="39"/>
      <c r="N40" s="91">
        <v>71300</v>
      </c>
      <c r="O40" s="39"/>
      <c r="P40" s="91"/>
      <c r="Q40" s="91"/>
      <c r="R40" s="91"/>
      <c r="S40" s="91"/>
      <c r="T40" s="91"/>
      <c r="U40" s="91"/>
      <c r="V40" s="91"/>
      <c r="W40" s="91"/>
      <c r="X40" s="91"/>
      <c r="Y40" s="91"/>
    </row>
    <row r="41" ht="23.4" customHeight="1" spans="1:25">
      <c r="A41" s="92" t="s">
        <v>67</v>
      </c>
      <c r="B41" s="92" t="s">
        <v>67</v>
      </c>
      <c r="C41" s="92" t="s">
        <v>279</v>
      </c>
      <c r="D41" s="92" t="s">
        <v>280</v>
      </c>
      <c r="E41" s="92" t="s">
        <v>97</v>
      </c>
      <c r="F41" s="92" t="s">
        <v>98</v>
      </c>
      <c r="G41" s="93" t="s">
        <v>281</v>
      </c>
      <c r="H41" s="93" t="s">
        <v>280</v>
      </c>
      <c r="I41" s="91">
        <v>40000</v>
      </c>
      <c r="J41" s="91">
        <v>40000</v>
      </c>
      <c r="K41" s="39"/>
      <c r="L41" s="39"/>
      <c r="M41" s="39"/>
      <c r="N41" s="91">
        <v>40000</v>
      </c>
      <c r="O41" s="39"/>
      <c r="P41" s="91"/>
      <c r="Q41" s="91"/>
      <c r="R41" s="91"/>
      <c r="S41" s="91"/>
      <c r="T41" s="91"/>
      <c r="U41" s="91"/>
      <c r="V41" s="91"/>
      <c r="W41" s="91"/>
      <c r="X41" s="91"/>
      <c r="Y41" s="91"/>
    </row>
    <row r="42" ht="23.4" customHeight="1" spans="1:25">
      <c r="A42" s="92" t="s">
        <v>67</v>
      </c>
      <c r="B42" s="92" t="s">
        <v>67</v>
      </c>
      <c r="C42" s="92" t="s">
        <v>282</v>
      </c>
      <c r="D42" s="92" t="s">
        <v>283</v>
      </c>
      <c r="E42" s="92" t="s">
        <v>97</v>
      </c>
      <c r="F42" s="92" t="s">
        <v>98</v>
      </c>
      <c r="G42" s="93" t="s">
        <v>277</v>
      </c>
      <c r="H42" s="93" t="s">
        <v>278</v>
      </c>
      <c r="I42" s="91">
        <v>30360</v>
      </c>
      <c r="J42" s="91">
        <v>30360</v>
      </c>
      <c r="K42" s="39"/>
      <c r="L42" s="39"/>
      <c r="M42" s="39"/>
      <c r="N42" s="91">
        <v>30360</v>
      </c>
      <c r="O42" s="39"/>
      <c r="P42" s="91"/>
      <c r="Q42" s="91"/>
      <c r="R42" s="91"/>
      <c r="S42" s="91"/>
      <c r="T42" s="91"/>
      <c r="U42" s="91"/>
      <c r="V42" s="91"/>
      <c r="W42" s="91"/>
      <c r="X42" s="91"/>
      <c r="Y42" s="91"/>
    </row>
    <row r="43" ht="23.4" customHeight="1" spans="1:25">
      <c r="A43" s="92" t="s">
        <v>67</v>
      </c>
      <c r="B43" s="92" t="s">
        <v>67</v>
      </c>
      <c r="C43" s="92" t="s">
        <v>284</v>
      </c>
      <c r="D43" s="92" t="s">
        <v>285</v>
      </c>
      <c r="E43" s="92" t="s">
        <v>97</v>
      </c>
      <c r="F43" s="92" t="s">
        <v>98</v>
      </c>
      <c r="G43" s="92" t="s">
        <v>286</v>
      </c>
      <c r="H43" s="92" t="s">
        <v>287</v>
      </c>
      <c r="I43" s="91">
        <v>33600</v>
      </c>
      <c r="J43" s="91">
        <v>33600</v>
      </c>
      <c r="K43" s="39"/>
      <c r="L43" s="39"/>
      <c r="M43" s="39"/>
      <c r="N43" s="91">
        <v>33600</v>
      </c>
      <c r="O43" s="39"/>
      <c r="P43" s="91"/>
      <c r="Q43" s="91"/>
      <c r="R43" s="91"/>
      <c r="S43" s="91"/>
      <c r="T43" s="91"/>
      <c r="U43" s="91"/>
      <c r="V43" s="91"/>
      <c r="W43" s="91"/>
      <c r="X43" s="91"/>
      <c r="Y43" s="91"/>
    </row>
    <row r="44" ht="23.4" customHeight="1" spans="1:25">
      <c r="A44" s="92" t="s">
        <v>67</v>
      </c>
      <c r="B44" s="92" t="s">
        <v>67</v>
      </c>
      <c r="C44" s="92" t="s">
        <v>288</v>
      </c>
      <c r="D44" s="92" t="s">
        <v>289</v>
      </c>
      <c r="E44" s="92" t="s">
        <v>97</v>
      </c>
      <c r="F44" s="92" t="s">
        <v>98</v>
      </c>
      <c r="G44" s="92" t="s">
        <v>286</v>
      </c>
      <c r="H44" s="92" t="s">
        <v>287</v>
      </c>
      <c r="I44" s="91">
        <v>74784</v>
      </c>
      <c r="J44" s="91">
        <v>74784</v>
      </c>
      <c r="K44" s="39"/>
      <c r="L44" s="39"/>
      <c r="M44" s="39"/>
      <c r="N44" s="91">
        <v>74784</v>
      </c>
      <c r="O44" s="39"/>
      <c r="P44" s="91"/>
      <c r="Q44" s="91"/>
      <c r="R44" s="91"/>
      <c r="S44" s="91"/>
      <c r="T44" s="91"/>
      <c r="U44" s="91"/>
      <c r="V44" s="91"/>
      <c r="W44" s="91"/>
      <c r="X44" s="91"/>
      <c r="Y44" s="91"/>
    </row>
    <row r="45" ht="23.4" customHeight="1" spans="1:25">
      <c r="A45" s="92" t="s">
        <v>67</v>
      </c>
      <c r="B45" s="92" t="s">
        <v>67</v>
      </c>
      <c r="C45" s="92" t="s">
        <v>288</v>
      </c>
      <c r="D45" s="92" t="s">
        <v>289</v>
      </c>
      <c r="E45" s="92" t="s">
        <v>97</v>
      </c>
      <c r="F45" s="92" t="s">
        <v>98</v>
      </c>
      <c r="G45" s="92" t="s">
        <v>286</v>
      </c>
      <c r="H45" s="92" t="s">
        <v>287</v>
      </c>
      <c r="I45" s="91">
        <v>70200</v>
      </c>
      <c r="J45" s="91">
        <v>70200</v>
      </c>
      <c r="K45" s="39"/>
      <c r="L45" s="39"/>
      <c r="M45" s="39"/>
      <c r="N45" s="91">
        <v>70200</v>
      </c>
      <c r="O45" s="39"/>
      <c r="P45" s="91"/>
      <c r="Q45" s="91"/>
      <c r="R45" s="91"/>
      <c r="S45" s="91"/>
      <c r="T45" s="91"/>
      <c r="U45" s="91"/>
      <c r="V45" s="91"/>
      <c r="W45" s="91"/>
      <c r="X45" s="91"/>
      <c r="Y45" s="91"/>
    </row>
    <row r="46" ht="23.4" customHeight="1" spans="1:25">
      <c r="A46" s="92" t="s">
        <v>67</v>
      </c>
      <c r="B46" s="92" t="s">
        <v>67</v>
      </c>
      <c r="C46" s="92" t="s">
        <v>288</v>
      </c>
      <c r="D46" s="92" t="s">
        <v>289</v>
      </c>
      <c r="E46" s="92" t="s">
        <v>97</v>
      </c>
      <c r="F46" s="92" t="s">
        <v>98</v>
      </c>
      <c r="G46" s="92" t="s">
        <v>286</v>
      </c>
      <c r="H46" s="92" t="s">
        <v>287</v>
      </c>
      <c r="I46" s="91">
        <v>33720</v>
      </c>
      <c r="J46" s="91">
        <v>33720</v>
      </c>
      <c r="K46" s="39"/>
      <c r="L46" s="39"/>
      <c r="M46" s="39"/>
      <c r="N46" s="91">
        <v>33720</v>
      </c>
      <c r="O46" s="39"/>
      <c r="P46" s="91"/>
      <c r="Q46" s="91"/>
      <c r="R46" s="91"/>
      <c r="S46" s="91"/>
      <c r="T46" s="91"/>
      <c r="U46" s="91"/>
      <c r="V46" s="91"/>
      <c r="W46" s="91"/>
      <c r="X46" s="91"/>
      <c r="Y46" s="91"/>
    </row>
    <row r="47" ht="23.4" customHeight="1" spans="1:25">
      <c r="A47" s="92" t="s">
        <v>67</v>
      </c>
      <c r="B47" s="92" t="s">
        <v>67</v>
      </c>
      <c r="C47" s="92" t="s">
        <v>290</v>
      </c>
      <c r="D47" s="92" t="s">
        <v>291</v>
      </c>
      <c r="E47" s="92" t="s">
        <v>97</v>
      </c>
      <c r="F47" s="92" t="s">
        <v>98</v>
      </c>
      <c r="G47" s="92" t="s">
        <v>216</v>
      </c>
      <c r="H47" s="92" t="s">
        <v>217</v>
      </c>
      <c r="I47" s="91">
        <v>135132</v>
      </c>
      <c r="J47" s="91">
        <v>135132</v>
      </c>
      <c r="K47" s="39"/>
      <c r="L47" s="39"/>
      <c r="M47" s="39"/>
      <c r="N47" s="91">
        <v>135132</v>
      </c>
      <c r="O47" s="39"/>
      <c r="P47" s="91"/>
      <c r="Q47" s="91"/>
      <c r="R47" s="91"/>
      <c r="S47" s="91"/>
      <c r="T47" s="91"/>
      <c r="U47" s="91"/>
      <c r="V47" s="91"/>
      <c r="W47" s="91"/>
      <c r="X47" s="91"/>
      <c r="Y47" s="91"/>
    </row>
    <row r="48" ht="23.4" customHeight="1" spans="1:25">
      <c r="A48" s="92" t="s">
        <v>67</v>
      </c>
      <c r="B48" s="92" t="s">
        <v>67</v>
      </c>
      <c r="C48" s="92" t="s">
        <v>290</v>
      </c>
      <c r="D48" s="92" t="s">
        <v>291</v>
      </c>
      <c r="E48" s="92" t="s">
        <v>97</v>
      </c>
      <c r="F48" s="92" t="s">
        <v>98</v>
      </c>
      <c r="G48" s="92" t="s">
        <v>286</v>
      </c>
      <c r="H48" s="92" t="s">
        <v>287</v>
      </c>
      <c r="I48" s="91">
        <v>11261</v>
      </c>
      <c r="J48" s="91">
        <v>11261</v>
      </c>
      <c r="K48" s="39"/>
      <c r="L48" s="39"/>
      <c r="M48" s="39"/>
      <c r="N48" s="91">
        <v>11261</v>
      </c>
      <c r="O48" s="39"/>
      <c r="P48" s="91"/>
      <c r="Q48" s="91"/>
      <c r="R48" s="91"/>
      <c r="S48" s="91"/>
      <c r="T48" s="91"/>
      <c r="U48" s="91"/>
      <c r="V48" s="91"/>
      <c r="W48" s="91"/>
      <c r="X48" s="91"/>
      <c r="Y48" s="91"/>
    </row>
    <row r="49" ht="23.4" customHeight="1" spans="1:25">
      <c r="A49" s="92" t="s">
        <v>67</v>
      </c>
      <c r="B49" s="92" t="s">
        <v>67</v>
      </c>
      <c r="C49" s="92" t="s">
        <v>292</v>
      </c>
      <c r="D49" s="92" t="s">
        <v>293</v>
      </c>
      <c r="E49" s="92" t="s">
        <v>97</v>
      </c>
      <c r="F49" s="92" t="s">
        <v>98</v>
      </c>
      <c r="G49" s="92" t="s">
        <v>255</v>
      </c>
      <c r="H49" s="92" t="s">
        <v>256</v>
      </c>
      <c r="I49" s="91">
        <v>10560</v>
      </c>
      <c r="J49" s="91">
        <v>10560</v>
      </c>
      <c r="K49" s="39"/>
      <c r="L49" s="39"/>
      <c r="M49" s="39"/>
      <c r="N49" s="91">
        <v>10560</v>
      </c>
      <c r="O49" s="39"/>
      <c r="P49" s="91"/>
      <c r="Q49" s="91"/>
      <c r="R49" s="91"/>
      <c r="S49" s="91"/>
      <c r="T49" s="91"/>
      <c r="U49" s="91"/>
      <c r="V49" s="91"/>
      <c r="W49" s="91"/>
      <c r="X49" s="91"/>
      <c r="Y49" s="91"/>
    </row>
    <row r="50" ht="23.4" customHeight="1" spans="1:25">
      <c r="A50" s="92" t="s">
        <v>67</v>
      </c>
      <c r="B50" s="92" t="s">
        <v>67</v>
      </c>
      <c r="C50" s="92" t="s">
        <v>294</v>
      </c>
      <c r="D50" s="94" t="s">
        <v>295</v>
      </c>
      <c r="E50" s="94" t="s">
        <v>97</v>
      </c>
      <c r="F50" s="94" t="s">
        <v>98</v>
      </c>
      <c r="G50" s="94" t="s">
        <v>246</v>
      </c>
      <c r="H50" s="94" t="s">
        <v>247</v>
      </c>
      <c r="I50" s="91">
        <v>64864</v>
      </c>
      <c r="J50" s="91">
        <v>64864</v>
      </c>
      <c r="K50" s="39"/>
      <c r="L50" s="39"/>
      <c r="M50" s="39"/>
      <c r="N50" s="91">
        <v>64864</v>
      </c>
      <c r="O50" s="39"/>
      <c r="P50" s="91"/>
      <c r="Q50" s="91"/>
      <c r="R50" s="91"/>
      <c r="S50" s="91"/>
      <c r="T50" s="91"/>
      <c r="U50" s="91"/>
      <c r="V50" s="91"/>
      <c r="W50" s="91"/>
      <c r="X50" s="91"/>
      <c r="Y50" s="91"/>
    </row>
    <row r="51" ht="23.4" customHeight="1" spans="1:25">
      <c r="A51" s="92" t="s">
        <v>67</v>
      </c>
      <c r="B51" s="92" t="s">
        <v>67</v>
      </c>
      <c r="C51" s="92" t="s">
        <v>296</v>
      </c>
      <c r="D51" s="94" t="s">
        <v>297</v>
      </c>
      <c r="E51" s="94" t="s">
        <v>97</v>
      </c>
      <c r="F51" s="94" t="s">
        <v>98</v>
      </c>
      <c r="G51" s="94" t="s">
        <v>242</v>
      </c>
      <c r="H51" s="94" t="s">
        <v>243</v>
      </c>
      <c r="I51" s="91">
        <v>540000</v>
      </c>
      <c r="J51" s="91">
        <v>540000</v>
      </c>
      <c r="K51" s="39"/>
      <c r="L51" s="39"/>
      <c r="M51" s="39"/>
      <c r="N51" s="91">
        <v>540000</v>
      </c>
      <c r="O51" s="39"/>
      <c r="P51" s="91"/>
      <c r="Q51" s="91"/>
      <c r="R51" s="91"/>
      <c r="S51" s="91"/>
      <c r="T51" s="91"/>
      <c r="U51" s="91"/>
      <c r="V51" s="91"/>
      <c r="W51" s="91"/>
      <c r="X51" s="91"/>
      <c r="Y51" s="91"/>
    </row>
    <row r="52" ht="23.4" customHeight="1" spans="1:25">
      <c r="A52" s="92" t="s">
        <v>67</v>
      </c>
      <c r="B52" s="92" t="s">
        <v>67</v>
      </c>
      <c r="C52" s="92" t="s">
        <v>296</v>
      </c>
      <c r="D52" s="94" t="s">
        <v>297</v>
      </c>
      <c r="E52" s="94" t="s">
        <v>97</v>
      </c>
      <c r="F52" s="94" t="s">
        <v>98</v>
      </c>
      <c r="G52" s="94" t="s">
        <v>242</v>
      </c>
      <c r="H52" s="94" t="s">
        <v>243</v>
      </c>
      <c r="I52" s="91">
        <v>17928</v>
      </c>
      <c r="J52" s="91">
        <v>17928</v>
      </c>
      <c r="K52" s="39"/>
      <c r="L52" s="39"/>
      <c r="M52" s="39"/>
      <c r="N52" s="91">
        <v>17928</v>
      </c>
      <c r="O52" s="39"/>
      <c r="P52" s="91"/>
      <c r="Q52" s="91"/>
      <c r="R52" s="91"/>
      <c r="S52" s="91"/>
      <c r="T52" s="91"/>
      <c r="U52" s="91"/>
      <c r="V52" s="91"/>
      <c r="W52" s="91"/>
      <c r="X52" s="91"/>
      <c r="Y52" s="91"/>
    </row>
    <row r="53" ht="23.4" customHeight="1" spans="1:25">
      <c r="A53" s="92" t="s">
        <v>67</v>
      </c>
      <c r="B53" s="92" t="s">
        <v>67</v>
      </c>
      <c r="C53" s="92" t="s">
        <v>296</v>
      </c>
      <c r="D53" s="94" t="s">
        <v>297</v>
      </c>
      <c r="E53" s="94" t="s">
        <v>97</v>
      </c>
      <c r="F53" s="94" t="s">
        <v>98</v>
      </c>
      <c r="G53" s="94" t="s">
        <v>242</v>
      </c>
      <c r="H53" s="94" t="s">
        <v>243</v>
      </c>
      <c r="I53" s="91">
        <v>104976</v>
      </c>
      <c r="J53" s="91">
        <v>104976</v>
      </c>
      <c r="K53" s="39"/>
      <c r="L53" s="39"/>
      <c r="M53" s="39"/>
      <c r="N53" s="91">
        <v>104976</v>
      </c>
      <c r="O53" s="39"/>
      <c r="P53" s="91"/>
      <c r="Q53" s="91"/>
      <c r="R53" s="91"/>
      <c r="S53" s="91"/>
      <c r="T53" s="91"/>
      <c r="U53" s="91"/>
      <c r="V53" s="91"/>
      <c r="W53" s="91"/>
      <c r="X53" s="91"/>
      <c r="Y53" s="91"/>
    </row>
    <row r="54" ht="23.4" customHeight="1" spans="1:25">
      <c r="A54" s="92" t="s">
        <v>67</v>
      </c>
      <c r="B54" s="92" t="s">
        <v>67</v>
      </c>
      <c r="C54" s="92" t="s">
        <v>298</v>
      </c>
      <c r="D54" s="92" t="s">
        <v>299</v>
      </c>
      <c r="E54" s="92" t="s">
        <v>119</v>
      </c>
      <c r="F54" s="92" t="s">
        <v>120</v>
      </c>
      <c r="G54" s="92" t="s">
        <v>300</v>
      </c>
      <c r="H54" s="92" t="s">
        <v>301</v>
      </c>
      <c r="I54" s="91">
        <v>258040</v>
      </c>
      <c r="J54" s="91">
        <v>258040</v>
      </c>
      <c r="K54" s="39"/>
      <c r="L54" s="39"/>
      <c r="M54" s="39"/>
      <c r="N54" s="91">
        <v>258040</v>
      </c>
      <c r="O54" s="39"/>
      <c r="P54" s="91"/>
      <c r="Q54" s="91"/>
      <c r="R54" s="91"/>
      <c r="S54" s="91"/>
      <c r="T54" s="91"/>
      <c r="U54" s="91"/>
      <c r="V54" s="91"/>
      <c r="W54" s="91"/>
      <c r="X54" s="91"/>
      <c r="Y54" s="91"/>
    </row>
    <row r="55" ht="22.65" customHeight="1" spans="1:25">
      <c r="A55" s="79" t="s">
        <v>186</v>
      </c>
      <c r="B55" s="79"/>
      <c r="C55" s="79"/>
      <c r="D55" s="79"/>
      <c r="E55" s="79"/>
      <c r="F55" s="79"/>
      <c r="G55" s="79"/>
      <c r="H55" s="79"/>
      <c r="I55" s="91">
        <v>8856447.46</v>
      </c>
      <c r="J55" s="91">
        <v>8856447.46</v>
      </c>
      <c r="K55" s="91"/>
      <c r="L55" s="91"/>
      <c r="M55" s="91"/>
      <c r="N55" s="91">
        <v>8856447.46</v>
      </c>
      <c r="O55" s="91"/>
      <c r="P55" s="91"/>
      <c r="Q55" s="91"/>
      <c r="R55" s="91"/>
      <c r="S55" s="91"/>
      <c r="T55" s="91"/>
      <c r="U55" s="91"/>
      <c r="V55" s="91"/>
      <c r="W55" s="91"/>
      <c r="X55" s="91"/>
      <c r="Y55" s="91"/>
    </row>
  </sheetData>
  <mergeCells count="31">
    <mergeCell ref="A2:Y2"/>
    <mergeCell ref="A3:H3"/>
    <mergeCell ref="I4:Y4"/>
    <mergeCell ref="J5:O5"/>
    <mergeCell ref="P5:R5"/>
    <mergeCell ref="T5:Y5"/>
    <mergeCell ref="J6:K6"/>
    <mergeCell ref="A55:H5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2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0"/>
  <sheetViews>
    <sheetView showZeros="0" topLeftCell="A61" workbookViewId="0">
      <selection activeCell="C35" sqref="C35"/>
    </sheetView>
  </sheetViews>
  <sheetFormatPr defaultColWidth="10.7083333333333" defaultRowHeight="14.25" customHeight="1"/>
  <cols>
    <col min="1" max="1" width="12" customWidth="1"/>
    <col min="2" max="2" width="19.75" customWidth="1"/>
    <col min="3" max="3" width="59.125" customWidth="1"/>
    <col min="4" max="4" width="19.7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23:23">
      <c r="W1" s="1" t="s">
        <v>302</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"单位名称："&amp;"富民县司法局"</f>
        <v>单位名称：富民县司法局</v>
      </c>
      <c r="B3" s="3"/>
      <c r="C3" s="3"/>
      <c r="D3" s="3"/>
      <c r="E3" s="3"/>
      <c r="F3" s="3"/>
      <c r="G3" s="3"/>
      <c r="H3" s="3"/>
      <c r="W3" s="1" t="s">
        <v>1</v>
      </c>
    </row>
    <row r="4" ht="21.75" customHeight="1" spans="1:23">
      <c r="A4" s="79" t="s">
        <v>303</v>
      </c>
      <c r="B4" s="79" t="s">
        <v>197</v>
      </c>
      <c r="C4" s="79" t="s">
        <v>198</v>
      </c>
      <c r="D4" s="79" t="s">
        <v>304</v>
      </c>
      <c r="E4" s="79" t="s">
        <v>199</v>
      </c>
      <c r="F4" s="79" t="s">
        <v>200</v>
      </c>
      <c r="G4" s="79" t="s">
        <v>305</v>
      </c>
      <c r="H4" s="79" t="s">
        <v>306</v>
      </c>
      <c r="I4" s="79" t="s">
        <v>53</v>
      </c>
      <c r="J4" s="79" t="s">
        <v>307</v>
      </c>
      <c r="K4" s="79"/>
      <c r="L4" s="79"/>
      <c r="M4" s="79"/>
      <c r="N4" s="79" t="s">
        <v>205</v>
      </c>
      <c r="O4" s="79"/>
      <c r="P4" s="79"/>
      <c r="Q4" s="79" t="s">
        <v>59</v>
      </c>
      <c r="R4" s="79" t="s">
        <v>60</v>
      </c>
      <c r="S4" s="79"/>
      <c r="T4" s="79"/>
      <c r="U4" s="79"/>
      <c r="V4" s="79"/>
      <c r="W4" s="79"/>
    </row>
    <row r="5" ht="21.75" customHeight="1" spans="1:23">
      <c r="A5" s="79"/>
      <c r="B5" s="79"/>
      <c r="C5" s="79"/>
      <c r="D5" s="79"/>
      <c r="E5" s="79"/>
      <c r="F5" s="79"/>
      <c r="G5" s="79"/>
      <c r="H5" s="79"/>
      <c r="I5" s="79"/>
      <c r="J5" s="79" t="s">
        <v>56</v>
      </c>
      <c r="K5" s="79"/>
      <c r="L5" s="79" t="s">
        <v>57</v>
      </c>
      <c r="M5" s="79" t="s">
        <v>58</v>
      </c>
      <c r="N5" s="79" t="s">
        <v>56</v>
      </c>
      <c r="O5" s="79" t="s">
        <v>57</v>
      </c>
      <c r="P5" s="79" t="s">
        <v>58</v>
      </c>
      <c r="Q5" s="79"/>
      <c r="R5" s="79" t="s">
        <v>55</v>
      </c>
      <c r="S5" s="79" t="s">
        <v>61</v>
      </c>
      <c r="T5" s="79" t="s">
        <v>62</v>
      </c>
      <c r="U5" s="79" t="s">
        <v>63</v>
      </c>
      <c r="V5" s="79" t="s">
        <v>64</v>
      </c>
      <c r="W5" s="79" t="s">
        <v>65</v>
      </c>
    </row>
    <row r="6" ht="21" customHeight="1" spans="1:23">
      <c r="A6" s="79"/>
      <c r="B6" s="79"/>
      <c r="C6" s="79"/>
      <c r="D6" s="79"/>
      <c r="E6" s="79"/>
      <c r="F6" s="79"/>
      <c r="G6" s="79"/>
      <c r="H6" s="79"/>
      <c r="I6" s="79"/>
      <c r="J6" s="79" t="s">
        <v>55</v>
      </c>
      <c r="K6" s="79"/>
      <c r="L6" s="79"/>
      <c r="M6" s="79"/>
      <c r="N6" s="79"/>
      <c r="O6" s="79"/>
      <c r="P6" s="79"/>
      <c r="Q6" s="79"/>
      <c r="R6" s="79"/>
      <c r="S6" s="79"/>
      <c r="T6" s="79"/>
      <c r="U6" s="79"/>
      <c r="V6" s="79"/>
      <c r="W6" s="79"/>
    </row>
    <row r="7" ht="39.75" customHeight="1" spans="1:23">
      <c r="A7" s="79"/>
      <c r="B7" s="79"/>
      <c r="C7" s="79"/>
      <c r="D7" s="79"/>
      <c r="E7" s="79"/>
      <c r="F7" s="79"/>
      <c r="G7" s="79"/>
      <c r="H7" s="79"/>
      <c r="I7" s="79"/>
      <c r="J7" s="79" t="s">
        <v>55</v>
      </c>
      <c r="K7" s="79" t="s">
        <v>308</v>
      </c>
      <c r="L7" s="79"/>
      <c r="M7" s="79"/>
      <c r="N7" s="79"/>
      <c r="O7" s="79"/>
      <c r="P7" s="79"/>
      <c r="Q7" s="79"/>
      <c r="R7" s="79"/>
      <c r="S7" s="79"/>
      <c r="T7" s="79"/>
      <c r="U7" s="79"/>
      <c r="V7" s="79"/>
      <c r="W7" s="79"/>
    </row>
    <row r="8" ht="15" customHeight="1" spans="1:23">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row>
    <row r="9" ht="36" customHeight="1" spans="1:23">
      <c r="A9" s="90" t="s">
        <v>309</v>
      </c>
      <c r="B9" s="90" t="s">
        <v>310</v>
      </c>
      <c r="C9" s="90" t="s">
        <v>311</v>
      </c>
      <c r="D9" s="90" t="s">
        <v>67</v>
      </c>
      <c r="E9" s="90" t="s">
        <v>107</v>
      </c>
      <c r="F9" s="90" t="s">
        <v>108</v>
      </c>
      <c r="G9" s="90" t="s">
        <v>236</v>
      </c>
      <c r="H9" s="90" t="s">
        <v>237</v>
      </c>
      <c r="I9" s="91">
        <v>110197.47</v>
      </c>
      <c r="J9" s="91">
        <v>110197.47</v>
      </c>
      <c r="K9" s="91">
        <v>110197.47</v>
      </c>
      <c r="L9" s="91"/>
      <c r="M9" s="91"/>
      <c r="N9" s="91"/>
      <c r="O9" s="91"/>
      <c r="P9" s="91"/>
      <c r="Q9" s="91"/>
      <c r="R9" s="91"/>
      <c r="S9" s="91"/>
      <c r="T9" s="91"/>
      <c r="U9" s="91"/>
      <c r="V9" s="91"/>
      <c r="W9" s="91"/>
    </row>
    <row r="10" ht="36" customHeight="1" spans="1:23">
      <c r="A10" s="90" t="s">
        <v>309</v>
      </c>
      <c r="B10" s="90" t="s">
        <v>310</v>
      </c>
      <c r="C10" s="90" t="s">
        <v>311</v>
      </c>
      <c r="D10" s="90" t="s">
        <v>67</v>
      </c>
      <c r="E10" s="90" t="s">
        <v>105</v>
      </c>
      <c r="F10" s="90" t="s">
        <v>106</v>
      </c>
      <c r="G10" s="90" t="s">
        <v>242</v>
      </c>
      <c r="H10" s="90" t="s">
        <v>243</v>
      </c>
      <c r="I10" s="91">
        <v>55880</v>
      </c>
      <c r="J10" s="91">
        <v>55880</v>
      </c>
      <c r="K10" s="91">
        <v>55880</v>
      </c>
      <c r="L10" s="91"/>
      <c r="M10" s="91"/>
      <c r="N10" s="91"/>
      <c r="O10" s="91"/>
      <c r="P10" s="91"/>
      <c r="Q10" s="91"/>
      <c r="R10" s="91"/>
      <c r="S10" s="91"/>
      <c r="T10" s="91"/>
      <c r="U10" s="91"/>
      <c r="V10" s="91"/>
      <c r="W10" s="91"/>
    </row>
    <row r="11" ht="36" customHeight="1" spans="1:23">
      <c r="A11" s="90" t="s">
        <v>309</v>
      </c>
      <c r="B11" s="90" t="s">
        <v>310</v>
      </c>
      <c r="C11" s="90" t="s">
        <v>311</v>
      </c>
      <c r="D11" s="90" t="s">
        <v>67</v>
      </c>
      <c r="E11" s="90" t="s">
        <v>105</v>
      </c>
      <c r="F11" s="90" t="s">
        <v>106</v>
      </c>
      <c r="G11" s="90" t="s">
        <v>244</v>
      </c>
      <c r="H11" s="90" t="s">
        <v>245</v>
      </c>
      <c r="I11" s="91">
        <v>68500</v>
      </c>
      <c r="J11" s="91">
        <v>68500</v>
      </c>
      <c r="K11" s="91">
        <v>68500</v>
      </c>
      <c r="L11" s="91"/>
      <c r="M11" s="91"/>
      <c r="N11" s="91"/>
      <c r="O11" s="91"/>
      <c r="P11" s="91"/>
      <c r="Q11" s="91"/>
      <c r="R11" s="91"/>
      <c r="S11" s="91"/>
      <c r="T11" s="91"/>
      <c r="U11" s="91"/>
      <c r="V11" s="91"/>
      <c r="W11" s="91"/>
    </row>
    <row r="12" ht="36" customHeight="1" spans="1:23">
      <c r="A12" s="90" t="s">
        <v>309</v>
      </c>
      <c r="B12" s="90" t="s">
        <v>310</v>
      </c>
      <c r="C12" s="90" t="s">
        <v>311</v>
      </c>
      <c r="D12" s="90" t="s">
        <v>67</v>
      </c>
      <c r="E12" s="90" t="s">
        <v>111</v>
      </c>
      <c r="F12" s="90" t="s">
        <v>112</v>
      </c>
      <c r="G12" s="90" t="s">
        <v>244</v>
      </c>
      <c r="H12" s="90" t="s">
        <v>245</v>
      </c>
      <c r="I12" s="91">
        <v>70388</v>
      </c>
      <c r="J12" s="91">
        <v>70388</v>
      </c>
      <c r="K12" s="91">
        <v>70388</v>
      </c>
      <c r="L12" s="91"/>
      <c r="M12" s="91"/>
      <c r="N12" s="91"/>
      <c r="O12" s="91"/>
      <c r="P12" s="91"/>
      <c r="Q12" s="91"/>
      <c r="R12" s="91"/>
      <c r="S12" s="91"/>
      <c r="T12" s="91"/>
      <c r="U12" s="91"/>
      <c r="V12" s="91"/>
      <c r="W12" s="91"/>
    </row>
    <row r="13" ht="36" customHeight="1" spans="1:23">
      <c r="A13" s="90" t="s">
        <v>309</v>
      </c>
      <c r="B13" s="90" t="s">
        <v>312</v>
      </c>
      <c r="C13" s="90" t="s">
        <v>311</v>
      </c>
      <c r="D13" s="90" t="s">
        <v>67</v>
      </c>
      <c r="E13" s="90" t="s">
        <v>107</v>
      </c>
      <c r="F13" s="90" t="s">
        <v>108</v>
      </c>
      <c r="G13" s="90" t="s">
        <v>230</v>
      </c>
      <c r="H13" s="90" t="s">
        <v>231</v>
      </c>
      <c r="I13" s="91">
        <v>81610</v>
      </c>
      <c r="J13" s="91">
        <v>81610</v>
      </c>
      <c r="K13" s="91">
        <v>81610</v>
      </c>
      <c r="L13" s="91"/>
      <c r="M13" s="91"/>
      <c r="N13" s="91"/>
      <c r="O13" s="91"/>
      <c r="P13" s="91"/>
      <c r="Q13" s="91"/>
      <c r="R13" s="91"/>
      <c r="S13" s="91"/>
      <c r="T13" s="91"/>
      <c r="U13" s="91"/>
      <c r="V13" s="91"/>
      <c r="W13" s="91"/>
    </row>
    <row r="14" ht="36" customHeight="1" spans="1:23">
      <c r="A14" s="90" t="s">
        <v>309</v>
      </c>
      <c r="B14" s="90" t="s">
        <v>312</v>
      </c>
      <c r="C14" s="90" t="s">
        <v>311</v>
      </c>
      <c r="D14" s="90" t="s">
        <v>67</v>
      </c>
      <c r="E14" s="90" t="s">
        <v>99</v>
      </c>
      <c r="F14" s="90" t="s">
        <v>100</v>
      </c>
      <c r="G14" s="90" t="s">
        <v>236</v>
      </c>
      <c r="H14" s="90" t="s">
        <v>237</v>
      </c>
      <c r="I14" s="91">
        <v>120000</v>
      </c>
      <c r="J14" s="91">
        <v>120000</v>
      </c>
      <c r="K14" s="91">
        <v>120000</v>
      </c>
      <c r="L14" s="91"/>
      <c r="M14" s="91"/>
      <c r="N14" s="91"/>
      <c r="O14" s="91"/>
      <c r="P14" s="91"/>
      <c r="Q14" s="91"/>
      <c r="R14" s="91"/>
      <c r="S14" s="91"/>
      <c r="T14" s="91"/>
      <c r="U14" s="91"/>
      <c r="V14" s="91"/>
      <c r="W14" s="91"/>
    </row>
    <row r="15" ht="36" customHeight="1" spans="1:23">
      <c r="A15" s="90" t="s">
        <v>309</v>
      </c>
      <c r="B15" s="90" t="s">
        <v>312</v>
      </c>
      <c r="C15" s="90" t="s">
        <v>311</v>
      </c>
      <c r="D15" s="90" t="s">
        <v>67</v>
      </c>
      <c r="E15" s="90" t="s">
        <v>107</v>
      </c>
      <c r="F15" s="90" t="s">
        <v>108</v>
      </c>
      <c r="G15" s="90" t="s">
        <v>236</v>
      </c>
      <c r="H15" s="90" t="s">
        <v>237</v>
      </c>
      <c r="I15" s="91">
        <v>133505</v>
      </c>
      <c r="J15" s="91">
        <v>133505</v>
      </c>
      <c r="K15" s="91">
        <v>133505</v>
      </c>
      <c r="L15" s="91"/>
      <c r="M15" s="91"/>
      <c r="N15" s="91"/>
      <c r="O15" s="91"/>
      <c r="P15" s="91"/>
      <c r="Q15" s="91"/>
      <c r="R15" s="91"/>
      <c r="S15" s="91"/>
      <c r="T15" s="91"/>
      <c r="U15" s="91"/>
      <c r="V15" s="91"/>
      <c r="W15" s="91"/>
    </row>
    <row r="16" ht="36" customHeight="1" spans="1:23">
      <c r="A16" s="90" t="s">
        <v>309</v>
      </c>
      <c r="B16" s="90" t="s">
        <v>312</v>
      </c>
      <c r="C16" s="90" t="s">
        <v>311</v>
      </c>
      <c r="D16" s="90" t="s">
        <v>67</v>
      </c>
      <c r="E16" s="90" t="s">
        <v>111</v>
      </c>
      <c r="F16" s="90" t="s">
        <v>112</v>
      </c>
      <c r="G16" s="90" t="s">
        <v>236</v>
      </c>
      <c r="H16" s="90" t="s">
        <v>237</v>
      </c>
      <c r="I16" s="91">
        <v>40000</v>
      </c>
      <c r="J16" s="91">
        <v>40000</v>
      </c>
      <c r="K16" s="91">
        <v>40000</v>
      </c>
      <c r="L16" s="91"/>
      <c r="M16" s="91"/>
      <c r="N16" s="91"/>
      <c r="O16" s="91"/>
      <c r="P16" s="91"/>
      <c r="Q16" s="91"/>
      <c r="R16" s="91"/>
      <c r="S16" s="91"/>
      <c r="T16" s="91"/>
      <c r="U16" s="91"/>
      <c r="V16" s="91"/>
      <c r="W16" s="91"/>
    </row>
    <row r="17" ht="36" customHeight="1" spans="1:23">
      <c r="A17" s="90" t="s">
        <v>309</v>
      </c>
      <c r="B17" s="90" t="s">
        <v>312</v>
      </c>
      <c r="C17" s="90" t="s">
        <v>311</v>
      </c>
      <c r="D17" s="90" t="s">
        <v>67</v>
      </c>
      <c r="E17" s="90" t="s">
        <v>107</v>
      </c>
      <c r="F17" s="90" t="s">
        <v>108</v>
      </c>
      <c r="G17" s="90" t="s">
        <v>313</v>
      </c>
      <c r="H17" s="90" t="s">
        <v>314</v>
      </c>
      <c r="I17" s="91">
        <v>32735.34</v>
      </c>
      <c r="J17" s="91">
        <v>32735.34</v>
      </c>
      <c r="K17" s="91">
        <v>32735.34</v>
      </c>
      <c r="L17" s="91"/>
      <c r="M17" s="91"/>
      <c r="N17" s="91"/>
      <c r="O17" s="91"/>
      <c r="P17" s="91"/>
      <c r="Q17" s="91"/>
      <c r="R17" s="91"/>
      <c r="S17" s="91"/>
      <c r="T17" s="91"/>
      <c r="U17" s="91"/>
      <c r="V17" s="91"/>
      <c r="W17" s="91"/>
    </row>
    <row r="18" ht="36" customHeight="1" spans="1:23">
      <c r="A18" s="90" t="s">
        <v>309</v>
      </c>
      <c r="B18" s="90" t="s">
        <v>312</v>
      </c>
      <c r="C18" s="90" t="s">
        <v>311</v>
      </c>
      <c r="D18" s="90" t="s">
        <v>67</v>
      </c>
      <c r="E18" s="90" t="s">
        <v>105</v>
      </c>
      <c r="F18" s="90" t="s">
        <v>106</v>
      </c>
      <c r="G18" s="90" t="s">
        <v>242</v>
      </c>
      <c r="H18" s="90" t="s">
        <v>243</v>
      </c>
      <c r="I18" s="91">
        <v>145900</v>
      </c>
      <c r="J18" s="91">
        <v>145900</v>
      </c>
      <c r="K18" s="91">
        <v>145900</v>
      </c>
      <c r="L18" s="91"/>
      <c r="M18" s="91"/>
      <c r="N18" s="91"/>
      <c r="O18" s="91"/>
      <c r="P18" s="91"/>
      <c r="Q18" s="91"/>
      <c r="R18" s="91"/>
      <c r="S18" s="91"/>
      <c r="T18" s="91"/>
      <c r="U18" s="91"/>
      <c r="V18" s="91"/>
      <c r="W18" s="91"/>
    </row>
    <row r="19" ht="36" customHeight="1" spans="1:23">
      <c r="A19" s="90" t="s">
        <v>309</v>
      </c>
      <c r="B19" s="90" t="s">
        <v>312</v>
      </c>
      <c r="C19" s="90" t="s">
        <v>311</v>
      </c>
      <c r="D19" s="90" t="s">
        <v>67</v>
      </c>
      <c r="E19" s="90" t="s">
        <v>109</v>
      </c>
      <c r="F19" s="90" t="s">
        <v>110</v>
      </c>
      <c r="G19" s="90" t="s">
        <v>242</v>
      </c>
      <c r="H19" s="90" t="s">
        <v>243</v>
      </c>
      <c r="I19" s="91">
        <v>40000</v>
      </c>
      <c r="J19" s="91">
        <v>40000</v>
      </c>
      <c r="K19" s="91">
        <v>40000</v>
      </c>
      <c r="L19" s="91"/>
      <c r="M19" s="91"/>
      <c r="N19" s="91"/>
      <c r="O19" s="91"/>
      <c r="P19" s="91"/>
      <c r="Q19" s="91"/>
      <c r="R19" s="91"/>
      <c r="S19" s="91"/>
      <c r="T19" s="91"/>
      <c r="U19" s="91"/>
      <c r="V19" s="91"/>
      <c r="W19" s="91"/>
    </row>
    <row r="20" ht="36" customHeight="1" spans="1:23">
      <c r="A20" s="90" t="s">
        <v>309</v>
      </c>
      <c r="B20" s="90" t="s">
        <v>312</v>
      </c>
      <c r="C20" s="90" t="s">
        <v>311</v>
      </c>
      <c r="D20" s="90" t="s">
        <v>67</v>
      </c>
      <c r="E20" s="90" t="s">
        <v>101</v>
      </c>
      <c r="F20" s="90" t="s">
        <v>102</v>
      </c>
      <c r="G20" s="90" t="s">
        <v>244</v>
      </c>
      <c r="H20" s="90" t="s">
        <v>245</v>
      </c>
      <c r="I20" s="91">
        <v>247</v>
      </c>
      <c r="J20" s="91">
        <v>247</v>
      </c>
      <c r="K20" s="91">
        <v>247</v>
      </c>
      <c r="L20" s="91"/>
      <c r="M20" s="91"/>
      <c r="N20" s="91"/>
      <c r="O20" s="91"/>
      <c r="P20" s="91"/>
      <c r="Q20" s="91"/>
      <c r="R20" s="91"/>
      <c r="S20" s="91"/>
      <c r="T20" s="91"/>
      <c r="U20" s="91"/>
      <c r="V20" s="91"/>
      <c r="W20" s="91"/>
    </row>
    <row r="21" ht="36" customHeight="1" spans="1:23">
      <c r="A21" s="90" t="s">
        <v>309</v>
      </c>
      <c r="B21" s="90" t="s">
        <v>312</v>
      </c>
      <c r="C21" s="90" t="s">
        <v>311</v>
      </c>
      <c r="D21" s="90" t="s">
        <v>67</v>
      </c>
      <c r="E21" s="90" t="s">
        <v>105</v>
      </c>
      <c r="F21" s="90" t="s">
        <v>106</v>
      </c>
      <c r="G21" s="90" t="s">
        <v>244</v>
      </c>
      <c r="H21" s="90" t="s">
        <v>245</v>
      </c>
      <c r="I21" s="91">
        <v>17154</v>
      </c>
      <c r="J21" s="91">
        <v>17154</v>
      </c>
      <c r="K21" s="91">
        <v>17154</v>
      </c>
      <c r="L21" s="91"/>
      <c r="M21" s="91"/>
      <c r="N21" s="91"/>
      <c r="O21" s="91"/>
      <c r="P21" s="91"/>
      <c r="Q21" s="91"/>
      <c r="R21" s="91"/>
      <c r="S21" s="91"/>
      <c r="T21" s="91"/>
      <c r="U21" s="91"/>
      <c r="V21" s="91"/>
      <c r="W21" s="91"/>
    </row>
    <row r="22" ht="36" customHeight="1" spans="1:23">
      <c r="A22" s="90" t="s">
        <v>309</v>
      </c>
      <c r="B22" s="90" t="s">
        <v>312</v>
      </c>
      <c r="C22" s="90" t="s">
        <v>311</v>
      </c>
      <c r="D22" s="90" t="s">
        <v>67</v>
      </c>
      <c r="E22" s="90" t="s">
        <v>111</v>
      </c>
      <c r="F22" s="90" t="s">
        <v>112</v>
      </c>
      <c r="G22" s="90" t="s">
        <v>244</v>
      </c>
      <c r="H22" s="90" t="s">
        <v>245</v>
      </c>
      <c r="I22" s="91">
        <v>40058</v>
      </c>
      <c r="J22" s="91">
        <v>40058</v>
      </c>
      <c r="K22" s="91">
        <v>40058</v>
      </c>
      <c r="L22" s="91"/>
      <c r="M22" s="91"/>
      <c r="N22" s="91"/>
      <c r="O22" s="91"/>
      <c r="P22" s="91"/>
      <c r="Q22" s="91"/>
      <c r="R22" s="91"/>
      <c r="S22" s="91"/>
      <c r="T22" s="91"/>
      <c r="U22" s="91"/>
      <c r="V22" s="91"/>
      <c r="W22" s="91"/>
    </row>
    <row r="23" ht="36" customHeight="1" spans="1:23">
      <c r="A23" s="90" t="s">
        <v>309</v>
      </c>
      <c r="B23" s="90" t="s">
        <v>312</v>
      </c>
      <c r="C23" s="90" t="s">
        <v>311</v>
      </c>
      <c r="D23" s="90" t="s">
        <v>67</v>
      </c>
      <c r="E23" s="90" t="s">
        <v>107</v>
      </c>
      <c r="F23" s="90" t="s">
        <v>108</v>
      </c>
      <c r="G23" s="90" t="s">
        <v>315</v>
      </c>
      <c r="H23" s="90" t="s">
        <v>316</v>
      </c>
      <c r="I23" s="91">
        <v>15600</v>
      </c>
      <c r="J23" s="91">
        <v>15600</v>
      </c>
      <c r="K23" s="91">
        <v>15600</v>
      </c>
      <c r="L23" s="91"/>
      <c r="M23" s="91"/>
      <c r="N23" s="91"/>
      <c r="O23" s="91"/>
      <c r="P23" s="91"/>
      <c r="Q23" s="91"/>
      <c r="R23" s="91"/>
      <c r="S23" s="91"/>
      <c r="T23" s="91"/>
      <c r="U23" s="91"/>
      <c r="V23" s="91"/>
      <c r="W23" s="91"/>
    </row>
    <row r="24" ht="36" customHeight="1" spans="1:23">
      <c r="A24" s="90" t="s">
        <v>309</v>
      </c>
      <c r="B24" s="90" t="s">
        <v>317</v>
      </c>
      <c r="C24" s="90" t="s">
        <v>318</v>
      </c>
      <c r="D24" s="90" t="s">
        <v>67</v>
      </c>
      <c r="E24" s="90" t="s">
        <v>99</v>
      </c>
      <c r="F24" s="90" t="s">
        <v>100</v>
      </c>
      <c r="G24" s="90" t="s">
        <v>236</v>
      </c>
      <c r="H24" s="90" t="s">
        <v>237</v>
      </c>
      <c r="I24" s="91">
        <v>17426.6</v>
      </c>
      <c r="J24" s="91">
        <v>17426.6</v>
      </c>
      <c r="K24" s="91">
        <v>17426.6</v>
      </c>
      <c r="L24" s="91"/>
      <c r="M24" s="91"/>
      <c r="N24" s="91"/>
      <c r="O24" s="91"/>
      <c r="P24" s="91"/>
      <c r="Q24" s="91"/>
      <c r="R24" s="91"/>
      <c r="S24" s="91"/>
      <c r="T24" s="91"/>
      <c r="U24" s="91"/>
      <c r="V24" s="91"/>
      <c r="W24" s="91"/>
    </row>
    <row r="25" ht="36" customHeight="1" spans="1:23">
      <c r="A25" s="90" t="s">
        <v>309</v>
      </c>
      <c r="B25" s="90" t="s">
        <v>319</v>
      </c>
      <c r="C25" s="90" t="s">
        <v>318</v>
      </c>
      <c r="D25" s="90" t="s">
        <v>67</v>
      </c>
      <c r="E25" s="90" t="s">
        <v>99</v>
      </c>
      <c r="F25" s="90" t="s">
        <v>100</v>
      </c>
      <c r="G25" s="90" t="s">
        <v>236</v>
      </c>
      <c r="H25" s="90" t="s">
        <v>237</v>
      </c>
      <c r="I25" s="91">
        <v>40000</v>
      </c>
      <c r="J25" s="91">
        <v>40000</v>
      </c>
      <c r="K25" s="91">
        <v>40000</v>
      </c>
      <c r="L25" s="91"/>
      <c r="M25" s="91"/>
      <c r="N25" s="91"/>
      <c r="O25" s="91"/>
      <c r="P25" s="91"/>
      <c r="Q25" s="91"/>
      <c r="R25" s="91"/>
      <c r="S25" s="91"/>
      <c r="T25" s="91"/>
      <c r="U25" s="91"/>
      <c r="V25" s="91"/>
      <c r="W25" s="91"/>
    </row>
    <row r="26" ht="36" customHeight="1" spans="1:23">
      <c r="A26" s="90" t="s">
        <v>309</v>
      </c>
      <c r="B26" s="90" t="s">
        <v>319</v>
      </c>
      <c r="C26" s="90" t="s">
        <v>311</v>
      </c>
      <c r="D26" s="90" t="s">
        <v>67</v>
      </c>
      <c r="E26" s="90" t="s">
        <v>111</v>
      </c>
      <c r="F26" s="90" t="s">
        <v>112</v>
      </c>
      <c r="G26" s="90" t="s">
        <v>244</v>
      </c>
      <c r="H26" s="90" t="s">
        <v>245</v>
      </c>
      <c r="I26" s="91">
        <v>11180</v>
      </c>
      <c r="J26" s="91">
        <v>11180</v>
      </c>
      <c r="K26" s="91">
        <v>11180</v>
      </c>
      <c r="L26" s="91"/>
      <c r="M26" s="91"/>
      <c r="N26" s="91"/>
      <c r="O26" s="91"/>
      <c r="P26" s="91"/>
      <c r="Q26" s="91"/>
      <c r="R26" s="91"/>
      <c r="S26" s="91"/>
      <c r="T26" s="91"/>
      <c r="U26" s="91"/>
      <c r="V26" s="91"/>
      <c r="W26" s="91"/>
    </row>
    <row r="27" ht="36" customHeight="1" spans="1:23">
      <c r="A27" s="90" t="s">
        <v>309</v>
      </c>
      <c r="B27" s="90" t="s">
        <v>320</v>
      </c>
      <c r="C27" s="90" t="s">
        <v>321</v>
      </c>
      <c r="D27" s="90" t="s">
        <v>67</v>
      </c>
      <c r="E27" s="90" t="s">
        <v>99</v>
      </c>
      <c r="F27" s="90" t="s">
        <v>100</v>
      </c>
      <c r="G27" s="90" t="s">
        <v>242</v>
      </c>
      <c r="H27" s="90" t="s">
        <v>243</v>
      </c>
      <c r="I27" s="91">
        <v>232280</v>
      </c>
      <c r="J27" s="91">
        <v>232280</v>
      </c>
      <c r="K27" s="91">
        <v>232280</v>
      </c>
      <c r="L27" s="91"/>
      <c r="M27" s="91"/>
      <c r="N27" s="91"/>
      <c r="O27" s="91"/>
      <c r="P27" s="91"/>
      <c r="Q27" s="91"/>
      <c r="R27" s="91"/>
      <c r="S27" s="91"/>
      <c r="T27" s="91"/>
      <c r="U27" s="91"/>
      <c r="V27" s="91"/>
      <c r="W27" s="91"/>
    </row>
    <row r="28" ht="36" customHeight="1" spans="1:23">
      <c r="A28" s="90" t="s">
        <v>309</v>
      </c>
      <c r="B28" s="90" t="s">
        <v>322</v>
      </c>
      <c r="C28" s="90" t="s">
        <v>311</v>
      </c>
      <c r="D28" s="90" t="s">
        <v>67</v>
      </c>
      <c r="E28" s="90" t="s">
        <v>107</v>
      </c>
      <c r="F28" s="90" t="s">
        <v>108</v>
      </c>
      <c r="G28" s="90" t="s">
        <v>315</v>
      </c>
      <c r="H28" s="90" t="s">
        <v>316</v>
      </c>
      <c r="I28" s="91">
        <v>18000</v>
      </c>
      <c r="J28" s="91">
        <v>18000</v>
      </c>
      <c r="K28" s="91">
        <v>18000</v>
      </c>
      <c r="L28" s="91"/>
      <c r="M28" s="91"/>
      <c r="N28" s="91"/>
      <c r="O28" s="91"/>
      <c r="P28" s="91"/>
      <c r="Q28" s="91"/>
      <c r="R28" s="91"/>
      <c r="S28" s="91"/>
      <c r="T28" s="91"/>
      <c r="U28" s="91"/>
      <c r="V28" s="91"/>
      <c r="W28" s="91"/>
    </row>
    <row r="29" ht="36" customHeight="1" spans="1:23">
      <c r="A29" s="90" t="s">
        <v>309</v>
      </c>
      <c r="B29" s="90" t="s">
        <v>323</v>
      </c>
      <c r="C29" s="90" t="s">
        <v>311</v>
      </c>
      <c r="D29" s="90" t="s">
        <v>67</v>
      </c>
      <c r="E29" s="90" t="s">
        <v>111</v>
      </c>
      <c r="F29" s="90" t="s">
        <v>112</v>
      </c>
      <c r="G29" s="90" t="s">
        <v>230</v>
      </c>
      <c r="H29" s="90" t="s">
        <v>231</v>
      </c>
      <c r="I29" s="91">
        <v>78444</v>
      </c>
      <c r="J29" s="91">
        <v>78444</v>
      </c>
      <c r="K29" s="91">
        <v>78444</v>
      </c>
      <c r="L29" s="91"/>
      <c r="M29" s="91"/>
      <c r="N29" s="91"/>
      <c r="O29" s="91"/>
      <c r="P29" s="91"/>
      <c r="Q29" s="91"/>
      <c r="R29" s="91"/>
      <c r="S29" s="91"/>
      <c r="T29" s="91"/>
      <c r="U29" s="91"/>
      <c r="V29" s="91"/>
      <c r="W29" s="91"/>
    </row>
    <row r="30" ht="36" customHeight="1" spans="1:23">
      <c r="A30" s="90" t="s">
        <v>309</v>
      </c>
      <c r="B30" s="90" t="s">
        <v>323</v>
      </c>
      <c r="C30" s="90" t="s">
        <v>311</v>
      </c>
      <c r="D30" s="90" t="s">
        <v>67</v>
      </c>
      <c r="E30" s="90" t="s">
        <v>105</v>
      </c>
      <c r="F30" s="90" t="s">
        <v>106</v>
      </c>
      <c r="G30" s="90" t="s">
        <v>236</v>
      </c>
      <c r="H30" s="90" t="s">
        <v>237</v>
      </c>
      <c r="I30" s="91">
        <v>46000</v>
      </c>
      <c r="J30" s="91">
        <v>46000</v>
      </c>
      <c r="K30" s="91">
        <v>46000</v>
      </c>
      <c r="L30" s="91"/>
      <c r="M30" s="91"/>
      <c r="N30" s="91"/>
      <c r="O30" s="91"/>
      <c r="P30" s="91"/>
      <c r="Q30" s="91"/>
      <c r="R30" s="91"/>
      <c r="S30" s="91"/>
      <c r="T30" s="91"/>
      <c r="U30" s="91"/>
      <c r="V30" s="91"/>
      <c r="W30" s="91"/>
    </row>
    <row r="31" ht="36" customHeight="1" spans="1:23">
      <c r="A31" s="90" t="s">
        <v>309</v>
      </c>
      <c r="B31" s="90" t="s">
        <v>323</v>
      </c>
      <c r="C31" s="90" t="s">
        <v>311</v>
      </c>
      <c r="D31" s="90" t="s">
        <v>67</v>
      </c>
      <c r="E31" s="90" t="s">
        <v>107</v>
      </c>
      <c r="F31" s="90" t="s">
        <v>108</v>
      </c>
      <c r="G31" s="90" t="s">
        <v>236</v>
      </c>
      <c r="H31" s="90" t="s">
        <v>237</v>
      </c>
      <c r="I31" s="91">
        <v>45276.99</v>
      </c>
      <c r="J31" s="91">
        <v>45276.99</v>
      </c>
      <c r="K31" s="91">
        <v>45276.99</v>
      </c>
      <c r="L31" s="91"/>
      <c r="M31" s="91"/>
      <c r="N31" s="91"/>
      <c r="O31" s="91"/>
      <c r="P31" s="91"/>
      <c r="Q31" s="91"/>
      <c r="R31" s="91"/>
      <c r="S31" s="91"/>
      <c r="T31" s="91"/>
      <c r="U31" s="91"/>
      <c r="V31" s="91"/>
      <c r="W31" s="91"/>
    </row>
    <row r="32" ht="36" customHeight="1" spans="1:23">
      <c r="A32" s="90" t="s">
        <v>309</v>
      </c>
      <c r="B32" s="90" t="s">
        <v>323</v>
      </c>
      <c r="C32" s="90" t="s">
        <v>311</v>
      </c>
      <c r="D32" s="90" t="s">
        <v>67</v>
      </c>
      <c r="E32" s="90" t="s">
        <v>109</v>
      </c>
      <c r="F32" s="90" t="s">
        <v>110</v>
      </c>
      <c r="G32" s="90" t="s">
        <v>236</v>
      </c>
      <c r="H32" s="90" t="s">
        <v>237</v>
      </c>
      <c r="I32" s="91">
        <v>200000</v>
      </c>
      <c r="J32" s="91">
        <v>200000</v>
      </c>
      <c r="K32" s="91">
        <v>200000</v>
      </c>
      <c r="L32" s="91"/>
      <c r="M32" s="91"/>
      <c r="N32" s="91"/>
      <c r="O32" s="91"/>
      <c r="P32" s="91"/>
      <c r="Q32" s="91"/>
      <c r="R32" s="91"/>
      <c r="S32" s="91"/>
      <c r="T32" s="91"/>
      <c r="U32" s="91"/>
      <c r="V32" s="91"/>
      <c r="W32" s="91"/>
    </row>
    <row r="33" ht="36" customHeight="1" spans="1:23">
      <c r="A33" s="90" t="s">
        <v>309</v>
      </c>
      <c r="B33" s="90" t="s">
        <v>323</v>
      </c>
      <c r="C33" s="90" t="s">
        <v>311</v>
      </c>
      <c r="D33" s="90" t="s">
        <v>67</v>
      </c>
      <c r="E33" s="90" t="s">
        <v>107</v>
      </c>
      <c r="F33" s="90" t="s">
        <v>108</v>
      </c>
      <c r="G33" s="90" t="s">
        <v>238</v>
      </c>
      <c r="H33" s="90" t="s">
        <v>239</v>
      </c>
      <c r="I33" s="91">
        <v>9401.4</v>
      </c>
      <c r="J33" s="91">
        <v>9401.4</v>
      </c>
      <c r="K33" s="91">
        <v>9401.4</v>
      </c>
      <c r="L33" s="91"/>
      <c r="M33" s="91"/>
      <c r="N33" s="91"/>
      <c r="O33" s="91"/>
      <c r="P33" s="91"/>
      <c r="Q33" s="91"/>
      <c r="R33" s="91"/>
      <c r="S33" s="91"/>
      <c r="T33" s="91"/>
      <c r="U33" s="91"/>
      <c r="V33" s="91"/>
      <c r="W33" s="91"/>
    </row>
    <row r="34" ht="36" customHeight="1" spans="1:23">
      <c r="A34" s="90" t="s">
        <v>309</v>
      </c>
      <c r="B34" s="90" t="s">
        <v>323</v>
      </c>
      <c r="C34" s="90" t="s">
        <v>311</v>
      </c>
      <c r="D34" s="90" t="s">
        <v>67</v>
      </c>
      <c r="E34" s="90" t="s">
        <v>105</v>
      </c>
      <c r="F34" s="90" t="s">
        <v>106</v>
      </c>
      <c r="G34" s="90" t="s">
        <v>242</v>
      </c>
      <c r="H34" s="90" t="s">
        <v>243</v>
      </c>
      <c r="I34" s="91">
        <v>144100</v>
      </c>
      <c r="J34" s="91">
        <v>144100</v>
      </c>
      <c r="K34" s="91">
        <v>144100</v>
      </c>
      <c r="L34" s="91"/>
      <c r="M34" s="91"/>
      <c r="N34" s="91"/>
      <c r="O34" s="91"/>
      <c r="P34" s="91"/>
      <c r="Q34" s="91"/>
      <c r="R34" s="91"/>
      <c r="S34" s="91"/>
      <c r="T34" s="91"/>
      <c r="U34" s="91"/>
      <c r="V34" s="91"/>
      <c r="W34" s="91"/>
    </row>
    <row r="35" ht="36" customHeight="1" spans="1:23">
      <c r="A35" s="90" t="s">
        <v>309</v>
      </c>
      <c r="B35" s="90" t="s">
        <v>323</v>
      </c>
      <c r="C35" s="90" t="s">
        <v>311</v>
      </c>
      <c r="D35" s="90" t="s">
        <v>67</v>
      </c>
      <c r="E35" s="90" t="s">
        <v>105</v>
      </c>
      <c r="F35" s="90" t="s">
        <v>106</v>
      </c>
      <c r="G35" s="90" t="s">
        <v>244</v>
      </c>
      <c r="H35" s="90" t="s">
        <v>245</v>
      </c>
      <c r="I35" s="91">
        <v>220000</v>
      </c>
      <c r="J35" s="91">
        <v>220000</v>
      </c>
      <c r="K35" s="91">
        <v>220000</v>
      </c>
      <c r="L35" s="91"/>
      <c r="M35" s="91"/>
      <c r="N35" s="91"/>
      <c r="O35" s="91"/>
      <c r="P35" s="91"/>
      <c r="Q35" s="91"/>
      <c r="R35" s="91"/>
      <c r="S35" s="91"/>
      <c r="T35" s="91"/>
      <c r="U35" s="91"/>
      <c r="V35" s="91"/>
      <c r="W35" s="91"/>
    </row>
    <row r="36" ht="36" customHeight="1" spans="1:23">
      <c r="A36" s="90" t="s">
        <v>309</v>
      </c>
      <c r="B36" s="90" t="s">
        <v>323</v>
      </c>
      <c r="C36" s="90" t="s">
        <v>311</v>
      </c>
      <c r="D36" s="90" t="s">
        <v>67</v>
      </c>
      <c r="E36" s="90" t="s">
        <v>109</v>
      </c>
      <c r="F36" s="90" t="s">
        <v>110</v>
      </c>
      <c r="G36" s="90" t="s">
        <v>244</v>
      </c>
      <c r="H36" s="90" t="s">
        <v>245</v>
      </c>
      <c r="I36" s="91">
        <v>40000</v>
      </c>
      <c r="J36" s="91">
        <v>40000</v>
      </c>
      <c r="K36" s="91">
        <v>40000</v>
      </c>
      <c r="L36" s="91"/>
      <c r="M36" s="91"/>
      <c r="N36" s="91"/>
      <c r="O36" s="91"/>
      <c r="P36" s="91"/>
      <c r="Q36" s="91"/>
      <c r="R36" s="91"/>
      <c r="S36" s="91"/>
      <c r="T36" s="91"/>
      <c r="U36" s="91"/>
      <c r="V36" s="91"/>
      <c r="W36" s="91"/>
    </row>
    <row r="37" ht="36" customHeight="1" spans="1:23">
      <c r="A37" s="90" t="s">
        <v>309</v>
      </c>
      <c r="B37" s="90" t="s">
        <v>323</v>
      </c>
      <c r="C37" s="90" t="s">
        <v>311</v>
      </c>
      <c r="D37" s="90" t="s">
        <v>67</v>
      </c>
      <c r="E37" s="90" t="s">
        <v>111</v>
      </c>
      <c r="F37" s="90" t="s">
        <v>112</v>
      </c>
      <c r="G37" s="90" t="s">
        <v>244</v>
      </c>
      <c r="H37" s="90" t="s">
        <v>245</v>
      </c>
      <c r="I37" s="91">
        <v>50000</v>
      </c>
      <c r="J37" s="91">
        <v>50000</v>
      </c>
      <c r="K37" s="91">
        <v>50000</v>
      </c>
      <c r="L37" s="91"/>
      <c r="M37" s="91"/>
      <c r="N37" s="91"/>
      <c r="O37" s="91"/>
      <c r="P37" s="91"/>
      <c r="Q37" s="91"/>
      <c r="R37" s="91"/>
      <c r="S37" s="91"/>
      <c r="T37" s="91"/>
      <c r="U37" s="91"/>
      <c r="V37" s="91"/>
      <c r="W37" s="91"/>
    </row>
    <row r="38" ht="36" customHeight="1" spans="1:23">
      <c r="A38" s="90" t="s">
        <v>309</v>
      </c>
      <c r="B38" s="90" t="s">
        <v>324</v>
      </c>
      <c r="C38" s="90" t="s">
        <v>325</v>
      </c>
      <c r="D38" s="90" t="s">
        <v>67</v>
      </c>
      <c r="E38" s="90" t="s">
        <v>111</v>
      </c>
      <c r="F38" s="90" t="s">
        <v>112</v>
      </c>
      <c r="G38" s="90" t="s">
        <v>315</v>
      </c>
      <c r="H38" s="90" t="s">
        <v>316</v>
      </c>
      <c r="I38" s="91">
        <v>5000</v>
      </c>
      <c r="J38" s="91">
        <v>5000</v>
      </c>
      <c r="K38" s="91">
        <v>5000</v>
      </c>
      <c r="L38" s="91"/>
      <c r="M38" s="91"/>
      <c r="N38" s="91"/>
      <c r="O38" s="91"/>
      <c r="P38" s="91"/>
      <c r="Q38" s="91"/>
      <c r="R38" s="91"/>
      <c r="S38" s="91"/>
      <c r="T38" s="91"/>
      <c r="U38" s="91"/>
      <c r="V38" s="91"/>
      <c r="W38" s="91"/>
    </row>
    <row r="39" ht="36" customHeight="1" spans="1:23">
      <c r="A39" s="90" t="s">
        <v>326</v>
      </c>
      <c r="B39" s="90" t="s">
        <v>327</v>
      </c>
      <c r="C39" s="90" t="s">
        <v>328</v>
      </c>
      <c r="D39" s="90" t="s">
        <v>67</v>
      </c>
      <c r="E39" s="90" t="s">
        <v>123</v>
      </c>
      <c r="F39" s="90" t="s">
        <v>124</v>
      </c>
      <c r="G39" s="90" t="s">
        <v>329</v>
      </c>
      <c r="H39" s="90" t="s">
        <v>330</v>
      </c>
      <c r="I39" s="91">
        <v>8268</v>
      </c>
      <c r="J39" s="91">
        <v>8268</v>
      </c>
      <c r="K39" s="91">
        <v>8268</v>
      </c>
      <c r="L39" s="91"/>
      <c r="M39" s="91"/>
      <c r="N39" s="91"/>
      <c r="O39" s="91"/>
      <c r="P39" s="91"/>
      <c r="Q39" s="91"/>
      <c r="R39" s="91"/>
      <c r="S39" s="91"/>
      <c r="T39" s="91"/>
      <c r="U39" s="91"/>
      <c r="V39" s="91"/>
      <c r="W39" s="91"/>
    </row>
    <row r="40" ht="36" customHeight="1" spans="1:23">
      <c r="A40" s="90" t="s">
        <v>331</v>
      </c>
      <c r="B40" s="90" t="s">
        <v>332</v>
      </c>
      <c r="C40" s="90" t="s">
        <v>333</v>
      </c>
      <c r="D40" s="90" t="s">
        <v>67</v>
      </c>
      <c r="E40" s="90" t="s">
        <v>99</v>
      </c>
      <c r="F40" s="90" t="s">
        <v>100</v>
      </c>
      <c r="G40" s="90" t="s">
        <v>242</v>
      </c>
      <c r="H40" s="90" t="s">
        <v>243</v>
      </c>
      <c r="I40" s="91">
        <v>225000</v>
      </c>
      <c r="J40" s="91">
        <v>225000</v>
      </c>
      <c r="K40" s="91">
        <v>225000</v>
      </c>
      <c r="L40" s="91"/>
      <c r="M40" s="91"/>
      <c r="N40" s="91"/>
      <c r="O40" s="91"/>
      <c r="P40" s="91"/>
      <c r="Q40" s="91"/>
      <c r="R40" s="91"/>
      <c r="S40" s="91"/>
      <c r="T40" s="91"/>
      <c r="U40" s="91"/>
      <c r="V40" s="91"/>
      <c r="W40" s="91"/>
    </row>
    <row r="41" ht="36" customHeight="1" spans="1:23">
      <c r="A41" s="90" t="s">
        <v>331</v>
      </c>
      <c r="B41" s="90" t="s">
        <v>334</v>
      </c>
      <c r="C41" s="90" t="s">
        <v>335</v>
      </c>
      <c r="D41" s="90" t="s">
        <v>67</v>
      </c>
      <c r="E41" s="90" t="s">
        <v>109</v>
      </c>
      <c r="F41" s="90" t="s">
        <v>110</v>
      </c>
      <c r="G41" s="90" t="s">
        <v>242</v>
      </c>
      <c r="H41" s="90" t="s">
        <v>243</v>
      </c>
      <c r="I41" s="91">
        <v>400000</v>
      </c>
      <c r="J41" s="91">
        <v>400000</v>
      </c>
      <c r="K41" s="91">
        <v>400000</v>
      </c>
      <c r="L41" s="91"/>
      <c r="M41" s="91"/>
      <c r="N41" s="91"/>
      <c r="O41" s="91"/>
      <c r="P41" s="91"/>
      <c r="Q41" s="91"/>
      <c r="R41" s="91"/>
      <c r="S41" s="91"/>
      <c r="T41" s="91"/>
      <c r="U41" s="91"/>
      <c r="V41" s="91"/>
      <c r="W41" s="91"/>
    </row>
    <row r="42" ht="36" customHeight="1" spans="1:23">
      <c r="A42" s="90" t="s">
        <v>331</v>
      </c>
      <c r="B42" s="90" t="s">
        <v>336</v>
      </c>
      <c r="C42" s="90" t="s">
        <v>337</v>
      </c>
      <c r="D42" s="90" t="s">
        <v>67</v>
      </c>
      <c r="E42" s="90" t="s">
        <v>105</v>
      </c>
      <c r="F42" s="90" t="s">
        <v>106</v>
      </c>
      <c r="G42" s="90" t="s">
        <v>242</v>
      </c>
      <c r="H42" s="90" t="s">
        <v>243</v>
      </c>
      <c r="I42" s="91">
        <v>100000</v>
      </c>
      <c r="J42" s="91">
        <v>100000</v>
      </c>
      <c r="K42" s="91">
        <v>100000</v>
      </c>
      <c r="L42" s="91"/>
      <c r="M42" s="91"/>
      <c r="N42" s="91"/>
      <c r="O42" s="91"/>
      <c r="P42" s="91"/>
      <c r="Q42" s="91"/>
      <c r="R42" s="91"/>
      <c r="S42" s="91"/>
      <c r="T42" s="91"/>
      <c r="U42" s="91"/>
      <c r="V42" s="91"/>
      <c r="W42" s="91"/>
    </row>
    <row r="43" ht="36" customHeight="1" spans="1:23">
      <c r="A43" s="90" t="s">
        <v>331</v>
      </c>
      <c r="B43" s="90" t="s">
        <v>338</v>
      </c>
      <c r="C43" s="90" t="s">
        <v>339</v>
      </c>
      <c r="D43" s="90" t="s">
        <v>67</v>
      </c>
      <c r="E43" s="90" t="s">
        <v>99</v>
      </c>
      <c r="F43" s="90" t="s">
        <v>100</v>
      </c>
      <c r="G43" s="90" t="s">
        <v>242</v>
      </c>
      <c r="H43" s="90" t="s">
        <v>243</v>
      </c>
      <c r="I43" s="91">
        <v>80296</v>
      </c>
      <c r="J43" s="91">
        <v>80296</v>
      </c>
      <c r="K43" s="91">
        <v>80296</v>
      </c>
      <c r="L43" s="91"/>
      <c r="M43" s="91"/>
      <c r="N43" s="91"/>
      <c r="O43" s="91"/>
      <c r="P43" s="91"/>
      <c r="Q43" s="91"/>
      <c r="R43" s="91"/>
      <c r="S43" s="91"/>
      <c r="T43" s="91"/>
      <c r="U43" s="91"/>
      <c r="V43" s="91"/>
      <c r="W43" s="91"/>
    </row>
    <row r="44" ht="36" customHeight="1" spans="1:23">
      <c r="A44" s="90" t="s">
        <v>331</v>
      </c>
      <c r="B44" s="90" t="s">
        <v>340</v>
      </c>
      <c r="C44" s="90" t="s">
        <v>311</v>
      </c>
      <c r="D44" s="90" t="s">
        <v>67</v>
      </c>
      <c r="E44" s="90" t="s">
        <v>105</v>
      </c>
      <c r="F44" s="90" t="s">
        <v>106</v>
      </c>
      <c r="G44" s="90" t="s">
        <v>242</v>
      </c>
      <c r="H44" s="90" t="s">
        <v>243</v>
      </c>
      <c r="I44" s="91">
        <v>7200</v>
      </c>
      <c r="J44" s="91">
        <v>7200</v>
      </c>
      <c r="K44" s="91">
        <v>7200</v>
      </c>
      <c r="L44" s="91"/>
      <c r="M44" s="91"/>
      <c r="N44" s="91"/>
      <c r="O44" s="91"/>
      <c r="P44" s="91"/>
      <c r="Q44" s="91"/>
      <c r="R44" s="91"/>
      <c r="S44" s="91"/>
      <c r="T44" s="91"/>
      <c r="U44" s="91"/>
      <c r="V44" s="91"/>
      <c r="W44" s="91"/>
    </row>
    <row r="45" ht="36" customHeight="1" spans="1:23">
      <c r="A45" s="90" t="s">
        <v>331</v>
      </c>
      <c r="B45" s="90" t="s">
        <v>340</v>
      </c>
      <c r="C45" s="90" t="s">
        <v>311</v>
      </c>
      <c r="D45" s="90" t="s">
        <v>67</v>
      </c>
      <c r="E45" s="90" t="s">
        <v>111</v>
      </c>
      <c r="F45" s="90" t="s">
        <v>112</v>
      </c>
      <c r="G45" s="90" t="s">
        <v>244</v>
      </c>
      <c r="H45" s="90" t="s">
        <v>245</v>
      </c>
      <c r="I45" s="91">
        <v>130000</v>
      </c>
      <c r="J45" s="91">
        <v>130000</v>
      </c>
      <c r="K45" s="91">
        <v>130000</v>
      </c>
      <c r="L45" s="91"/>
      <c r="M45" s="91"/>
      <c r="N45" s="91"/>
      <c r="O45" s="91"/>
      <c r="P45" s="91"/>
      <c r="Q45" s="91"/>
      <c r="R45" s="91"/>
      <c r="S45" s="91"/>
      <c r="T45" s="91"/>
      <c r="U45" s="91"/>
      <c r="V45" s="91"/>
      <c r="W45" s="91"/>
    </row>
    <row r="46" ht="36" customHeight="1" spans="1:23">
      <c r="A46" s="90" t="s">
        <v>331</v>
      </c>
      <c r="B46" s="90" t="s">
        <v>341</v>
      </c>
      <c r="C46" s="90" t="s">
        <v>311</v>
      </c>
      <c r="D46" s="90" t="s">
        <v>67</v>
      </c>
      <c r="E46" s="90" t="s">
        <v>107</v>
      </c>
      <c r="F46" s="90" t="s">
        <v>108</v>
      </c>
      <c r="G46" s="90" t="s">
        <v>230</v>
      </c>
      <c r="H46" s="90" t="s">
        <v>231</v>
      </c>
      <c r="I46" s="91">
        <v>26400</v>
      </c>
      <c r="J46" s="91">
        <v>26400</v>
      </c>
      <c r="K46" s="91">
        <v>26400</v>
      </c>
      <c r="L46" s="91"/>
      <c r="M46" s="91"/>
      <c r="N46" s="91"/>
      <c r="O46" s="91"/>
      <c r="P46" s="91"/>
      <c r="Q46" s="91"/>
      <c r="R46" s="91"/>
      <c r="S46" s="91"/>
      <c r="T46" s="91"/>
      <c r="U46" s="91"/>
      <c r="V46" s="91"/>
      <c r="W46" s="91"/>
    </row>
    <row r="47" ht="36" customHeight="1" spans="1:23">
      <c r="A47" s="90" t="s">
        <v>331</v>
      </c>
      <c r="B47" s="90" t="s">
        <v>341</v>
      </c>
      <c r="C47" s="90" t="s">
        <v>311</v>
      </c>
      <c r="D47" s="90" t="s">
        <v>67</v>
      </c>
      <c r="E47" s="90" t="s">
        <v>99</v>
      </c>
      <c r="F47" s="90" t="s">
        <v>100</v>
      </c>
      <c r="G47" s="90" t="s">
        <v>342</v>
      </c>
      <c r="H47" s="90" t="s">
        <v>343</v>
      </c>
      <c r="I47" s="91">
        <v>47110</v>
      </c>
      <c r="J47" s="91">
        <v>47110</v>
      </c>
      <c r="K47" s="91">
        <v>47110</v>
      </c>
      <c r="L47" s="91"/>
      <c r="M47" s="91"/>
      <c r="N47" s="91"/>
      <c r="O47" s="91"/>
      <c r="P47" s="91"/>
      <c r="Q47" s="91"/>
      <c r="R47" s="91"/>
      <c r="S47" s="91"/>
      <c r="T47" s="91"/>
      <c r="U47" s="91"/>
      <c r="V47" s="91"/>
      <c r="W47" s="91"/>
    </row>
    <row r="48" ht="36" customHeight="1" spans="1:23">
      <c r="A48" s="90" t="s">
        <v>331</v>
      </c>
      <c r="B48" s="90" t="s">
        <v>341</v>
      </c>
      <c r="C48" s="90" t="s">
        <v>311</v>
      </c>
      <c r="D48" s="90" t="s">
        <v>67</v>
      </c>
      <c r="E48" s="90" t="s">
        <v>109</v>
      </c>
      <c r="F48" s="90" t="s">
        <v>110</v>
      </c>
      <c r="G48" s="90" t="s">
        <v>342</v>
      </c>
      <c r="H48" s="90" t="s">
        <v>343</v>
      </c>
      <c r="I48" s="91">
        <v>10000</v>
      </c>
      <c r="J48" s="91">
        <v>10000</v>
      </c>
      <c r="K48" s="91">
        <v>10000</v>
      </c>
      <c r="L48" s="91"/>
      <c r="M48" s="91"/>
      <c r="N48" s="91"/>
      <c r="O48" s="91"/>
      <c r="P48" s="91"/>
      <c r="Q48" s="91"/>
      <c r="R48" s="91"/>
      <c r="S48" s="91"/>
      <c r="T48" s="91"/>
      <c r="U48" s="91"/>
      <c r="V48" s="91"/>
      <c r="W48" s="91"/>
    </row>
    <row r="49" ht="36" customHeight="1" spans="1:23">
      <c r="A49" s="90" t="s">
        <v>331</v>
      </c>
      <c r="B49" s="90" t="s">
        <v>341</v>
      </c>
      <c r="C49" s="90" t="s">
        <v>311</v>
      </c>
      <c r="D49" s="90" t="s">
        <v>67</v>
      </c>
      <c r="E49" s="90" t="s">
        <v>103</v>
      </c>
      <c r="F49" s="90" t="s">
        <v>104</v>
      </c>
      <c r="G49" s="90" t="s">
        <v>242</v>
      </c>
      <c r="H49" s="90" t="s">
        <v>243</v>
      </c>
      <c r="I49" s="91">
        <v>75500</v>
      </c>
      <c r="J49" s="91">
        <v>75500</v>
      </c>
      <c r="K49" s="91">
        <v>75500</v>
      </c>
      <c r="L49" s="91"/>
      <c r="M49" s="91"/>
      <c r="N49" s="91"/>
      <c r="O49" s="91"/>
      <c r="P49" s="91"/>
      <c r="Q49" s="91"/>
      <c r="R49" s="91"/>
      <c r="S49" s="91"/>
      <c r="T49" s="91"/>
      <c r="U49" s="91"/>
      <c r="V49" s="91"/>
      <c r="W49" s="91"/>
    </row>
    <row r="50" ht="36" customHeight="1" spans="1:23">
      <c r="A50" s="79" t="s">
        <v>186</v>
      </c>
      <c r="B50" s="79"/>
      <c r="C50" s="79"/>
      <c r="D50" s="79"/>
      <c r="E50" s="79"/>
      <c r="F50" s="79"/>
      <c r="G50" s="79"/>
      <c r="H50" s="79"/>
      <c r="I50" s="91">
        <v>3238657.8</v>
      </c>
      <c r="J50" s="91">
        <v>3238657.8</v>
      </c>
      <c r="K50" s="91">
        <v>3238657.8</v>
      </c>
      <c r="L50" s="91"/>
      <c r="M50" s="91"/>
      <c r="N50" s="91"/>
      <c r="O50" s="91"/>
      <c r="P50" s="91"/>
      <c r="Q50" s="91"/>
      <c r="R50" s="91"/>
      <c r="S50" s="91"/>
      <c r="T50" s="91"/>
      <c r="U50" s="91"/>
      <c r="V50" s="91"/>
      <c r="W50" s="91"/>
    </row>
  </sheetData>
  <mergeCells count="28">
    <mergeCell ref="A2:W2"/>
    <mergeCell ref="A3:H3"/>
    <mergeCell ref="J4:M4"/>
    <mergeCell ref="N4:P4"/>
    <mergeCell ref="R4:W4"/>
    <mergeCell ref="A50:H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2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5"/>
  <sheetViews>
    <sheetView showZeros="0" topLeftCell="A71" workbookViewId="0">
      <selection activeCell="A74" sqref="A74:A78"/>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0:10">
      <c r="J1" s="1" t="s">
        <v>344</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"单位名称："&amp;"富民县司法局"</f>
        <v>单位名称：富民县司法局</v>
      </c>
      <c r="B3" s="3"/>
      <c r="C3" s="3"/>
      <c r="D3" s="3"/>
      <c r="E3" s="3"/>
      <c r="F3" s="3"/>
      <c r="G3" s="3"/>
      <c r="H3" s="3"/>
    </row>
    <row r="4" ht="44.25" customHeight="1" spans="1:10">
      <c r="A4" s="79" t="s">
        <v>198</v>
      </c>
      <c r="B4" s="79" t="s">
        <v>345</v>
      </c>
      <c r="C4" s="88" t="s">
        <v>346</v>
      </c>
      <c r="D4" s="79" t="s">
        <v>347</v>
      </c>
      <c r="E4" s="79" t="s">
        <v>348</v>
      </c>
      <c r="F4" s="79" t="s">
        <v>349</v>
      </c>
      <c r="G4" s="79" t="s">
        <v>350</v>
      </c>
      <c r="H4" s="79" t="s">
        <v>351</v>
      </c>
      <c r="I4" s="79" t="s">
        <v>352</v>
      </c>
      <c r="J4" s="79" t="s">
        <v>353</v>
      </c>
    </row>
    <row r="5" ht="18.75" customHeight="1" spans="1:10">
      <c r="A5" s="79">
        <v>1</v>
      </c>
      <c r="B5" s="79">
        <v>2</v>
      </c>
      <c r="C5" s="79">
        <v>3</v>
      </c>
      <c r="D5" s="79">
        <v>4</v>
      </c>
      <c r="E5" s="79">
        <v>5</v>
      </c>
      <c r="F5" s="79">
        <v>6</v>
      </c>
      <c r="G5" s="79">
        <v>7</v>
      </c>
      <c r="H5" s="79">
        <v>8</v>
      </c>
      <c r="I5" s="79">
        <v>9</v>
      </c>
      <c r="J5" s="79">
        <v>10</v>
      </c>
    </row>
    <row r="6" ht="42" customHeight="1" outlineLevel="1" spans="1:10">
      <c r="A6" s="41" t="s">
        <v>67</v>
      </c>
      <c r="B6" s="41"/>
      <c r="C6" s="41"/>
      <c r="D6" s="41"/>
      <c r="E6" s="41"/>
      <c r="F6" s="41"/>
      <c r="G6" s="41"/>
      <c r="H6" s="41"/>
      <c r="I6" s="41"/>
      <c r="J6" s="41"/>
    </row>
    <row r="7" ht="42" customHeight="1" outlineLevel="1" spans="1:10">
      <c r="A7" s="89" t="s">
        <v>67</v>
      </c>
      <c r="B7" s="41"/>
      <c r="C7" s="41"/>
      <c r="D7" s="41"/>
      <c r="E7" s="41"/>
      <c r="F7" s="41"/>
      <c r="G7" s="41"/>
      <c r="H7" s="41"/>
      <c r="I7" s="41"/>
      <c r="J7" s="41"/>
    </row>
    <row r="8" ht="42" customHeight="1" outlineLevel="1" spans="1:10">
      <c r="A8" s="41" t="s">
        <v>337</v>
      </c>
      <c r="B8" s="41" t="s">
        <v>354</v>
      </c>
      <c r="C8" s="41" t="s">
        <v>355</v>
      </c>
      <c r="D8" s="41" t="s">
        <v>356</v>
      </c>
      <c r="E8" s="41" t="s">
        <v>357</v>
      </c>
      <c r="F8" s="41" t="s">
        <v>358</v>
      </c>
      <c r="G8" s="41" t="s">
        <v>359</v>
      </c>
      <c r="H8" s="41" t="s">
        <v>360</v>
      </c>
      <c r="I8" s="41" t="s">
        <v>361</v>
      </c>
      <c r="J8" s="41" t="s">
        <v>362</v>
      </c>
    </row>
    <row r="9" ht="42" customHeight="1" outlineLevel="1" spans="1:10">
      <c r="A9" s="41" t="s">
        <v>337</v>
      </c>
      <c r="B9" s="41" t="s">
        <v>354</v>
      </c>
      <c r="C9" s="41" t="s">
        <v>355</v>
      </c>
      <c r="D9" s="41" t="s">
        <v>363</v>
      </c>
      <c r="E9" s="41" t="s">
        <v>364</v>
      </c>
      <c r="F9" s="41" t="s">
        <v>358</v>
      </c>
      <c r="G9" s="41" t="s">
        <v>365</v>
      </c>
      <c r="H9" s="41" t="s">
        <v>366</v>
      </c>
      <c r="I9" s="41" t="s">
        <v>361</v>
      </c>
      <c r="J9" s="41" t="s">
        <v>362</v>
      </c>
    </row>
    <row r="10" ht="42" customHeight="1" outlineLevel="1" spans="1:10">
      <c r="A10" s="41" t="s">
        <v>337</v>
      </c>
      <c r="B10" s="41" t="s">
        <v>354</v>
      </c>
      <c r="C10" s="41" t="s">
        <v>355</v>
      </c>
      <c r="D10" s="41" t="s">
        <v>367</v>
      </c>
      <c r="E10" s="41" t="s">
        <v>368</v>
      </c>
      <c r="F10" s="41" t="s">
        <v>369</v>
      </c>
      <c r="G10" s="41" t="s">
        <v>370</v>
      </c>
      <c r="H10" s="41" t="s">
        <v>366</v>
      </c>
      <c r="I10" s="41" t="s">
        <v>361</v>
      </c>
      <c r="J10" s="41" t="s">
        <v>371</v>
      </c>
    </row>
    <row r="11" ht="42" customHeight="1" outlineLevel="1" spans="1:10">
      <c r="A11" s="41" t="s">
        <v>337</v>
      </c>
      <c r="B11" s="41" t="s">
        <v>354</v>
      </c>
      <c r="C11" s="41" t="s">
        <v>372</v>
      </c>
      <c r="D11" s="41" t="s">
        <v>373</v>
      </c>
      <c r="E11" s="41" t="s">
        <v>374</v>
      </c>
      <c r="F11" s="41" t="s">
        <v>369</v>
      </c>
      <c r="G11" s="41" t="s">
        <v>375</v>
      </c>
      <c r="H11" s="41" t="s">
        <v>376</v>
      </c>
      <c r="I11" s="41" t="s">
        <v>377</v>
      </c>
      <c r="J11" s="41" t="s">
        <v>371</v>
      </c>
    </row>
    <row r="12" ht="42" customHeight="1" outlineLevel="1" spans="1:10">
      <c r="A12" s="41" t="s">
        <v>337</v>
      </c>
      <c r="B12" s="41" t="s">
        <v>354</v>
      </c>
      <c r="C12" s="41" t="s">
        <v>372</v>
      </c>
      <c r="D12" s="41" t="s">
        <v>378</v>
      </c>
      <c r="E12" s="41" t="s">
        <v>379</v>
      </c>
      <c r="F12" s="41" t="s">
        <v>369</v>
      </c>
      <c r="G12" s="41" t="s">
        <v>380</v>
      </c>
      <c r="H12" s="41" t="s">
        <v>376</v>
      </c>
      <c r="I12" s="41" t="s">
        <v>377</v>
      </c>
      <c r="J12" s="41" t="s">
        <v>371</v>
      </c>
    </row>
    <row r="13" ht="42" customHeight="1" outlineLevel="1" spans="1:10">
      <c r="A13" s="41" t="s">
        <v>337</v>
      </c>
      <c r="B13" s="41" t="s">
        <v>354</v>
      </c>
      <c r="C13" s="41" t="s">
        <v>381</v>
      </c>
      <c r="D13" s="41" t="s">
        <v>382</v>
      </c>
      <c r="E13" s="41" t="s">
        <v>383</v>
      </c>
      <c r="F13" s="41" t="s">
        <v>358</v>
      </c>
      <c r="G13" s="41" t="s">
        <v>365</v>
      </c>
      <c r="H13" s="41" t="s">
        <v>366</v>
      </c>
      <c r="I13" s="41" t="s">
        <v>377</v>
      </c>
      <c r="J13" s="41" t="s">
        <v>384</v>
      </c>
    </row>
    <row r="14" ht="42" customHeight="1" outlineLevel="1" spans="1:10">
      <c r="A14" s="41" t="s">
        <v>328</v>
      </c>
      <c r="B14" s="41" t="s">
        <v>385</v>
      </c>
      <c r="C14" s="41" t="s">
        <v>355</v>
      </c>
      <c r="D14" s="41" t="s">
        <v>356</v>
      </c>
      <c r="E14" s="41" t="s">
        <v>386</v>
      </c>
      <c r="F14" s="41" t="s">
        <v>369</v>
      </c>
      <c r="G14" s="41" t="s">
        <v>387</v>
      </c>
      <c r="H14" s="41" t="s">
        <v>388</v>
      </c>
      <c r="I14" s="41" t="s">
        <v>361</v>
      </c>
      <c r="J14" s="41" t="s">
        <v>389</v>
      </c>
    </row>
    <row r="15" ht="42" customHeight="1" outlineLevel="1" spans="1:10">
      <c r="A15" s="41" t="s">
        <v>328</v>
      </c>
      <c r="B15" s="41" t="s">
        <v>385</v>
      </c>
      <c r="C15" s="41" t="s">
        <v>355</v>
      </c>
      <c r="D15" s="41" t="s">
        <v>363</v>
      </c>
      <c r="E15" s="41" t="s">
        <v>390</v>
      </c>
      <c r="F15" s="41" t="s">
        <v>369</v>
      </c>
      <c r="G15" s="41" t="s">
        <v>391</v>
      </c>
      <c r="H15" s="41" t="s">
        <v>392</v>
      </c>
      <c r="I15" s="41" t="s">
        <v>377</v>
      </c>
      <c r="J15" s="41" t="s">
        <v>393</v>
      </c>
    </row>
    <row r="16" ht="42" customHeight="1" outlineLevel="1" spans="1:10">
      <c r="A16" s="41" t="s">
        <v>328</v>
      </c>
      <c r="B16" s="41" t="s">
        <v>385</v>
      </c>
      <c r="C16" s="41" t="s">
        <v>355</v>
      </c>
      <c r="D16" s="41" t="s">
        <v>367</v>
      </c>
      <c r="E16" s="41" t="s">
        <v>394</v>
      </c>
      <c r="F16" s="41" t="s">
        <v>369</v>
      </c>
      <c r="G16" s="41" t="s">
        <v>395</v>
      </c>
      <c r="H16" s="41" t="s">
        <v>392</v>
      </c>
      <c r="I16" s="41" t="s">
        <v>377</v>
      </c>
      <c r="J16" s="41" t="s">
        <v>396</v>
      </c>
    </row>
    <row r="17" ht="42" customHeight="1" outlineLevel="1" spans="1:10">
      <c r="A17" s="41" t="s">
        <v>328</v>
      </c>
      <c r="B17" s="41" t="s">
        <v>385</v>
      </c>
      <c r="C17" s="41" t="s">
        <v>372</v>
      </c>
      <c r="D17" s="41" t="s">
        <v>373</v>
      </c>
      <c r="E17" s="41" t="s">
        <v>397</v>
      </c>
      <c r="F17" s="41" t="s">
        <v>369</v>
      </c>
      <c r="G17" s="41" t="s">
        <v>398</v>
      </c>
      <c r="H17" s="41" t="s">
        <v>392</v>
      </c>
      <c r="I17" s="41" t="s">
        <v>377</v>
      </c>
      <c r="J17" s="41" t="s">
        <v>399</v>
      </c>
    </row>
    <row r="18" ht="42" customHeight="1" outlineLevel="1" spans="1:10">
      <c r="A18" s="41" t="s">
        <v>328</v>
      </c>
      <c r="B18" s="41" t="s">
        <v>385</v>
      </c>
      <c r="C18" s="41" t="s">
        <v>381</v>
      </c>
      <c r="D18" s="41" t="s">
        <v>382</v>
      </c>
      <c r="E18" s="41" t="s">
        <v>400</v>
      </c>
      <c r="F18" s="41" t="s">
        <v>358</v>
      </c>
      <c r="G18" s="41" t="s">
        <v>365</v>
      </c>
      <c r="H18" s="41" t="s">
        <v>366</v>
      </c>
      <c r="I18" s="41" t="s">
        <v>377</v>
      </c>
      <c r="J18" s="41" t="s">
        <v>401</v>
      </c>
    </row>
    <row r="19" ht="42" customHeight="1" outlineLevel="1" spans="1:10">
      <c r="A19" s="41" t="s">
        <v>321</v>
      </c>
      <c r="B19" s="41" t="s">
        <v>402</v>
      </c>
      <c r="C19" s="41" t="s">
        <v>355</v>
      </c>
      <c r="D19" s="41" t="s">
        <v>356</v>
      </c>
      <c r="E19" s="41" t="s">
        <v>403</v>
      </c>
      <c r="F19" s="41" t="s">
        <v>358</v>
      </c>
      <c r="G19" s="41" t="s">
        <v>404</v>
      </c>
      <c r="H19" s="41" t="s">
        <v>360</v>
      </c>
      <c r="I19" s="41" t="s">
        <v>361</v>
      </c>
      <c r="J19" s="41" t="s">
        <v>405</v>
      </c>
    </row>
    <row r="20" ht="42" customHeight="1" outlineLevel="1" spans="1:10">
      <c r="A20" s="41" t="s">
        <v>321</v>
      </c>
      <c r="B20" s="41" t="s">
        <v>402</v>
      </c>
      <c r="C20" s="41" t="s">
        <v>355</v>
      </c>
      <c r="D20" s="41" t="s">
        <v>363</v>
      </c>
      <c r="E20" s="41" t="s">
        <v>406</v>
      </c>
      <c r="F20" s="41" t="s">
        <v>358</v>
      </c>
      <c r="G20" s="41" t="s">
        <v>407</v>
      </c>
      <c r="H20" s="41" t="s">
        <v>366</v>
      </c>
      <c r="I20" s="41" t="s">
        <v>361</v>
      </c>
      <c r="J20" s="41" t="s">
        <v>408</v>
      </c>
    </row>
    <row r="21" ht="42" customHeight="1" outlineLevel="1" spans="1:10">
      <c r="A21" s="41" t="s">
        <v>321</v>
      </c>
      <c r="B21" s="41" t="s">
        <v>402</v>
      </c>
      <c r="C21" s="41" t="s">
        <v>355</v>
      </c>
      <c r="D21" s="41" t="s">
        <v>367</v>
      </c>
      <c r="E21" s="41" t="s">
        <v>409</v>
      </c>
      <c r="F21" s="41" t="s">
        <v>369</v>
      </c>
      <c r="G21" s="41" t="s">
        <v>395</v>
      </c>
      <c r="H21" s="41" t="s">
        <v>392</v>
      </c>
      <c r="I21" s="41" t="s">
        <v>361</v>
      </c>
      <c r="J21" s="41" t="s">
        <v>410</v>
      </c>
    </row>
    <row r="22" ht="42" customHeight="1" outlineLevel="1" spans="1:10">
      <c r="A22" s="41" t="s">
        <v>321</v>
      </c>
      <c r="B22" s="41" t="s">
        <v>402</v>
      </c>
      <c r="C22" s="41" t="s">
        <v>372</v>
      </c>
      <c r="D22" s="41" t="s">
        <v>373</v>
      </c>
      <c r="E22" s="41" t="s">
        <v>411</v>
      </c>
      <c r="F22" s="41" t="s">
        <v>358</v>
      </c>
      <c r="G22" s="41" t="s">
        <v>412</v>
      </c>
      <c r="H22" s="41" t="s">
        <v>366</v>
      </c>
      <c r="I22" s="41" t="s">
        <v>361</v>
      </c>
      <c r="J22" s="41" t="s">
        <v>413</v>
      </c>
    </row>
    <row r="23" ht="42" customHeight="1" outlineLevel="1" spans="1:10">
      <c r="A23" s="41" t="s">
        <v>321</v>
      </c>
      <c r="B23" s="41" t="s">
        <v>402</v>
      </c>
      <c r="C23" s="41" t="s">
        <v>381</v>
      </c>
      <c r="D23" s="41" t="s">
        <v>382</v>
      </c>
      <c r="E23" s="41" t="s">
        <v>414</v>
      </c>
      <c r="F23" s="41" t="s">
        <v>358</v>
      </c>
      <c r="G23" s="41" t="s">
        <v>415</v>
      </c>
      <c r="H23" s="41" t="s">
        <v>366</v>
      </c>
      <c r="I23" s="41" t="s">
        <v>377</v>
      </c>
      <c r="J23" s="41" t="s">
        <v>416</v>
      </c>
    </row>
    <row r="24" ht="42" customHeight="1" outlineLevel="1" spans="1:10">
      <c r="A24" s="41" t="s">
        <v>311</v>
      </c>
      <c r="B24" s="41" t="s">
        <v>417</v>
      </c>
      <c r="C24" s="41" t="s">
        <v>355</v>
      </c>
      <c r="D24" s="41" t="s">
        <v>356</v>
      </c>
      <c r="E24" s="41" t="s">
        <v>418</v>
      </c>
      <c r="F24" s="41" t="s">
        <v>358</v>
      </c>
      <c r="G24" s="41" t="s">
        <v>419</v>
      </c>
      <c r="H24" s="41" t="s">
        <v>420</v>
      </c>
      <c r="I24" s="41" t="s">
        <v>361</v>
      </c>
      <c r="J24" s="41" t="s">
        <v>421</v>
      </c>
    </row>
    <row r="25" ht="42" customHeight="1" outlineLevel="1" spans="1:10">
      <c r="A25" s="41"/>
      <c r="B25" s="41" t="s">
        <v>417</v>
      </c>
      <c r="C25" s="41" t="s">
        <v>355</v>
      </c>
      <c r="D25" s="41" t="s">
        <v>363</v>
      </c>
      <c r="E25" s="41" t="s">
        <v>422</v>
      </c>
      <c r="F25" s="41" t="s">
        <v>369</v>
      </c>
      <c r="G25" s="41" t="s">
        <v>423</v>
      </c>
      <c r="H25" s="41" t="s">
        <v>392</v>
      </c>
      <c r="I25" s="41" t="s">
        <v>361</v>
      </c>
      <c r="J25" s="41" t="s">
        <v>424</v>
      </c>
    </row>
    <row r="26" ht="42" customHeight="1" outlineLevel="1" spans="1:10">
      <c r="A26" s="41"/>
      <c r="B26" s="41" t="s">
        <v>417</v>
      </c>
      <c r="C26" s="41" t="s">
        <v>372</v>
      </c>
      <c r="D26" s="41" t="s">
        <v>373</v>
      </c>
      <c r="E26" s="41" t="s">
        <v>425</v>
      </c>
      <c r="F26" s="41" t="s">
        <v>369</v>
      </c>
      <c r="G26" s="41" t="s">
        <v>426</v>
      </c>
      <c r="H26" s="41" t="s">
        <v>392</v>
      </c>
      <c r="I26" s="41" t="s">
        <v>361</v>
      </c>
      <c r="J26" s="41" t="s">
        <v>427</v>
      </c>
    </row>
    <row r="27" ht="42" customHeight="1" outlineLevel="1" spans="1:10">
      <c r="A27" s="41"/>
      <c r="B27" s="41" t="s">
        <v>417</v>
      </c>
      <c r="C27" s="41" t="s">
        <v>381</v>
      </c>
      <c r="D27" s="41" t="s">
        <v>382</v>
      </c>
      <c r="E27" s="41" t="s">
        <v>428</v>
      </c>
      <c r="F27" s="41" t="s">
        <v>358</v>
      </c>
      <c r="G27" s="41" t="s">
        <v>415</v>
      </c>
      <c r="H27" s="41" t="s">
        <v>366</v>
      </c>
      <c r="I27" s="41" t="s">
        <v>377</v>
      </c>
      <c r="J27" s="41" t="s">
        <v>429</v>
      </c>
    </row>
    <row r="28" ht="42" customHeight="1" outlineLevel="1" spans="1:10">
      <c r="A28" s="41" t="s">
        <v>325</v>
      </c>
      <c r="B28" s="41" t="s">
        <v>430</v>
      </c>
      <c r="C28" s="41" t="s">
        <v>355</v>
      </c>
      <c r="D28" s="41" t="s">
        <v>356</v>
      </c>
      <c r="E28" s="41" t="s">
        <v>431</v>
      </c>
      <c r="F28" s="41" t="s">
        <v>369</v>
      </c>
      <c r="G28" s="41" t="s">
        <v>432</v>
      </c>
      <c r="H28" s="41" t="s">
        <v>433</v>
      </c>
      <c r="I28" s="41" t="s">
        <v>361</v>
      </c>
      <c r="J28" s="41" t="s">
        <v>434</v>
      </c>
    </row>
    <row r="29" ht="42" customHeight="1" outlineLevel="1" spans="1:10">
      <c r="A29" s="41" t="s">
        <v>325</v>
      </c>
      <c r="B29" s="41" t="s">
        <v>430</v>
      </c>
      <c r="C29" s="41" t="s">
        <v>355</v>
      </c>
      <c r="D29" s="41" t="s">
        <v>363</v>
      </c>
      <c r="E29" s="41" t="s">
        <v>435</v>
      </c>
      <c r="F29" s="41" t="s">
        <v>358</v>
      </c>
      <c r="G29" s="41" t="s">
        <v>436</v>
      </c>
      <c r="H29" s="41" t="s">
        <v>366</v>
      </c>
      <c r="I29" s="41" t="s">
        <v>361</v>
      </c>
      <c r="J29" s="41" t="s">
        <v>437</v>
      </c>
    </row>
    <row r="30" ht="42" customHeight="1" outlineLevel="1" spans="1:10">
      <c r="A30" s="41" t="s">
        <v>325</v>
      </c>
      <c r="B30" s="41" t="s">
        <v>430</v>
      </c>
      <c r="C30" s="41" t="s">
        <v>355</v>
      </c>
      <c r="D30" s="41" t="s">
        <v>367</v>
      </c>
      <c r="E30" s="41" t="s">
        <v>438</v>
      </c>
      <c r="F30" s="41" t="s">
        <v>369</v>
      </c>
      <c r="G30" s="41" t="s">
        <v>395</v>
      </c>
      <c r="H30" s="41" t="s">
        <v>392</v>
      </c>
      <c r="I30" s="41" t="s">
        <v>361</v>
      </c>
      <c r="J30" s="41" t="s">
        <v>439</v>
      </c>
    </row>
    <row r="31" ht="42" customHeight="1" outlineLevel="1" spans="1:10">
      <c r="A31" s="41" t="s">
        <v>325</v>
      </c>
      <c r="B31" s="41" t="s">
        <v>430</v>
      </c>
      <c r="C31" s="41" t="s">
        <v>372</v>
      </c>
      <c r="D31" s="41" t="s">
        <v>378</v>
      </c>
      <c r="E31" s="41" t="s">
        <v>440</v>
      </c>
      <c r="F31" s="41" t="s">
        <v>369</v>
      </c>
      <c r="G31" s="41" t="s">
        <v>441</v>
      </c>
      <c r="H31" s="41" t="s">
        <v>392</v>
      </c>
      <c r="I31" s="41" t="s">
        <v>361</v>
      </c>
      <c r="J31" s="41" t="s">
        <v>442</v>
      </c>
    </row>
    <row r="32" ht="42" customHeight="1" outlineLevel="1" spans="1:10">
      <c r="A32" s="41" t="s">
        <v>339</v>
      </c>
      <c r="B32" s="41" t="s">
        <v>402</v>
      </c>
      <c r="C32" s="41" t="s">
        <v>355</v>
      </c>
      <c r="D32" s="41" t="s">
        <v>356</v>
      </c>
      <c r="E32" s="41" t="s">
        <v>403</v>
      </c>
      <c r="F32" s="41" t="s">
        <v>358</v>
      </c>
      <c r="G32" s="41" t="s">
        <v>443</v>
      </c>
      <c r="H32" s="41" t="s">
        <v>360</v>
      </c>
      <c r="I32" s="41" t="s">
        <v>361</v>
      </c>
      <c r="J32" s="41" t="s">
        <v>405</v>
      </c>
    </row>
    <row r="33" ht="42" customHeight="1" outlineLevel="1" spans="1:10">
      <c r="A33" s="41" t="s">
        <v>339</v>
      </c>
      <c r="B33" s="41" t="s">
        <v>402</v>
      </c>
      <c r="C33" s="41" t="s">
        <v>355</v>
      </c>
      <c r="D33" s="41" t="s">
        <v>363</v>
      </c>
      <c r="E33" s="41" t="s">
        <v>444</v>
      </c>
      <c r="F33" s="41" t="s">
        <v>358</v>
      </c>
      <c r="G33" s="41" t="s">
        <v>407</v>
      </c>
      <c r="H33" s="41" t="s">
        <v>366</v>
      </c>
      <c r="I33" s="41" t="s">
        <v>361</v>
      </c>
      <c r="J33" s="41" t="s">
        <v>408</v>
      </c>
    </row>
    <row r="34" ht="42" customHeight="1" outlineLevel="1" spans="1:10">
      <c r="A34" s="41" t="s">
        <v>339</v>
      </c>
      <c r="B34" s="41" t="s">
        <v>402</v>
      </c>
      <c r="C34" s="41" t="s">
        <v>355</v>
      </c>
      <c r="D34" s="41" t="s">
        <v>367</v>
      </c>
      <c r="E34" s="41" t="s">
        <v>409</v>
      </c>
      <c r="F34" s="41" t="s">
        <v>369</v>
      </c>
      <c r="G34" s="41" t="s">
        <v>395</v>
      </c>
      <c r="H34" s="41" t="s">
        <v>392</v>
      </c>
      <c r="I34" s="41" t="s">
        <v>361</v>
      </c>
      <c r="J34" s="41" t="s">
        <v>410</v>
      </c>
    </row>
    <row r="35" ht="42" customHeight="1" outlineLevel="1" spans="1:10">
      <c r="A35" s="41" t="s">
        <v>339</v>
      </c>
      <c r="B35" s="41" t="s">
        <v>402</v>
      </c>
      <c r="C35" s="41" t="s">
        <v>372</v>
      </c>
      <c r="D35" s="41" t="s">
        <v>373</v>
      </c>
      <c r="E35" s="41" t="s">
        <v>445</v>
      </c>
      <c r="F35" s="41" t="s">
        <v>369</v>
      </c>
      <c r="G35" s="41" t="s">
        <v>446</v>
      </c>
      <c r="H35" s="41" t="s">
        <v>392</v>
      </c>
      <c r="I35" s="41" t="s">
        <v>361</v>
      </c>
      <c r="J35" s="41" t="s">
        <v>447</v>
      </c>
    </row>
    <row r="36" ht="42" customHeight="1" outlineLevel="1" spans="1:10">
      <c r="A36" s="41" t="s">
        <v>339</v>
      </c>
      <c r="B36" s="41" t="s">
        <v>402</v>
      </c>
      <c r="C36" s="41" t="s">
        <v>381</v>
      </c>
      <c r="D36" s="41" t="s">
        <v>382</v>
      </c>
      <c r="E36" s="41" t="s">
        <v>414</v>
      </c>
      <c r="F36" s="41" t="s">
        <v>358</v>
      </c>
      <c r="G36" s="41" t="s">
        <v>415</v>
      </c>
      <c r="H36" s="41" t="s">
        <v>366</v>
      </c>
      <c r="I36" s="41" t="s">
        <v>377</v>
      </c>
      <c r="J36" s="41" t="s">
        <v>448</v>
      </c>
    </row>
    <row r="37" ht="42" customHeight="1" outlineLevel="1" spans="1:10">
      <c r="A37" s="41" t="s">
        <v>311</v>
      </c>
      <c r="B37" s="41" t="s">
        <v>449</v>
      </c>
      <c r="C37" s="41" t="s">
        <v>355</v>
      </c>
      <c r="D37" s="41" t="s">
        <v>356</v>
      </c>
      <c r="E37" s="41" t="s">
        <v>450</v>
      </c>
      <c r="F37" s="41" t="s">
        <v>369</v>
      </c>
      <c r="G37" s="41" t="s">
        <v>451</v>
      </c>
      <c r="H37" s="41" t="s">
        <v>392</v>
      </c>
      <c r="I37" s="41" t="s">
        <v>361</v>
      </c>
      <c r="J37" s="41" t="s">
        <v>452</v>
      </c>
    </row>
    <row r="38" ht="42" customHeight="1" outlineLevel="1" spans="1:10">
      <c r="A38" s="41"/>
      <c r="B38" s="41" t="s">
        <v>449</v>
      </c>
      <c r="C38" s="41" t="s">
        <v>355</v>
      </c>
      <c r="D38" s="41" t="s">
        <v>363</v>
      </c>
      <c r="E38" s="41" t="s">
        <v>453</v>
      </c>
      <c r="F38" s="41" t="s">
        <v>369</v>
      </c>
      <c r="G38" s="41" t="s">
        <v>454</v>
      </c>
      <c r="H38" s="41" t="s">
        <v>392</v>
      </c>
      <c r="I38" s="41" t="s">
        <v>361</v>
      </c>
      <c r="J38" s="41" t="s">
        <v>455</v>
      </c>
    </row>
    <row r="39" ht="42" customHeight="1" outlineLevel="1" spans="1:10">
      <c r="A39" s="41"/>
      <c r="B39" s="41" t="s">
        <v>449</v>
      </c>
      <c r="C39" s="41" t="s">
        <v>372</v>
      </c>
      <c r="D39" s="41" t="s">
        <v>378</v>
      </c>
      <c r="E39" s="41" t="s">
        <v>456</v>
      </c>
      <c r="F39" s="41" t="s">
        <v>369</v>
      </c>
      <c r="G39" s="41" t="s">
        <v>457</v>
      </c>
      <c r="H39" s="41" t="s">
        <v>392</v>
      </c>
      <c r="I39" s="41" t="s">
        <v>377</v>
      </c>
      <c r="J39" s="41" t="s">
        <v>458</v>
      </c>
    </row>
    <row r="40" ht="42" customHeight="1" outlineLevel="1" spans="1:10">
      <c r="A40" s="41"/>
      <c r="B40" s="41" t="s">
        <v>449</v>
      </c>
      <c r="C40" s="41" t="s">
        <v>381</v>
      </c>
      <c r="D40" s="41" t="s">
        <v>382</v>
      </c>
      <c r="E40" s="41" t="s">
        <v>459</v>
      </c>
      <c r="F40" s="41" t="s">
        <v>358</v>
      </c>
      <c r="G40" s="41" t="s">
        <v>415</v>
      </c>
      <c r="H40" s="41" t="s">
        <v>366</v>
      </c>
      <c r="I40" s="41" t="s">
        <v>377</v>
      </c>
      <c r="J40" s="41" t="s">
        <v>384</v>
      </c>
    </row>
    <row r="41" ht="42" customHeight="1" outlineLevel="1" spans="1:10">
      <c r="A41" s="41" t="s">
        <v>311</v>
      </c>
      <c r="B41" s="41" t="s">
        <v>449</v>
      </c>
      <c r="C41" s="41" t="s">
        <v>355</v>
      </c>
      <c r="D41" s="41" t="s">
        <v>356</v>
      </c>
      <c r="E41" s="41" t="s">
        <v>450</v>
      </c>
      <c r="F41" s="41" t="s">
        <v>369</v>
      </c>
      <c r="G41" s="41" t="s">
        <v>451</v>
      </c>
      <c r="H41" s="41" t="s">
        <v>376</v>
      </c>
      <c r="I41" s="41" t="s">
        <v>361</v>
      </c>
      <c r="J41" s="41" t="s">
        <v>452</v>
      </c>
    </row>
    <row r="42" ht="42" customHeight="1" outlineLevel="1" spans="1:10">
      <c r="A42" s="41"/>
      <c r="B42" s="41" t="s">
        <v>449</v>
      </c>
      <c r="C42" s="41" t="s">
        <v>355</v>
      </c>
      <c r="D42" s="41" t="s">
        <v>363</v>
      </c>
      <c r="E42" s="41" t="s">
        <v>453</v>
      </c>
      <c r="F42" s="41" t="s">
        <v>369</v>
      </c>
      <c r="G42" s="41" t="s">
        <v>454</v>
      </c>
      <c r="H42" s="41" t="s">
        <v>392</v>
      </c>
      <c r="I42" s="41" t="s">
        <v>361</v>
      </c>
      <c r="J42" s="41" t="s">
        <v>455</v>
      </c>
    </row>
    <row r="43" ht="42" customHeight="1" outlineLevel="1" spans="1:10">
      <c r="A43" s="41"/>
      <c r="B43" s="41" t="s">
        <v>449</v>
      </c>
      <c r="C43" s="41" t="s">
        <v>372</v>
      </c>
      <c r="D43" s="41" t="s">
        <v>378</v>
      </c>
      <c r="E43" s="41" t="s">
        <v>456</v>
      </c>
      <c r="F43" s="41" t="s">
        <v>369</v>
      </c>
      <c r="G43" s="41" t="s">
        <v>460</v>
      </c>
      <c r="H43" s="41" t="s">
        <v>392</v>
      </c>
      <c r="I43" s="41" t="s">
        <v>377</v>
      </c>
      <c r="J43" s="41" t="s">
        <v>458</v>
      </c>
    </row>
    <row r="44" ht="42" customHeight="1" outlineLevel="1" spans="1:10">
      <c r="A44" s="41"/>
      <c r="B44" s="41" t="s">
        <v>449</v>
      </c>
      <c r="C44" s="41" t="s">
        <v>381</v>
      </c>
      <c r="D44" s="41" t="s">
        <v>382</v>
      </c>
      <c r="E44" s="41" t="s">
        <v>459</v>
      </c>
      <c r="F44" s="41" t="s">
        <v>358</v>
      </c>
      <c r="G44" s="41" t="s">
        <v>415</v>
      </c>
      <c r="H44" s="41" t="s">
        <v>366</v>
      </c>
      <c r="I44" s="41" t="s">
        <v>377</v>
      </c>
      <c r="J44" s="41" t="s">
        <v>384</v>
      </c>
    </row>
    <row r="45" ht="42" customHeight="1" outlineLevel="1" spans="1:10">
      <c r="A45" s="41" t="s">
        <v>311</v>
      </c>
      <c r="B45" s="41" t="s">
        <v>461</v>
      </c>
      <c r="C45" s="41" t="s">
        <v>355</v>
      </c>
      <c r="D45" s="41" t="s">
        <v>356</v>
      </c>
      <c r="E45" s="41" t="s">
        <v>462</v>
      </c>
      <c r="F45" s="41" t="s">
        <v>358</v>
      </c>
      <c r="G45" s="41" t="s">
        <v>463</v>
      </c>
      <c r="H45" s="41" t="s">
        <v>360</v>
      </c>
      <c r="I45" s="41" t="s">
        <v>361</v>
      </c>
      <c r="J45" s="41" t="s">
        <v>362</v>
      </c>
    </row>
    <row r="46" ht="42" customHeight="1" outlineLevel="1" spans="1:10">
      <c r="A46" s="41"/>
      <c r="B46" s="41" t="s">
        <v>461</v>
      </c>
      <c r="C46" s="41" t="s">
        <v>355</v>
      </c>
      <c r="D46" s="41" t="s">
        <v>356</v>
      </c>
      <c r="E46" s="41" t="s">
        <v>464</v>
      </c>
      <c r="F46" s="41" t="s">
        <v>369</v>
      </c>
      <c r="G46" s="41" t="s">
        <v>465</v>
      </c>
      <c r="H46" s="41" t="s">
        <v>466</v>
      </c>
      <c r="I46" s="41" t="s">
        <v>361</v>
      </c>
      <c r="J46" s="41" t="s">
        <v>464</v>
      </c>
    </row>
    <row r="47" ht="42" customHeight="1" outlineLevel="1" spans="1:10">
      <c r="A47" s="41"/>
      <c r="B47" s="41" t="s">
        <v>461</v>
      </c>
      <c r="C47" s="41" t="s">
        <v>355</v>
      </c>
      <c r="D47" s="41" t="s">
        <v>356</v>
      </c>
      <c r="E47" s="41" t="s">
        <v>467</v>
      </c>
      <c r="F47" s="41" t="s">
        <v>369</v>
      </c>
      <c r="G47" s="41" t="s">
        <v>468</v>
      </c>
      <c r="H47" s="41" t="s">
        <v>466</v>
      </c>
      <c r="I47" s="41" t="s">
        <v>361</v>
      </c>
      <c r="J47" s="41" t="s">
        <v>469</v>
      </c>
    </row>
    <row r="48" ht="42" customHeight="1" outlineLevel="1" spans="1:10">
      <c r="A48" s="41"/>
      <c r="B48" s="41" t="s">
        <v>461</v>
      </c>
      <c r="C48" s="41" t="s">
        <v>355</v>
      </c>
      <c r="D48" s="41" t="s">
        <v>356</v>
      </c>
      <c r="E48" s="41" t="s">
        <v>470</v>
      </c>
      <c r="F48" s="41" t="s">
        <v>369</v>
      </c>
      <c r="G48" s="41" t="s">
        <v>436</v>
      </c>
      <c r="H48" s="41" t="s">
        <v>366</v>
      </c>
      <c r="I48" s="41" t="s">
        <v>361</v>
      </c>
      <c r="J48" s="41" t="s">
        <v>471</v>
      </c>
    </row>
    <row r="49" ht="42" customHeight="1" outlineLevel="1" spans="1:10">
      <c r="A49" s="41"/>
      <c r="B49" s="41" t="s">
        <v>461</v>
      </c>
      <c r="C49" s="41" t="s">
        <v>355</v>
      </c>
      <c r="D49" s="41" t="s">
        <v>363</v>
      </c>
      <c r="E49" s="41" t="s">
        <v>470</v>
      </c>
      <c r="F49" s="41" t="s">
        <v>369</v>
      </c>
      <c r="G49" s="41" t="s">
        <v>436</v>
      </c>
      <c r="H49" s="41" t="s">
        <v>366</v>
      </c>
      <c r="I49" s="41" t="s">
        <v>361</v>
      </c>
      <c r="J49" s="41" t="s">
        <v>471</v>
      </c>
    </row>
    <row r="50" ht="42" customHeight="1" outlineLevel="1" spans="1:10">
      <c r="A50" s="41"/>
      <c r="B50" s="41" t="s">
        <v>461</v>
      </c>
      <c r="C50" s="41" t="s">
        <v>372</v>
      </c>
      <c r="D50" s="41" t="s">
        <v>373</v>
      </c>
      <c r="E50" s="41" t="s">
        <v>472</v>
      </c>
      <c r="F50" s="41" t="s">
        <v>369</v>
      </c>
      <c r="G50" s="41" t="s">
        <v>473</v>
      </c>
      <c r="H50" s="41" t="s">
        <v>392</v>
      </c>
      <c r="I50" s="41" t="s">
        <v>361</v>
      </c>
      <c r="J50" s="41" t="s">
        <v>474</v>
      </c>
    </row>
    <row r="51" ht="42" customHeight="1" outlineLevel="1" spans="1:10">
      <c r="A51" s="41"/>
      <c r="B51" s="41" t="s">
        <v>461</v>
      </c>
      <c r="C51" s="41" t="s">
        <v>372</v>
      </c>
      <c r="D51" s="41" t="s">
        <v>373</v>
      </c>
      <c r="E51" s="41" t="s">
        <v>475</v>
      </c>
      <c r="F51" s="41" t="s">
        <v>369</v>
      </c>
      <c r="G51" s="41" t="s">
        <v>476</v>
      </c>
      <c r="H51" s="41" t="s">
        <v>392</v>
      </c>
      <c r="I51" s="41" t="s">
        <v>361</v>
      </c>
      <c r="J51" s="41" t="s">
        <v>477</v>
      </c>
    </row>
    <row r="52" ht="42" customHeight="1" outlineLevel="1" spans="1:10">
      <c r="A52" s="41"/>
      <c r="B52" s="41" t="s">
        <v>461</v>
      </c>
      <c r="C52" s="41" t="s">
        <v>381</v>
      </c>
      <c r="D52" s="41" t="s">
        <v>382</v>
      </c>
      <c r="E52" s="41" t="s">
        <v>382</v>
      </c>
      <c r="F52" s="41" t="s">
        <v>358</v>
      </c>
      <c r="G52" s="41" t="s">
        <v>415</v>
      </c>
      <c r="H52" s="41" t="s">
        <v>366</v>
      </c>
      <c r="I52" s="41" t="s">
        <v>361</v>
      </c>
      <c r="J52" s="41" t="s">
        <v>478</v>
      </c>
    </row>
    <row r="53" ht="42" customHeight="1" outlineLevel="1" spans="1:10">
      <c r="A53" s="41" t="s">
        <v>333</v>
      </c>
      <c r="B53" s="41" t="s">
        <v>479</v>
      </c>
      <c r="C53" s="41" t="s">
        <v>355</v>
      </c>
      <c r="D53" s="41" t="s">
        <v>356</v>
      </c>
      <c r="E53" s="41" t="s">
        <v>480</v>
      </c>
      <c r="F53" s="41" t="s">
        <v>358</v>
      </c>
      <c r="G53" s="41" t="s">
        <v>481</v>
      </c>
      <c r="H53" s="41" t="s">
        <v>360</v>
      </c>
      <c r="I53" s="41" t="s">
        <v>361</v>
      </c>
      <c r="J53" s="41" t="s">
        <v>405</v>
      </c>
    </row>
    <row r="54" ht="42" customHeight="1" outlineLevel="1" spans="1:10">
      <c r="A54" s="41" t="s">
        <v>333</v>
      </c>
      <c r="B54" s="41" t="s">
        <v>479</v>
      </c>
      <c r="C54" s="41" t="s">
        <v>355</v>
      </c>
      <c r="D54" s="41" t="s">
        <v>363</v>
      </c>
      <c r="E54" s="41" t="s">
        <v>482</v>
      </c>
      <c r="F54" s="41" t="s">
        <v>358</v>
      </c>
      <c r="G54" s="41" t="s">
        <v>483</v>
      </c>
      <c r="H54" s="41" t="s">
        <v>366</v>
      </c>
      <c r="I54" s="41" t="s">
        <v>361</v>
      </c>
      <c r="J54" s="41" t="s">
        <v>410</v>
      </c>
    </row>
    <row r="55" ht="42" customHeight="1" outlineLevel="1" spans="1:10">
      <c r="A55" s="41" t="s">
        <v>333</v>
      </c>
      <c r="B55" s="41" t="s">
        <v>479</v>
      </c>
      <c r="C55" s="41" t="s">
        <v>355</v>
      </c>
      <c r="D55" s="41" t="s">
        <v>367</v>
      </c>
      <c r="E55" s="41" t="s">
        <v>409</v>
      </c>
      <c r="F55" s="41" t="s">
        <v>369</v>
      </c>
      <c r="G55" s="41" t="s">
        <v>395</v>
      </c>
      <c r="H55" s="41" t="s">
        <v>376</v>
      </c>
      <c r="I55" s="41" t="s">
        <v>361</v>
      </c>
      <c r="J55" s="41" t="s">
        <v>410</v>
      </c>
    </row>
    <row r="56" ht="42" customHeight="1" outlineLevel="1" spans="1:10">
      <c r="A56" s="41" t="s">
        <v>333</v>
      </c>
      <c r="B56" s="41" t="s">
        <v>479</v>
      </c>
      <c r="C56" s="41" t="s">
        <v>372</v>
      </c>
      <c r="D56" s="41" t="s">
        <v>373</v>
      </c>
      <c r="E56" s="41" t="s">
        <v>484</v>
      </c>
      <c r="F56" s="41" t="s">
        <v>369</v>
      </c>
      <c r="G56" s="41" t="s">
        <v>375</v>
      </c>
      <c r="H56" s="41" t="s">
        <v>376</v>
      </c>
      <c r="I56" s="41" t="s">
        <v>361</v>
      </c>
      <c r="J56" s="41" t="s">
        <v>410</v>
      </c>
    </row>
    <row r="57" ht="42" customHeight="1" outlineLevel="1" spans="1:10">
      <c r="A57" s="41" t="s">
        <v>333</v>
      </c>
      <c r="B57" s="41" t="s">
        <v>479</v>
      </c>
      <c r="C57" s="41" t="s">
        <v>372</v>
      </c>
      <c r="D57" s="41" t="s">
        <v>378</v>
      </c>
      <c r="E57" s="41" t="s">
        <v>485</v>
      </c>
      <c r="F57" s="41" t="s">
        <v>369</v>
      </c>
      <c r="G57" s="41" t="s">
        <v>375</v>
      </c>
      <c r="H57" s="41" t="s">
        <v>376</v>
      </c>
      <c r="I57" s="41" t="s">
        <v>361</v>
      </c>
      <c r="J57" s="41" t="s">
        <v>486</v>
      </c>
    </row>
    <row r="58" ht="42" customHeight="1" outlineLevel="1" spans="1:10">
      <c r="A58" s="41" t="s">
        <v>333</v>
      </c>
      <c r="B58" s="41" t="s">
        <v>479</v>
      </c>
      <c r="C58" s="41" t="s">
        <v>381</v>
      </c>
      <c r="D58" s="41" t="s">
        <v>382</v>
      </c>
      <c r="E58" s="41" t="s">
        <v>382</v>
      </c>
      <c r="F58" s="41" t="s">
        <v>358</v>
      </c>
      <c r="G58" s="41" t="s">
        <v>365</v>
      </c>
      <c r="H58" s="41" t="s">
        <v>366</v>
      </c>
      <c r="I58" s="41" t="s">
        <v>377</v>
      </c>
      <c r="J58" s="41" t="s">
        <v>478</v>
      </c>
    </row>
    <row r="59" ht="42" customHeight="1" outlineLevel="1" spans="1:10">
      <c r="A59" s="41" t="s">
        <v>333</v>
      </c>
      <c r="B59" s="41" t="s">
        <v>479</v>
      </c>
      <c r="C59" s="41" t="s">
        <v>487</v>
      </c>
      <c r="D59" s="41" t="s">
        <v>488</v>
      </c>
      <c r="E59" s="41" t="s">
        <v>489</v>
      </c>
      <c r="F59" s="41" t="s">
        <v>358</v>
      </c>
      <c r="G59" s="41" t="s">
        <v>490</v>
      </c>
      <c r="H59" s="41" t="s">
        <v>491</v>
      </c>
      <c r="I59" s="41" t="s">
        <v>361</v>
      </c>
      <c r="J59" s="41" t="s">
        <v>492</v>
      </c>
    </row>
    <row r="60" ht="42" customHeight="1" outlineLevel="1" spans="1:10">
      <c r="A60" s="41" t="s">
        <v>311</v>
      </c>
      <c r="B60" s="41" t="s">
        <v>493</v>
      </c>
      <c r="C60" s="41" t="s">
        <v>355</v>
      </c>
      <c r="D60" s="41" t="s">
        <v>356</v>
      </c>
      <c r="E60" s="41" t="s">
        <v>494</v>
      </c>
      <c r="F60" s="41" t="s">
        <v>369</v>
      </c>
      <c r="G60" s="41" t="s">
        <v>495</v>
      </c>
      <c r="H60" s="41" t="s">
        <v>496</v>
      </c>
      <c r="I60" s="41" t="s">
        <v>361</v>
      </c>
      <c r="J60" s="41" t="s">
        <v>497</v>
      </c>
    </row>
    <row r="61" ht="42" customHeight="1" outlineLevel="1" spans="1:10">
      <c r="A61" s="41"/>
      <c r="B61" s="41" t="s">
        <v>493</v>
      </c>
      <c r="C61" s="41" t="s">
        <v>355</v>
      </c>
      <c r="D61" s="41" t="s">
        <v>363</v>
      </c>
      <c r="E61" s="41" t="s">
        <v>498</v>
      </c>
      <c r="F61" s="41" t="s">
        <v>358</v>
      </c>
      <c r="G61" s="41" t="s">
        <v>407</v>
      </c>
      <c r="H61" s="41" t="s">
        <v>366</v>
      </c>
      <c r="I61" s="41" t="s">
        <v>361</v>
      </c>
      <c r="J61" s="41" t="s">
        <v>499</v>
      </c>
    </row>
    <row r="62" ht="42" customHeight="1" outlineLevel="1" spans="1:10">
      <c r="A62" s="41"/>
      <c r="B62" s="41" t="s">
        <v>493</v>
      </c>
      <c r="C62" s="41" t="s">
        <v>372</v>
      </c>
      <c r="D62" s="41" t="s">
        <v>373</v>
      </c>
      <c r="E62" s="41" t="s">
        <v>500</v>
      </c>
      <c r="F62" s="41" t="s">
        <v>369</v>
      </c>
      <c r="G62" s="41" t="s">
        <v>473</v>
      </c>
      <c r="H62" s="41" t="s">
        <v>392</v>
      </c>
      <c r="I62" s="41" t="s">
        <v>361</v>
      </c>
      <c r="J62" s="41" t="s">
        <v>501</v>
      </c>
    </row>
    <row r="63" ht="42" customHeight="1" outlineLevel="1" spans="1:10">
      <c r="A63" s="41"/>
      <c r="B63" s="41" t="s">
        <v>493</v>
      </c>
      <c r="C63" s="41" t="s">
        <v>372</v>
      </c>
      <c r="D63" s="41" t="s">
        <v>373</v>
      </c>
      <c r="E63" s="41" t="s">
        <v>502</v>
      </c>
      <c r="F63" s="41" t="s">
        <v>369</v>
      </c>
      <c r="G63" s="41" t="s">
        <v>503</v>
      </c>
      <c r="H63" s="41" t="s">
        <v>392</v>
      </c>
      <c r="I63" s="41" t="s">
        <v>361</v>
      </c>
      <c r="J63" s="41" t="s">
        <v>504</v>
      </c>
    </row>
    <row r="64" ht="42" customHeight="1" outlineLevel="1" spans="1:10">
      <c r="A64" s="41"/>
      <c r="B64" s="41" t="s">
        <v>493</v>
      </c>
      <c r="C64" s="41" t="s">
        <v>381</v>
      </c>
      <c r="D64" s="41" t="s">
        <v>382</v>
      </c>
      <c r="E64" s="41" t="s">
        <v>459</v>
      </c>
      <c r="F64" s="41" t="s">
        <v>358</v>
      </c>
      <c r="G64" s="41" t="s">
        <v>415</v>
      </c>
      <c r="H64" s="41" t="s">
        <v>366</v>
      </c>
      <c r="I64" s="41" t="s">
        <v>377</v>
      </c>
      <c r="J64" s="41" t="s">
        <v>478</v>
      </c>
    </row>
    <row r="65" ht="42" customHeight="1" outlineLevel="1" spans="1:10">
      <c r="A65" s="41" t="s">
        <v>505</v>
      </c>
      <c r="B65" s="41" t="s">
        <v>506</v>
      </c>
      <c r="C65" s="41" t="s">
        <v>355</v>
      </c>
      <c r="D65" s="41" t="s">
        <v>356</v>
      </c>
      <c r="E65" s="41" t="s">
        <v>507</v>
      </c>
      <c r="F65" s="41" t="s">
        <v>369</v>
      </c>
      <c r="G65" s="41" t="s">
        <v>387</v>
      </c>
      <c r="H65" s="41" t="s">
        <v>466</v>
      </c>
      <c r="I65" s="41" t="s">
        <v>361</v>
      </c>
      <c r="J65" s="41" t="s">
        <v>508</v>
      </c>
    </row>
    <row r="66" ht="42" customHeight="1" outlineLevel="1" spans="1:10">
      <c r="A66" s="41"/>
      <c r="B66" s="41" t="s">
        <v>506</v>
      </c>
      <c r="C66" s="41" t="s">
        <v>355</v>
      </c>
      <c r="D66" s="41" t="s">
        <v>363</v>
      </c>
      <c r="E66" s="41" t="s">
        <v>509</v>
      </c>
      <c r="F66" s="41" t="s">
        <v>369</v>
      </c>
      <c r="G66" s="41" t="s">
        <v>398</v>
      </c>
      <c r="H66" s="41" t="s">
        <v>392</v>
      </c>
      <c r="I66" s="41" t="s">
        <v>361</v>
      </c>
      <c r="J66" s="41" t="s">
        <v>510</v>
      </c>
    </row>
    <row r="67" ht="42" customHeight="1" outlineLevel="1" spans="1:10">
      <c r="A67" s="41"/>
      <c r="B67" s="41" t="s">
        <v>506</v>
      </c>
      <c r="C67" s="41" t="s">
        <v>372</v>
      </c>
      <c r="D67" s="41" t="s">
        <v>378</v>
      </c>
      <c r="E67" s="41" t="s">
        <v>511</v>
      </c>
      <c r="F67" s="41" t="s">
        <v>369</v>
      </c>
      <c r="G67" s="41" t="s">
        <v>441</v>
      </c>
      <c r="H67" s="41" t="s">
        <v>392</v>
      </c>
      <c r="I67" s="41" t="s">
        <v>377</v>
      </c>
      <c r="J67" s="41" t="s">
        <v>512</v>
      </c>
    </row>
    <row r="68" ht="42" customHeight="1" outlineLevel="1" spans="1:10">
      <c r="A68" s="41"/>
      <c r="B68" s="41" t="s">
        <v>506</v>
      </c>
      <c r="C68" s="41" t="s">
        <v>381</v>
      </c>
      <c r="D68" s="41" t="s">
        <v>382</v>
      </c>
      <c r="E68" s="41" t="s">
        <v>513</v>
      </c>
      <c r="F68" s="41" t="s">
        <v>358</v>
      </c>
      <c r="G68" s="41" t="s">
        <v>514</v>
      </c>
      <c r="H68" s="41" t="s">
        <v>366</v>
      </c>
      <c r="I68" s="41" t="s">
        <v>377</v>
      </c>
      <c r="J68" s="41" t="s">
        <v>429</v>
      </c>
    </row>
    <row r="69" ht="42" customHeight="1" outlineLevel="1" spans="1:10">
      <c r="A69" s="41" t="s">
        <v>311</v>
      </c>
      <c r="B69" s="41" t="s">
        <v>515</v>
      </c>
      <c r="C69" s="41" t="s">
        <v>355</v>
      </c>
      <c r="D69" s="41" t="s">
        <v>356</v>
      </c>
      <c r="E69" s="41" t="s">
        <v>516</v>
      </c>
      <c r="F69" s="41" t="s">
        <v>369</v>
      </c>
      <c r="G69" s="41" t="s">
        <v>517</v>
      </c>
      <c r="H69" s="41" t="s">
        <v>360</v>
      </c>
      <c r="I69" s="41" t="s">
        <v>361</v>
      </c>
      <c r="J69" s="41" t="s">
        <v>518</v>
      </c>
    </row>
    <row r="70" ht="42" customHeight="1" outlineLevel="1" spans="1:10">
      <c r="A70" s="41"/>
      <c r="B70" s="41" t="s">
        <v>515</v>
      </c>
      <c r="C70" s="41" t="s">
        <v>355</v>
      </c>
      <c r="D70" s="41" t="s">
        <v>363</v>
      </c>
      <c r="E70" s="41" t="s">
        <v>519</v>
      </c>
      <c r="F70" s="41" t="s">
        <v>358</v>
      </c>
      <c r="G70" s="41" t="s">
        <v>407</v>
      </c>
      <c r="H70" s="41" t="s">
        <v>366</v>
      </c>
      <c r="I70" s="41" t="s">
        <v>361</v>
      </c>
      <c r="J70" s="41" t="s">
        <v>520</v>
      </c>
    </row>
    <row r="71" ht="42" customHeight="1" outlineLevel="1" spans="1:10">
      <c r="A71" s="41"/>
      <c r="B71" s="41" t="s">
        <v>515</v>
      </c>
      <c r="C71" s="41" t="s">
        <v>372</v>
      </c>
      <c r="D71" s="41" t="s">
        <v>378</v>
      </c>
      <c r="E71" s="41" t="s">
        <v>521</v>
      </c>
      <c r="F71" s="41" t="s">
        <v>369</v>
      </c>
      <c r="G71" s="41" t="s">
        <v>398</v>
      </c>
      <c r="H71" s="41" t="s">
        <v>392</v>
      </c>
      <c r="I71" s="41" t="s">
        <v>377</v>
      </c>
      <c r="J71" s="41" t="s">
        <v>522</v>
      </c>
    </row>
    <row r="72" ht="42" customHeight="1" outlineLevel="1" spans="1:10">
      <c r="A72" s="41"/>
      <c r="B72" s="41" t="s">
        <v>515</v>
      </c>
      <c r="C72" s="41" t="s">
        <v>372</v>
      </c>
      <c r="D72" s="41" t="s">
        <v>378</v>
      </c>
      <c r="E72" s="41" t="s">
        <v>523</v>
      </c>
      <c r="F72" s="41" t="s">
        <v>369</v>
      </c>
      <c r="G72" s="41" t="s">
        <v>441</v>
      </c>
      <c r="H72" s="41" t="s">
        <v>392</v>
      </c>
      <c r="I72" s="41" t="s">
        <v>377</v>
      </c>
      <c r="J72" s="41" t="s">
        <v>524</v>
      </c>
    </row>
    <row r="73" ht="42" customHeight="1" outlineLevel="1" spans="1:10">
      <c r="A73" s="41"/>
      <c r="B73" s="41" t="s">
        <v>515</v>
      </c>
      <c r="C73" s="41" t="s">
        <v>381</v>
      </c>
      <c r="D73" s="41" t="s">
        <v>382</v>
      </c>
      <c r="E73" s="41" t="s">
        <v>525</v>
      </c>
      <c r="F73" s="41" t="s">
        <v>369</v>
      </c>
      <c r="G73" s="41" t="s">
        <v>514</v>
      </c>
      <c r="H73" s="41" t="s">
        <v>366</v>
      </c>
      <c r="I73" s="41" t="s">
        <v>377</v>
      </c>
      <c r="J73" s="41" t="s">
        <v>429</v>
      </c>
    </row>
    <row r="74" ht="42" customHeight="1" outlineLevel="1" spans="1:10">
      <c r="A74" s="41" t="s">
        <v>311</v>
      </c>
      <c r="B74" s="41" t="s">
        <v>526</v>
      </c>
      <c r="C74" s="41" t="s">
        <v>355</v>
      </c>
      <c r="D74" s="41" t="s">
        <v>356</v>
      </c>
      <c r="E74" s="41" t="s">
        <v>527</v>
      </c>
      <c r="F74" s="41" t="s">
        <v>358</v>
      </c>
      <c r="G74" s="41" t="s">
        <v>432</v>
      </c>
      <c r="H74" s="41" t="s">
        <v>528</v>
      </c>
      <c r="I74" s="41" t="s">
        <v>361</v>
      </c>
      <c r="J74" s="41" t="s">
        <v>529</v>
      </c>
    </row>
    <row r="75" ht="42" customHeight="1" outlineLevel="1" spans="1:10">
      <c r="A75" s="41"/>
      <c r="B75" s="41" t="s">
        <v>526</v>
      </c>
      <c r="C75" s="41" t="s">
        <v>355</v>
      </c>
      <c r="D75" s="41" t="s">
        <v>363</v>
      </c>
      <c r="E75" s="41" t="s">
        <v>530</v>
      </c>
      <c r="F75" s="41" t="s">
        <v>369</v>
      </c>
      <c r="G75" s="41" t="s">
        <v>436</v>
      </c>
      <c r="H75" s="41" t="s">
        <v>366</v>
      </c>
      <c r="I75" s="41" t="s">
        <v>361</v>
      </c>
      <c r="J75" s="41" t="s">
        <v>531</v>
      </c>
    </row>
    <row r="76" ht="42" customHeight="1" outlineLevel="1" spans="1:10">
      <c r="A76" s="41"/>
      <c r="B76" s="41" t="s">
        <v>526</v>
      </c>
      <c r="C76" s="41" t="s">
        <v>372</v>
      </c>
      <c r="D76" s="41" t="s">
        <v>373</v>
      </c>
      <c r="E76" s="41" t="s">
        <v>532</v>
      </c>
      <c r="F76" s="41" t="s">
        <v>369</v>
      </c>
      <c r="G76" s="41" t="s">
        <v>473</v>
      </c>
      <c r="H76" s="41" t="s">
        <v>392</v>
      </c>
      <c r="I76" s="41" t="s">
        <v>361</v>
      </c>
      <c r="J76" s="41" t="s">
        <v>533</v>
      </c>
    </row>
    <row r="77" ht="42" customHeight="1" outlineLevel="1" spans="1:10">
      <c r="A77" s="41"/>
      <c r="B77" s="41" t="s">
        <v>526</v>
      </c>
      <c r="C77" s="41" t="s">
        <v>372</v>
      </c>
      <c r="D77" s="41" t="s">
        <v>378</v>
      </c>
      <c r="E77" s="41" t="s">
        <v>534</v>
      </c>
      <c r="F77" s="41" t="s">
        <v>369</v>
      </c>
      <c r="G77" s="41" t="s">
        <v>535</v>
      </c>
      <c r="H77" s="41" t="s">
        <v>392</v>
      </c>
      <c r="I77" s="41" t="s">
        <v>361</v>
      </c>
      <c r="J77" s="41" t="s">
        <v>536</v>
      </c>
    </row>
    <row r="78" ht="42" customHeight="1" outlineLevel="1" spans="1:10">
      <c r="A78" s="41"/>
      <c r="B78" s="41" t="s">
        <v>526</v>
      </c>
      <c r="C78" s="41" t="s">
        <v>381</v>
      </c>
      <c r="D78" s="41" t="s">
        <v>382</v>
      </c>
      <c r="E78" s="41" t="s">
        <v>537</v>
      </c>
      <c r="F78" s="41" t="s">
        <v>358</v>
      </c>
      <c r="G78" s="41" t="s">
        <v>415</v>
      </c>
      <c r="H78" s="41" t="s">
        <v>366</v>
      </c>
      <c r="I78" s="41" t="s">
        <v>377</v>
      </c>
      <c r="J78" s="41" t="s">
        <v>538</v>
      </c>
    </row>
    <row r="79" ht="42" customHeight="1" outlineLevel="1" spans="1:10">
      <c r="A79" s="41" t="s">
        <v>335</v>
      </c>
      <c r="B79" s="41" t="s">
        <v>539</v>
      </c>
      <c r="C79" s="41" t="s">
        <v>355</v>
      </c>
      <c r="D79" s="41" t="s">
        <v>356</v>
      </c>
      <c r="E79" s="41" t="s">
        <v>540</v>
      </c>
      <c r="F79" s="41" t="s">
        <v>369</v>
      </c>
      <c r="G79" s="41" t="s">
        <v>86</v>
      </c>
      <c r="H79" s="41" t="s">
        <v>541</v>
      </c>
      <c r="I79" s="41" t="s">
        <v>361</v>
      </c>
      <c r="J79" s="41" t="s">
        <v>542</v>
      </c>
    </row>
    <row r="80" ht="42" customHeight="1" outlineLevel="1" spans="1:10">
      <c r="A80" s="41" t="s">
        <v>335</v>
      </c>
      <c r="B80" s="41" t="s">
        <v>539</v>
      </c>
      <c r="C80" s="41" t="s">
        <v>355</v>
      </c>
      <c r="D80" s="41" t="s">
        <v>363</v>
      </c>
      <c r="E80" s="41" t="s">
        <v>543</v>
      </c>
      <c r="F80" s="41" t="s">
        <v>358</v>
      </c>
      <c r="G80" s="41" t="s">
        <v>483</v>
      </c>
      <c r="H80" s="41" t="s">
        <v>366</v>
      </c>
      <c r="I80" s="41" t="s">
        <v>361</v>
      </c>
      <c r="J80" s="41" t="s">
        <v>544</v>
      </c>
    </row>
    <row r="81" ht="42" customHeight="1" outlineLevel="1" spans="1:10">
      <c r="A81" s="41" t="s">
        <v>335</v>
      </c>
      <c r="B81" s="41" t="s">
        <v>539</v>
      </c>
      <c r="C81" s="41" t="s">
        <v>355</v>
      </c>
      <c r="D81" s="41" t="s">
        <v>367</v>
      </c>
      <c r="E81" s="41" t="s">
        <v>545</v>
      </c>
      <c r="F81" s="41" t="s">
        <v>369</v>
      </c>
      <c r="G81" s="41" t="s">
        <v>546</v>
      </c>
      <c r="H81" s="41" t="s">
        <v>376</v>
      </c>
      <c r="I81" s="41" t="s">
        <v>361</v>
      </c>
      <c r="J81" s="41" t="s">
        <v>547</v>
      </c>
    </row>
    <row r="82" ht="42" customHeight="1" outlineLevel="1" spans="1:10">
      <c r="A82" s="41" t="s">
        <v>335</v>
      </c>
      <c r="B82" s="41" t="s">
        <v>539</v>
      </c>
      <c r="C82" s="41" t="s">
        <v>372</v>
      </c>
      <c r="D82" s="41" t="s">
        <v>373</v>
      </c>
      <c r="E82" s="41" t="s">
        <v>548</v>
      </c>
      <c r="F82" s="41" t="s">
        <v>369</v>
      </c>
      <c r="G82" s="41" t="s">
        <v>441</v>
      </c>
      <c r="H82" s="41" t="s">
        <v>376</v>
      </c>
      <c r="I82" s="41" t="s">
        <v>361</v>
      </c>
      <c r="J82" s="41" t="s">
        <v>549</v>
      </c>
    </row>
    <row r="83" ht="42" customHeight="1" outlineLevel="1" spans="1:10">
      <c r="A83" s="41" t="s">
        <v>335</v>
      </c>
      <c r="B83" s="41" t="s">
        <v>539</v>
      </c>
      <c r="C83" s="41" t="s">
        <v>372</v>
      </c>
      <c r="D83" s="41" t="s">
        <v>378</v>
      </c>
      <c r="E83" s="41" t="s">
        <v>550</v>
      </c>
      <c r="F83" s="41" t="s">
        <v>369</v>
      </c>
      <c r="G83" s="41" t="s">
        <v>441</v>
      </c>
      <c r="H83" s="41" t="s">
        <v>376</v>
      </c>
      <c r="I83" s="41" t="s">
        <v>377</v>
      </c>
      <c r="J83" s="41" t="s">
        <v>549</v>
      </c>
    </row>
    <row r="84" ht="42" customHeight="1" outlineLevel="1" spans="1:10">
      <c r="A84" s="41" t="s">
        <v>335</v>
      </c>
      <c r="B84" s="41" t="s">
        <v>539</v>
      </c>
      <c r="C84" s="41" t="s">
        <v>372</v>
      </c>
      <c r="D84" s="41" t="s">
        <v>378</v>
      </c>
      <c r="E84" s="41" t="s">
        <v>551</v>
      </c>
      <c r="F84" s="41" t="s">
        <v>358</v>
      </c>
      <c r="G84" s="41" t="s">
        <v>365</v>
      </c>
      <c r="H84" s="41" t="s">
        <v>366</v>
      </c>
      <c r="I84" s="41" t="s">
        <v>377</v>
      </c>
      <c r="J84" s="41" t="s">
        <v>552</v>
      </c>
    </row>
    <row r="85" ht="42" customHeight="1" outlineLevel="1" spans="1:10">
      <c r="A85" s="41" t="s">
        <v>335</v>
      </c>
      <c r="B85" s="41" t="s">
        <v>539</v>
      </c>
      <c r="C85" s="41" t="s">
        <v>381</v>
      </c>
      <c r="D85" s="41" t="s">
        <v>382</v>
      </c>
      <c r="E85" s="41" t="s">
        <v>553</v>
      </c>
      <c r="F85" s="41" t="s">
        <v>358</v>
      </c>
      <c r="G85" s="41" t="s">
        <v>365</v>
      </c>
      <c r="H85" s="41" t="s">
        <v>366</v>
      </c>
      <c r="I85" s="41" t="s">
        <v>377</v>
      </c>
      <c r="J85" s="41" t="s">
        <v>552</v>
      </c>
    </row>
  </sheetData>
  <mergeCells count="32">
    <mergeCell ref="A2:J2"/>
    <mergeCell ref="A3:H3"/>
    <mergeCell ref="A8:A13"/>
    <mergeCell ref="A14:A18"/>
    <mergeCell ref="A19:A23"/>
    <mergeCell ref="A24:A27"/>
    <mergeCell ref="A28:A31"/>
    <mergeCell ref="A32:A36"/>
    <mergeCell ref="A37:A40"/>
    <mergeCell ref="A41:A44"/>
    <mergeCell ref="A45:A52"/>
    <mergeCell ref="A53:A59"/>
    <mergeCell ref="A60:A64"/>
    <mergeCell ref="A65:A68"/>
    <mergeCell ref="A69:A73"/>
    <mergeCell ref="A74:A78"/>
    <mergeCell ref="A79:A85"/>
    <mergeCell ref="B8:B13"/>
    <mergeCell ref="B14:B18"/>
    <mergeCell ref="B19:B23"/>
    <mergeCell ref="B24:B27"/>
    <mergeCell ref="B28:B31"/>
    <mergeCell ref="B32:B36"/>
    <mergeCell ref="B37:B40"/>
    <mergeCell ref="B41:B44"/>
    <mergeCell ref="B45:B52"/>
    <mergeCell ref="B53:B59"/>
    <mergeCell ref="B60:B64"/>
    <mergeCell ref="B65:B68"/>
    <mergeCell ref="B69:B73"/>
    <mergeCell ref="B74:B78"/>
    <mergeCell ref="B79:B85"/>
  </mergeCells>
  <printOptions horizontalCentered="1"/>
  <pageMargins left="0.66875" right="0.66875" top="0.5" bottom="0.5" header="0" footer="0"/>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2026-03-05T07:13:00Z</dcterms:created>
  <dcterms:modified xsi:type="dcterms:W3CDTF">2026-03-16T02:14:07Z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DFBE70F9B9204C2AA1879D18B736D2F0_12</vt:lpwstr>
  </property>
  <property fmtid="{D5CDD505-2E9C-101B-9397-08002B2CF9AE}" pid="4" name="CalculationRule">
    <vt:i4>0</vt:i4>
  </property>
</Properties>
</file>