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771" activeTab="3"/>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<sst xmlns="http://schemas.openxmlformats.org/spreadsheetml/2006/main" count="4173" uniqueCount="955">
  <si>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</si>
  <si>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</si>
  <si>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</si>
  <si>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</si>
  <si>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</si>
  <si>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</si>
  <si>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</si>
  <si>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</si>
  <si>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</si>
  <si>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</si>
  <si>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</si>
  <si>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</si>
  <si>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</si>
  <si>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</si>
  <si>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</si>
  <si>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</si>
  <si>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</si>
  <si>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</si>
  <si>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</si>
  <si>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</si>
  <si>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</si>
  <si>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</si>
  <si>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</si>
  <si>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</si>
  <si>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</si>
  <si>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</si>
  <si>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</si>
  <si>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</si>
  <si>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</si>
  <si>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</si>
  <si>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</si>
  <si>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</si>
  <si>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</si>
  <si>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</si>
  <si>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</si>
  <si>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</si>
  <si>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</si>
  <si>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</si>
  <si>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</si>
  <si>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</si>
  <si>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</si>
  <si>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</si>
  <si>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</si>
  <si>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</si>
  <si>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</si>
  <si>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</si>
  <si>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</si>
  <si>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</si>
  <si>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</si>
  <si>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</si>
  <si>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</si>
  <si>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</si>
  <si>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</si>
  <si>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</si>
  <si>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</si>
  <si>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</si>
  <si>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</si>
  <si>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</si>
  <si>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</si>
  <si>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</si>
  <si>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</si>
  <si>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</si>
  <si>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</si>
  <si>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</si>
  <si>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</si>
  <si>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</si>
  <si>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118</t>
  </si>
  <si>
    <t>富民县民政局</t>
  </si>
  <si>
    <t>118001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</si>
  <si>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</si>
  <si>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</si>
  <si>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</si>
  <si>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</si>
  <si>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</si>
  <si>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</si>
  <si>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</si>
  <si>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</si>
  <si>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</si>
  <si>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</si>
  <si>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</si>
  <si>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</si>
  <si>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</si>
  <si>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</si>
  <si>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</si>
  <si>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</si>
  <si>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</si>
  <si>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</si>
  <si>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</si>
  <si>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</si>
  <si>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</si>
  <si>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</si>
  <si>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</si>
  <si>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</si>
  <si>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</si>
  <si>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</si>
  <si>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</si>
  <si>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</si>
  <si>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</si>
  <si>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</si>
  <si>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</si>
  <si>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</si>
  <si>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</si>
  <si>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</si>
  <si>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</si>
  <si>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</si>
  <si>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2080505</t>
  </si>
  <si>
    <t>机关事业单位基本养老保险缴费支出</t>
  </si>
  <si>
    <t>20808</t>
  </si>
  <si>
    <t>抚恤</t>
  </si>
  <si>
    <t>2080801</t>
  </si>
  <si>
    <t>死亡抚恤</t>
  </si>
  <si>
    <t>2080899</t>
  </si>
  <si>
    <t>其他优抚支出</t>
  </si>
  <si>
    <t>20810</t>
  </si>
  <si>
    <t>社会福利</t>
  </si>
  <si>
    <t>2081001</t>
  </si>
  <si>
    <t>儿童福利</t>
  </si>
  <si>
    <t>2081002</t>
  </si>
  <si>
    <t>老年福利</t>
  </si>
  <si>
    <t>2081004</t>
  </si>
  <si>
    <t>殡葬</t>
  </si>
  <si>
    <t>2081005</t>
  </si>
  <si>
    <t>社会福利事业单位</t>
  </si>
  <si>
    <t>2081006</t>
  </si>
  <si>
    <t>养老服务</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</si>
  <si>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</si>
  <si>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</si>
  <si>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</si>
  <si>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</si>
  <si>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</si>
  <si>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</si>
  <si>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</si>
  <si>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</si>
  <si>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</si>
  <si>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</si>
  <si>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</si>
  <si>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</si>
  <si>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</si>
  <si>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</si>
  <si>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</si>
  <si>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</si>
  <si>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</si>
  <si>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</si>
  <si>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</si>
  <si>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</si>
  <si>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</si>
  <si>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</si>
  <si>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</si>
  <si>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</si>
  <si>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</si>
  <si>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</si>
  <si>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</si>
  <si>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</si>
  <si>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</si>
  <si>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</si>
  <si>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</si>
  <si>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</si>
  <si>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</si>
  <si>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</si>
  <si>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</si>
  <si>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</si>
  <si>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</si>
  <si>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</si>
  <si>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</si>
  <si>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</si>
  <si>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</si>
  <si>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</si>
  <si>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</si>
  <si>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</si>
  <si>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</si>
  <si>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</si>
  <si>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</si>
  <si>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</si>
  <si>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</si>
  <si>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</si>
  <si>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</si>
  <si>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</si>
  <si>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</si>
  <si>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</si>
  <si>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</si>
  <si>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</si>
  <si>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</si>
  <si>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</si>
  <si>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</si>
  <si>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</si>
  <si>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</si>
  <si>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</si>
  <si>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</si>
  <si>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</si>
  <si>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</si>
  <si>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</si>
  <si>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</si>
  <si>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</si>
  <si>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</si>
  <si>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</si>
  <si>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</si>
  <si>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</si>
  <si>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</si>
  <si>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</si>
  <si>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</si>
  <si>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</si>
  <si>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</si>
  <si>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</si>
  <si>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</si>
  <si>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</si>
  <si>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</si>
  <si>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</si>
  <si>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</si>
  <si>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</si>
  <si>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</si>
  <si>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</si>
  <si>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</si>
  <si>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</si>
  <si>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</si>
  <si>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</si>
  <si>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</si>
  <si>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</si>
  <si>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</si>
  <si>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</si>
  <si>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</si>
  <si>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</si>
  <si>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</si>
  <si>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</si>
  <si>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</si>
  <si>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</si>
  <si>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</si>
  <si>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</si>
  <si>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</si>
  <si>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</si>
  <si>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</si>
  <si>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</si>
  <si>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</si>
  <si>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</si>
  <si>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</si>
  <si>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</si>
  <si>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</si>
  <si>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</si>
  <si>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</si>
  <si>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</si>
  <si>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</si>
  <si>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</si>
  <si>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</si>
  <si>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</si>
  <si>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530124210000000000899</t>
  </si>
  <si>
    <t>行政人员支出工资</t>
  </si>
  <si>
    <t>30101</t>
  </si>
  <si>
    <t>基本工资</t>
  </si>
  <si>
    <t>30103</t>
  </si>
  <si>
    <t>奖金</t>
  </si>
  <si>
    <t>530124210000000000900</t>
  </si>
  <si>
    <t>事业人员支出工资</t>
  </si>
  <si>
    <t>30107</t>
  </si>
  <si>
    <t>绩效工资</t>
  </si>
  <si>
    <t>530124210000000000902</t>
  </si>
  <si>
    <t>30113</t>
  </si>
  <si>
    <t>530124210000000000905</t>
  </si>
  <si>
    <t>30217</t>
  </si>
  <si>
    <t>530124210000000000907</t>
  </si>
  <si>
    <t>一般公用经费</t>
  </si>
  <si>
    <t>30201</t>
  </si>
  <si>
    <t>办公费</t>
  </si>
  <si>
    <t>30205</t>
  </si>
  <si>
    <t>水费</t>
  </si>
  <si>
    <t>30206</t>
  </si>
  <si>
    <t>电费</t>
  </si>
  <si>
    <t>30207</t>
  </si>
  <si>
    <t>邮电费</t>
  </si>
  <si>
    <t>30211</t>
  </si>
  <si>
    <t>差旅费</t>
  </si>
  <si>
    <t>30213</t>
  </si>
  <si>
    <t>维修（护）费</t>
  </si>
  <si>
    <t>30215</t>
  </si>
  <si>
    <t>会议费</t>
  </si>
  <si>
    <t>30227</t>
  </si>
  <si>
    <t>委托业务费</t>
  </si>
  <si>
    <t>530124231100001341275</t>
  </si>
  <si>
    <t>工会经费</t>
  </si>
  <si>
    <t>30228</t>
  </si>
  <si>
    <t>530124231100001380527</t>
  </si>
  <si>
    <t>公务员基础绩效奖</t>
  </si>
  <si>
    <t>530124231100001380540</t>
  </si>
  <si>
    <t>行政在职津贴补贴</t>
  </si>
  <si>
    <t>30102</t>
  </si>
  <si>
    <t>津贴补贴</t>
  </si>
  <si>
    <t>530124231100001380556</t>
  </si>
  <si>
    <t>事业绩效工资</t>
  </si>
  <si>
    <t>530124231100001380575</t>
  </si>
  <si>
    <t>事业在职津贴补贴</t>
  </si>
  <si>
    <t>530124231100001380598</t>
  </si>
  <si>
    <t>工伤保险支出</t>
  </si>
  <si>
    <t>30112</t>
  </si>
  <si>
    <t>其他社会保障缴费</t>
  </si>
  <si>
    <t>530124231100001380604</t>
  </si>
  <si>
    <t>医疗保险支出</t>
  </si>
  <si>
    <t>30110</t>
  </si>
  <si>
    <t>职工基本医疗保险缴费</t>
  </si>
  <si>
    <t>30111</t>
  </si>
  <si>
    <t>公务员医疗补助缴费</t>
  </si>
  <si>
    <t>530124231100001380607</t>
  </si>
  <si>
    <t>公务交通补贴</t>
  </si>
  <si>
    <t>30239</t>
  </si>
  <si>
    <t>其他交通费用</t>
  </si>
  <si>
    <t>530124231100001380609</t>
  </si>
  <si>
    <t>失业保险支出</t>
  </si>
  <si>
    <t>530124231100001380613</t>
  </si>
  <si>
    <t>养老保险支出</t>
  </si>
  <si>
    <t>30108</t>
  </si>
  <si>
    <t>机关事业单位基本养老保险缴费</t>
  </si>
  <si>
    <t>530124231100001380631</t>
  </si>
  <si>
    <t>公共交通专项经费</t>
  </si>
  <si>
    <t>530124241100002448714</t>
  </si>
  <si>
    <t>事业绩效奖励</t>
  </si>
  <si>
    <t>530124251100003852626</t>
  </si>
  <si>
    <t>残疾人就业保障金</t>
  </si>
  <si>
    <t>30299</t>
  </si>
  <si>
    <t>其他商品和服务支出</t>
  </si>
  <si>
    <t>530124251100003857337</t>
  </si>
  <si>
    <t>公车购置及运维费</t>
  </si>
  <si>
    <t>30231</t>
  </si>
  <si>
    <t>公务用车运行维护费</t>
  </si>
  <si>
    <t>预算05-1表</t>
  </si>
  <si>
    <t>项目分类</t>
  </si>
  <si>
    <t>项目单位</t>
  </si>
  <si>
    <t>经济科目编码</t>
  </si>
  <si>
    <t>经济科目名称</t>
  </si>
  <si>
    <t>本年拨款</t>
  </si>
  <si>
    <t>其中：本次下达</t>
  </si>
  <si>
    <t>专项业务类</t>
  </si>
  <si>
    <t>530124241100003329780</t>
  </si>
  <si>
    <t>2024年居家适老化改造市级补助资金</t>
  </si>
  <si>
    <t>530124251100004364338</t>
  </si>
  <si>
    <t>2025年关爱农村留守儿童和困境儿童社工项目福彩专项市级补助资金</t>
  </si>
  <si>
    <t>30306</t>
  </si>
  <si>
    <t>救济费</t>
  </si>
  <si>
    <t>530124251100004485486</t>
  </si>
  <si>
    <t>2025年第一批省级福利彩票公益金资金</t>
  </si>
  <si>
    <t>530124251100004595038</t>
  </si>
  <si>
    <t>2025年第二批省级福利彩票公益金补助资金</t>
  </si>
  <si>
    <t>30218</t>
  </si>
  <si>
    <t>专用材料费</t>
  </si>
  <si>
    <t>530124261100005243419</t>
  </si>
  <si>
    <t>2026年富民县计算机终端购置县级补助资金</t>
  </si>
  <si>
    <t>31002</t>
  </si>
  <si>
    <t>办公设备购置</t>
  </si>
  <si>
    <t>民生类</t>
  </si>
  <si>
    <t>530124231100001707003</t>
  </si>
  <si>
    <t>2023年中央集中彩票公益金支持社会福利事业专项资金</t>
  </si>
  <si>
    <t>530124231100002177460</t>
  </si>
  <si>
    <t>2023年第二批省级福彩公益金补助资金</t>
  </si>
  <si>
    <t>530124241100003086604</t>
  </si>
  <si>
    <t>2024年关爱农村留守儿童和困境儿童社工项目福彩专项市级补助资金</t>
  </si>
  <si>
    <t>530124241100003329764</t>
  </si>
  <si>
    <t>2024年中央专项彩票公益金支持居家和社区基本养老服务提升行动项目补助资金</t>
  </si>
  <si>
    <t>530124251100004331664</t>
  </si>
  <si>
    <t>2025年全市特殊困难群体火化补助资金</t>
  </si>
  <si>
    <t>530124251100004485481</t>
  </si>
  <si>
    <t>2025年第一批省级福利彩票公益金补助资金</t>
  </si>
  <si>
    <t>530124251100004664910</t>
  </si>
  <si>
    <t>2025年中央专项彩票公益金支持居家和社区基本养老服务提升行动项目资金</t>
  </si>
  <si>
    <t>530124261100005035595</t>
  </si>
  <si>
    <t>困难残疾人生活补助资金</t>
  </si>
  <si>
    <t>530124261100005035848</t>
  </si>
  <si>
    <t>重度残疾人护理补贴补助资金</t>
  </si>
  <si>
    <t>530124261100005038906</t>
  </si>
  <si>
    <t>临时救助补助资金</t>
  </si>
  <si>
    <t>530124261100005038909</t>
  </si>
  <si>
    <t>低保对象和特困人员慰问费补助资金</t>
  </si>
  <si>
    <t>530124261100005038911</t>
  </si>
  <si>
    <t>流浪乞讨人员救助补助资金</t>
  </si>
  <si>
    <t>530124261100005038928</t>
  </si>
  <si>
    <t>城市最低生活保障金补助资金</t>
  </si>
  <si>
    <t>530124261100005038931</t>
  </si>
  <si>
    <t>农村最低生活保障金补助资金</t>
  </si>
  <si>
    <t>530124261100005038933</t>
  </si>
  <si>
    <t>特困供养生活补助资金</t>
  </si>
  <si>
    <t>530124261100005038935</t>
  </si>
  <si>
    <t>特困供养衣被费补助资金</t>
  </si>
  <si>
    <t>530124261100005038939</t>
  </si>
  <si>
    <t>高龄老人生活补贴补助资金</t>
  </si>
  <si>
    <t>30305</t>
  </si>
  <si>
    <t>生活补助</t>
  </si>
  <si>
    <t>530124261100005038949</t>
  </si>
  <si>
    <t>困难老年人和百岁老人慰问经费</t>
  </si>
  <si>
    <t>530124261100005038953</t>
  </si>
  <si>
    <t>孤儿基本生活补助资金</t>
  </si>
  <si>
    <t>530124261100005038972</t>
  </si>
  <si>
    <t>困难老年人服务补贴补助资金</t>
  </si>
  <si>
    <t>530124261100005058266</t>
  </si>
  <si>
    <t>敬老院工作人员生活补助资金</t>
  </si>
  <si>
    <t>530124261100005058307</t>
  </si>
  <si>
    <t>雷荣生等人生活补助资金</t>
  </si>
  <si>
    <t>530124261100005058344</t>
  </si>
  <si>
    <t>无名尸体处置费补助资金</t>
  </si>
  <si>
    <t>530124261100005058439</t>
  </si>
  <si>
    <t>农村火化补助资金</t>
  </si>
  <si>
    <t>530124261100005058451</t>
  </si>
  <si>
    <t>特殊困难火化补助资金</t>
  </si>
  <si>
    <t>530124261100005058522</t>
  </si>
  <si>
    <t>节地生态安葬奖补资金</t>
  </si>
  <si>
    <t>530124261100005058555</t>
  </si>
  <si>
    <t>60年代精减退职人员生活补助资金</t>
  </si>
  <si>
    <t>530124261100005058580</t>
  </si>
  <si>
    <t>人道救助资金补助资金</t>
  </si>
  <si>
    <t>530124261100005085401</t>
  </si>
  <si>
    <t>富民县民政局2026年遗属生活补助经费</t>
  </si>
  <si>
    <t>530124261100005152561</t>
  </si>
  <si>
    <t>2025年盘活结转结余昆财社〔2024〕91号2024年省级第一批民政事业专项资金</t>
  </si>
  <si>
    <t>30226</t>
  </si>
  <si>
    <t>劳务费</t>
  </si>
  <si>
    <t>530124261100005152567</t>
  </si>
  <si>
    <t>2025年盘活结转结余昆财社〔2023〕85号2023年第一批省级民政事业专项补助资金</t>
  </si>
  <si>
    <t>530124261100005176774</t>
  </si>
  <si>
    <t>2025年盘活结转结余昆财社〔2023〕174号2023年困难失能老年人基本养老服务救助补助资金</t>
  </si>
  <si>
    <t>530124261100005176884</t>
  </si>
  <si>
    <t>2025年盘活结转结余昆财社〔2024〕46号民政事务员市级补助资金</t>
  </si>
  <si>
    <t>530124261100005176912</t>
  </si>
  <si>
    <t>2025年盘活结转结余昆财社〔2025〕184号2025年省级第二批民政事业专项资金</t>
  </si>
  <si>
    <t>530124261100005176942</t>
  </si>
  <si>
    <t>2025年盘活结转结余昆财社〔2025〕29号2025年民政事业专项政府购买社会救助服务补助资金</t>
  </si>
  <si>
    <t>530124261100005177058</t>
  </si>
  <si>
    <t>2025年盘活结转结余昆财社〔2025〕31号2025年昆明市经济困难老年人服务补贴资金</t>
  </si>
  <si>
    <t>530124261100005177106</t>
  </si>
  <si>
    <t>2025年盘活结转结余昆财社〔2025〕32号2024年中央困难群众救助困难失能老年人养老服务资金</t>
  </si>
  <si>
    <t>530124261100005177211</t>
  </si>
  <si>
    <t>2025年盘活结转结余昆财社〔2025〕36号2025年民政事务员市级补助资金</t>
  </si>
  <si>
    <t>530124261100005177356</t>
  </si>
  <si>
    <t>2025年盘活结转结余昆财社〔2025〕50号2025年特困人员供养服务机构市级运转经费</t>
  </si>
  <si>
    <t>530124261100005177451</t>
  </si>
  <si>
    <t>2025年盘活结转结余昆财社〔2025〕66号2025年市级第一批困难群众救助补助资金</t>
  </si>
  <si>
    <t>530124261100005177552</t>
  </si>
  <si>
    <t>2025年盘活结转结余昆财社〔2025〕86号2025年第一批省级民政事业专项资金</t>
  </si>
  <si>
    <t>530124261100005177557</t>
  </si>
  <si>
    <t>2025年盘活结转结余昆财社〔2025〕86号2025年第一批省级民政事业专项补助资金</t>
  </si>
  <si>
    <t>事业发展类</t>
  </si>
  <si>
    <t>530124241100003076171</t>
  </si>
  <si>
    <t>2024年慈善爱心驿站市级福彩公益金补助资金</t>
  </si>
  <si>
    <t>530124241100003086613</t>
  </si>
  <si>
    <t>2024年第一批省级福利彩票公益金补助资金</t>
  </si>
  <si>
    <t>530124261100005025025</t>
  </si>
  <si>
    <t>敬老院运行管理费补助资金</t>
  </si>
  <si>
    <t>30216</t>
  </si>
  <si>
    <t>培训费</t>
  </si>
  <si>
    <t>530124261100005025082</t>
  </si>
  <si>
    <t>殡葬改革宣传及文明祭扫安全保障经费</t>
  </si>
  <si>
    <t>30202</t>
  </si>
  <si>
    <t>印刷费</t>
  </si>
  <si>
    <t>530124261100005025114</t>
  </si>
  <si>
    <t>婚姻登记工本费及工作保障经费</t>
  </si>
  <si>
    <t>530124261100005025141</t>
  </si>
  <si>
    <t>行政区划界线界桩管理及地图、地名标志牌制作经费</t>
  </si>
  <si>
    <t>预算05-2表</t>
  </si>
  <si>
    <t>项目年度绩效目标</t>
  </si>
  <si>
    <t>一级指标</t>
  </si>
  <si>
    <t>二级指标</t>
  </si>
  <si>
    <t>三级指标</t>
  </si>
  <si>
    <t>指标性质</t>
  </si>
  <si>
    <t>指标值</t>
  </si>
  <si>
    <t>度量单位</t>
  </si>
  <si>
    <t>指标属性</t>
  </si>
  <si>
    <t>指标内容</t>
  </si>
  <si>
    <t>按照中共昆明市委办公室昆明市人民政府办公室关于印发《昆明市改革完善社会救助制度的实施方案》的通知（昆办发6号），对申报对象进行审定后及时发放临时救助补助资金，保障救助对象基本生活水平。</t>
  </si>
  <si>
    <t>产出指标</t>
  </si>
  <si>
    <t>数量指标</t>
  </si>
  <si>
    <t>救助对象人数（人次）</t>
  </si>
  <si>
    <t>&gt;=</t>
  </si>
  <si>
    <t>428</t>
  </si>
  <si>
    <t>人(户)</t>
  </si>
  <si>
    <t>定量指标</t>
  </si>
  <si>
    <t>反映应保尽保、应救尽救对象的人数（人次）情况。</t>
  </si>
  <si>
    <t>质量指标</t>
  </si>
  <si>
    <t>救助标准执行合规率</t>
  </si>
  <si>
    <t>98</t>
  </si>
  <si>
    <t>%</t>
  </si>
  <si>
    <t>反映救助按标准执行的情况。
救助标准执行合规率=按照救助标准核定发放的资金额/发放资金总额*100%</t>
  </si>
  <si>
    <t>时效指标</t>
  </si>
  <si>
    <t>救助发放及时率</t>
  </si>
  <si>
    <t>反映发放单位及时发放救助资金的情况。
救助发放及时率=时限内发放救助资金额/应发放救助资金额*100%</t>
  </si>
  <si>
    <t>效益指标</t>
  </si>
  <si>
    <t>经济效益</t>
  </si>
  <si>
    <t>补助标准</t>
  </si>
  <si>
    <t>1100</t>
  </si>
  <si>
    <t>人/年</t>
  </si>
  <si>
    <t>反映补助发放标准</t>
  </si>
  <si>
    <t>社会效益</t>
  </si>
  <si>
    <t>生活状况改善</t>
  </si>
  <si>
    <t>=</t>
  </si>
  <si>
    <t>有所改善</t>
  </si>
  <si>
    <t>反映救助促进受助对象生活状况的改善情况。</t>
  </si>
  <si>
    <t>满意度指标</t>
  </si>
  <si>
    <t>服务对象满意度</t>
  </si>
  <si>
    <t>救助对象满意度</t>
  </si>
  <si>
    <t>90</t>
  </si>
  <si>
    <t>定性指标</t>
  </si>
  <si>
    <t>反映获救助对象的满意程度。
救助对象满意度=调查中满意和较满意的获救助人员数/调查总人数*100%</t>
  </si>
  <si>
    <t xml:space="preserve">昆民发〔2025〕5号昆明市民政局昆明市财政局关于调整2025年城乡最低生活保障和特困人员救助供养保障标准的通知，按标准测算2026年度补助人员经费。
</t>
  </si>
  <si>
    <t>315</t>
  </si>
  <si>
    <t>人/人次</t>
  </si>
  <si>
    <t>发放标准</t>
  </si>
  <si>
    <t>不低于上年</t>
  </si>
  <si>
    <t>反映补助标准情况</t>
  </si>
  <si>
    <t>及时发放</t>
  </si>
  <si>
    <t xml:space="preserve">1.规范城乡低保政策实施，合理确定保障标准，使低保对象基本生活得到有效保障。2.统筹城乡特困人员救助供养工作，合理确定保障标准。 3.规范实施临时救助政策，实现及时高效、救急解难。   </t>
  </si>
  <si>
    <t>应保尽保</t>
  </si>
  <si>
    <t>按标准发放</t>
  </si>
  <si>
    <t>100</t>
  </si>
  <si>
    <t>反映按标准发放</t>
  </si>
  <si>
    <t>按月发放</t>
  </si>
  <si>
    <t>反映按月发放</t>
  </si>
  <si>
    <t>反映生活状况改善</t>
  </si>
  <si>
    <t>2026年富民县计算机终端购置10台</t>
  </si>
  <si>
    <t>机算机购置数量</t>
  </si>
  <si>
    <t>10.00</t>
  </si>
  <si>
    <t>台</t>
  </si>
  <si>
    <t>反映购置数量</t>
  </si>
  <si>
    <t>验收合格</t>
  </si>
  <si>
    <t>反映验收合格</t>
  </si>
  <si>
    <t>完成时间</t>
  </si>
  <si>
    <t>反映完成时间</t>
  </si>
  <si>
    <t>工作完成情况</t>
  </si>
  <si>
    <t>反映工作完成情况</t>
  </si>
  <si>
    <t>职工满意度</t>
  </si>
  <si>
    <t>反映职工满意度</t>
  </si>
  <si>
    <t>按时发放补助资金，维护社会稳定。</t>
  </si>
  <si>
    <t>获补对象数</t>
  </si>
  <si>
    <t>反映获补助人员、企业的数量情况，也适用补贴、资助等形式的补助。</t>
  </si>
  <si>
    <t>3278.40</t>
  </si>
  <si>
    <t>每人/月</t>
  </si>
  <si>
    <t>反映发放标准</t>
  </si>
  <si>
    <t>发放及时率</t>
  </si>
  <si>
    <t>发放及时</t>
  </si>
  <si>
    <t>反映发放单位及时发放补助资金的情况。
发放及时率=在时限内发放资金/应发放资金*100%</t>
  </si>
  <si>
    <t xml:space="preserve">总分30分，生活状况改善达标得满分，否则不得分	反映补助促进受助对象生活状况改善的情况。
</t>
  </si>
  <si>
    <t>受益对象满意度</t>
  </si>
  <si>
    <t xml:space="preserve">反映获补助受益对象的满意程度。
</t>
  </si>
  <si>
    <t>按照中华人民共和国老年人权益保障相关法律要求，在2025年老人节、春节期间，为百岁老人和困难老人发放慰问费，保障老年人和合法权益。</t>
  </si>
  <si>
    <t>符合发放条件的困难老人</t>
  </si>
  <si>
    <t>符合发放条件的100岁及以上高龄老人</t>
  </si>
  <si>
    <t>反映获补助对象认定的准确性情况。
获补对象准确率=抽检符合标准的补助对象数/抽检实际补助对象数*100%</t>
  </si>
  <si>
    <t>99</t>
  </si>
  <si>
    <t>反映补助促进受助对象生活状况改善的情况。</t>
  </si>
  <si>
    <t>受益对象满意</t>
  </si>
  <si>
    <t>反映获补助受益对象的满意程度。</t>
  </si>
  <si>
    <t>根据省政府10件惠民实事“惠老阳光工程”项目建设目标，对符合条件的养老服务机构发放运营补贴。困难家庭居家适老化改造补助。根据省政府10 件惠民实事“惠老阳光工程”项目建设目标，开展老年人家庭居家适老化改造。</t>
  </si>
  <si>
    <t>老年人家庭居家适老化改造完成户数</t>
  </si>
  <si>
    <t>290</t>
  </si>
  <si>
    <t>户</t>
  </si>
  <si>
    <t>反映老年人家庭居家适老化改造完成户数</t>
  </si>
  <si>
    <t>乡镇区域养老服务中心建设个数</t>
  </si>
  <si>
    <t>1.00</t>
  </si>
  <si>
    <t>个</t>
  </si>
  <si>
    <t>反映乡镇区域养老服务中心建设个数</t>
  </si>
  <si>
    <t>居家养老服务中心运营补贴发放个数</t>
  </si>
  <si>
    <t>反映居家养老服务中心运营补贴发放个数</t>
  </si>
  <si>
    <t>完成及时性</t>
  </si>
  <si>
    <t>反映完成及时情况</t>
  </si>
  <si>
    <t>养老服务基础设施条件</t>
  </si>
  <si>
    <t>不断改善</t>
  </si>
  <si>
    <t>反映养老服务基础设施条件</t>
  </si>
  <si>
    <t>受益老年人对养老服务设施服务满意度</t>
  </si>
  <si>
    <t>反映受益老年人对养老服务设施服务满意度</t>
  </si>
  <si>
    <t>根据(昆民保（2009）15号）关于下发六十年代精简职工退职职工有关政策规定的通知，发放60年代精减退职人员生活补助，促进受助对象生活状况改善。</t>
  </si>
  <si>
    <t>人次</t>
  </si>
  <si>
    <t>158</t>
  </si>
  <si>
    <t>元/人*月</t>
  </si>
  <si>
    <t>反映按标准发放情况。</t>
  </si>
  <si>
    <t xml:space="preserve">"反映发放单位及时发放补助资金的情况。
发放及时率=在时限内发放资金/应发放资金*100%"
</t>
  </si>
  <si>
    <t xml:space="preserve">反映补助促进受助对象生活状况改善的情况。
</t>
  </si>
  <si>
    <t>以清明、中元、冬至等传统祭扫高峰期为期间，组织开展集中宣传活动，在人员较为集中地（集市、公墓）方通过拉布标、拨放音频、发放文明祭扫倡议书、现场讲解等多形式开展文明祭扫宣传工作，并指导各镇街道完成集中宣传工作。同时在接访下访中，对群众集市开展殡葬政策及文明祭扫相关方面的宣传，引导群众树立文明殡葬、低碳祭扫的新风尚。</t>
  </si>
  <si>
    <t>公开发放的宣传材料数量</t>
  </si>
  <si>
    <t>20000</t>
  </si>
  <si>
    <t>份</t>
  </si>
  <si>
    <t>反映制作宣传横幅、宣传册等的数量情况。</t>
  </si>
  <si>
    <t>宣传活动举办次数</t>
  </si>
  <si>
    <t>集中宣传5次</t>
  </si>
  <si>
    <t>次</t>
  </si>
  <si>
    <t>反映组织宣传活动次数的情况。</t>
  </si>
  <si>
    <t>及时率</t>
  </si>
  <si>
    <t>&lt;=</t>
  </si>
  <si>
    <t>反映事实发生与作为宣传事实发生之间的时间差距情况。</t>
  </si>
  <si>
    <t>计划完成率</t>
  </si>
  <si>
    <t>计划完成率=在规定时间内宣传任务完成数/宣传任务计划数*100%</t>
  </si>
  <si>
    <t>宣传内容知晓率</t>
  </si>
  <si>
    <t>95</t>
  </si>
  <si>
    <t>反映通过抽查方式完成，相关受众群体对宣传内容的知晓程度</t>
  </si>
  <si>
    <t>社会公众满意度</t>
  </si>
  <si>
    <t>反映社会公众对宣传的满意程度。</t>
  </si>
  <si>
    <t>成本指标</t>
  </si>
  <si>
    <t>经济成本指标</t>
  </si>
  <si>
    <t>控制预算成本</t>
  </si>
  <si>
    <t>5.00</t>
  </si>
  <si>
    <t>万元</t>
  </si>
  <si>
    <t>反映到位金额情况</t>
  </si>
  <si>
    <t>富民县民政局2026年“两案”人员补助增资测算表，按月发放补助人员经费。</t>
  </si>
  <si>
    <t>补助对象满意度</t>
  </si>
  <si>
    <t>建设老年幸福食堂2个。</t>
  </si>
  <si>
    <t xml:space="preserve">建设老年幸福食堂（助餐服务点）数量 </t>
  </si>
  <si>
    <t>2.00</t>
  </si>
  <si>
    <t xml:space="preserve">反映建设老年幸福食堂（助餐服务点）数量 </t>
  </si>
  <si>
    <t>救助发放率</t>
  </si>
  <si>
    <t>反映救助发放率</t>
  </si>
  <si>
    <t>按时完成</t>
  </si>
  <si>
    <t>年度</t>
  </si>
  <si>
    <t>反映完成情况</t>
  </si>
  <si>
    <t>养老服务服务能力和品质有效提升</t>
  </si>
  <si>
    <t>有效提高</t>
  </si>
  <si>
    <t>反映有效提高</t>
  </si>
  <si>
    <t xml:space="preserve">反映获救助对象的满意程度。
救助对象满意度=调查中满意和较满意的获救助人员数/调查总人数*100%""
</t>
  </si>
  <si>
    <t>为政府购买服务</t>
  </si>
  <si>
    <t>政府购买服务数</t>
  </si>
  <si>
    <t>20</t>
  </si>
  <si>
    <t>人</t>
  </si>
  <si>
    <t>反映政府购买服务数</t>
  </si>
  <si>
    <t>按月购买</t>
  </si>
  <si>
    <t>反映按月购买</t>
  </si>
  <si>
    <t>反映发放及时率</t>
  </si>
  <si>
    <t>有所提高</t>
  </si>
  <si>
    <t>按购买服务支付</t>
  </si>
  <si>
    <t>按合同约定支付</t>
  </si>
  <si>
    <t>反映按购买服务支付</t>
  </si>
  <si>
    <t>根据昆民发〔2025〕5号 昆明市民政局昆明市财政局关于调整2025年城乡最低生活保障和特困人员救助供养保障标准的通知，合理确定保障标准，按时对特困人员提供生活保障，每年发放一次衣被用品。</t>
  </si>
  <si>
    <t>328</t>
  </si>
  <si>
    <t>根据中共富民县委办公室 富民县人民政府办公室印发《关于全面深化殡葬改革实施意见》（富办通〔2018〕84号）要求，对农村尸体火化按照标准补助，按需要测算农村火化补助资金。</t>
  </si>
  <si>
    <t>2025年度补助数量</t>
  </si>
  <si>
    <t>1300</t>
  </si>
  <si>
    <t>具</t>
  </si>
  <si>
    <t>反映对农村尸体火化的补助数量</t>
  </si>
  <si>
    <t>2026年度补助数量</t>
  </si>
  <si>
    <t>1500</t>
  </si>
  <si>
    <t xml:space="preserve">反映对农村尸体火化的补助数量
</t>
  </si>
  <si>
    <t>2424</t>
  </si>
  <si>
    <t>元/具</t>
  </si>
  <si>
    <t>补助发放及时率</t>
  </si>
  <si>
    <t xml:space="preserve">"反映发放单位及时发放救助资金的情况。
救助发放及时率=时限内发放救助资金额/应发放救助资金额*100%"
</t>
  </si>
  <si>
    <t>减少受补助家庭尸体火化费用</t>
  </si>
  <si>
    <t xml:space="preserve">减少受补助家庭尸体火化费
</t>
  </si>
  <si>
    <t>受补助家庭满意度</t>
  </si>
  <si>
    <t>元</t>
  </si>
  <si>
    <t xml:space="preserve">受补助家庭满意度
</t>
  </si>
  <si>
    <t>按需要发放2026年流浪乞讨人员救助。</t>
  </si>
  <si>
    <t>2400</t>
  </si>
  <si>
    <t>通过政府购买服务，补充村级社会救助力量，加强基层社会救助经办服务能力，为困难群众提供更加便捷、高效的救助服务。</t>
  </si>
  <si>
    <t>配置民政事务员行政村的比例</t>
  </si>
  <si>
    <t>反映配置民政事务员行政村的比例</t>
  </si>
  <si>
    <t>低保数据效验通过率</t>
  </si>
  <si>
    <t>反映低保数据效验通过率</t>
  </si>
  <si>
    <t>反映社会救助对象满意度</t>
  </si>
  <si>
    <t>政府购买服务</t>
  </si>
  <si>
    <t>政府购买服务人数</t>
  </si>
  <si>
    <t>反映政府购买服务人数</t>
  </si>
  <si>
    <t>应发尽发</t>
  </si>
  <si>
    <t>资金用于政府购买社会救助服务，发放民政事务员补贴。</t>
  </si>
  <si>
    <t>按补助标准发放</t>
  </si>
  <si>
    <t>800</t>
  </si>
  <si>
    <t>反映按补助标准发放</t>
  </si>
  <si>
    <t>项目资金用于购买社会救助服务</t>
  </si>
  <si>
    <t>人员数量</t>
  </si>
  <si>
    <t>反映服务人员数量</t>
  </si>
  <si>
    <t>完成2026年度节地生态安葬政策宣传工作，提升群众知晓率，激发群众参与节地生态安葬积极性。与各镇（街道）、县财政局、各公墓管理单位等部门加强协同配合，确保《富民县深化殡葬改革推进节地生态安葬奖励试行办法》顺利实施。</t>
  </si>
  <si>
    <t>补助数量</t>
  </si>
  <si>
    <t xml:space="preserve">反映补助数量
</t>
  </si>
  <si>
    <t>1000</t>
  </si>
  <si>
    <t xml:space="preserve">反映补助标准情况
</t>
  </si>
  <si>
    <t>减轻群众丧葬负担</t>
  </si>
  <si>
    <t>明显减少</t>
  </si>
  <si>
    <t xml:space="preserve">减少减轻群众丧葬负担
</t>
  </si>
  <si>
    <t>生态效益</t>
  </si>
  <si>
    <t>保护生态环境</t>
  </si>
  <si>
    <t>80</t>
  </si>
  <si>
    <t>反映保护生态环境，推动社会和谐进步，促进人与自然和谐共生。</t>
  </si>
  <si>
    <t>根据低保对象和特困人员情况，及时发放2025年低保和特困人员春节慰问，保障困难群体安心过春节。</t>
  </si>
  <si>
    <t>2470</t>
  </si>
  <si>
    <t>低保人员慰问标准</t>
  </si>
  <si>
    <t>50</t>
  </si>
  <si>
    <t>元/人·次</t>
  </si>
  <si>
    <t>按标准慰问</t>
  </si>
  <si>
    <t>特困人员慰问标准</t>
  </si>
  <si>
    <t xml:space="preserve">"反映获救助对象的满意程度。
救助对象满意度=调查中满意和较满意的获救助人员数/调查总人数*100%"
</t>
  </si>
  <si>
    <t>经济困难高龄老年人服务补贴项目，根据《云南省经济困难老年人服务补贴实施办法（试行）》文件要求，按照月人均不低于50元的标准，对具有本市户籍、年满80周岁及以上的低保老年人和分散供养的特困老年人发放服务补贴。</t>
  </si>
  <si>
    <t>法定标准</t>
  </si>
  <si>
    <t>开展经济困难老年人集中照护工作，合理明确服务保障标准，使有意愿的经济困难失能老年人集中照护需求得到有效保障。</t>
  </si>
  <si>
    <t>符合条件且自愿申请入住的老年人当年纳入救助保障范围</t>
  </si>
  <si>
    <t>人(人次、家)</t>
  </si>
  <si>
    <t>补助资金按时发放</t>
  </si>
  <si>
    <t xml:space="preserve">1.开展经济困难失能老年人集中照护工作，合理确定服务保障标准，使有意愿的经济困难失能老年人集中照护需求得到有效保障。
2.统筹考虑最低生活保障等行政性给付标准，合理确定保障标准。
3.规范实施基本养老服务政策，实现及时高效、保障到位。
4.引导地方提高经济困难失能老年人集中照护水平，探索构建可持续、可推广的经济困难老年人基本养老服务模式和保障机制。
</t>
  </si>
  <si>
    <t>依据《老年人能力评估规范》国家标准，对申请享受救助待遇的救助对象开展综合能力评估的覆盖率</t>
  </si>
  <si>
    <t>获补覆盖率=实际获得补助人数（企业数）/申请符合标准人数（企业数）*100%</t>
  </si>
  <si>
    <t>经济困难老年人基本养老服务救助政策在当地的知晓率</t>
  </si>
  <si>
    <t>反映补助政策的宣传效果情况。
政策知晓率=调查中补助政策知晓人数/调查总人数*100%</t>
  </si>
  <si>
    <t>申请最低生活保障以家庭为单位，对共同生活的家庭成员人均收入低于富民县最低生活保障标准且家庭财产状况符合市、县人民政府规定的家庭，给予最低生活保障。</t>
  </si>
  <si>
    <t>458</t>
  </si>
  <si>
    <t>191</t>
  </si>
  <si>
    <t>根据昆明市民政局_昆明市财政局关于落实孤儿等特困儿童基本生活补助标准的通知  昆民联发〔2020〕22号，发放2025年孤儿基本生活补助，做好救助工作。</t>
  </si>
  <si>
    <t>35</t>
  </si>
  <si>
    <t xml:space="preserve">反映应保尽保、应救尽救对象的人数（人次）情况。
</t>
  </si>
  <si>
    <t xml:space="preserve">反映救助促进受助对象生活状况的改善情况。
</t>
  </si>
  <si>
    <t>提供专业、全面的养老服务，满足老年人的生活和健康需求。创造安全、舒适、温馨的居住环境，增强老年人的归属感。提高运营效率，实现养老院的可持续发展。</t>
  </si>
  <si>
    <t>敬老院集中供养人数</t>
  </si>
  <si>
    <t>改善特困供养老人生活质量</t>
  </si>
  <si>
    <t>规范服务，不断提高供养水平</t>
  </si>
  <si>
    <t>社会成本指标</t>
  </si>
  <si>
    <t>控制成本</t>
  </si>
  <si>
    <t>17</t>
  </si>
  <si>
    <t xml:space="preserve">控制成本 </t>
  </si>
  <si>
    <t>特殊困难群体火化补助标准为1000元，由省、市、县共同分担，省级分担 20%、市县分担 80%。市级与县级的分担比例参照《昆明市基本公共服务领域市以下共同财政事权和支出责任划分改革实施方案》执行，1000元以内部分，富民县承担比例为40%；超出1000元补助标准部分及超出补助范围人员补助标准由富民县全额自行承担，所需资金由县民政局足额纳入预算，县财政局予以保障。</t>
  </si>
  <si>
    <t>县级补助标准</t>
  </si>
  <si>
    <t>32</t>
  </si>
  <si>
    <t>根据云民发〔2022〕71号 云南省民政厅 云南省财政厅关于进一步规范高龄津贴发放管理工作的通知，按月发放高龄补助。</t>
  </si>
  <si>
    <t>80-89岁高龄老人补助人数</t>
  </si>
  <si>
    <t>3800</t>
  </si>
  <si>
    <t>90-99岁高龄老人补助人数</t>
  </si>
  <si>
    <t>700</t>
  </si>
  <si>
    <t xml:space="preserve">反映获补助人员、企业的数量情况，也适用补贴、资助等形式的补助。
</t>
  </si>
  <si>
    <t>100岁高龄老人补助人数</t>
  </si>
  <si>
    <t>2026年完成富民县与盘龙区、寻甸县行政区域界线的联合检查工作。</t>
  </si>
  <si>
    <t>界桩设施完成率</t>
  </si>
  <si>
    <t>反映设施完成情况。设施完成率=（按计划完成设施的工程量/计划完成设施工程量）*100%。</t>
  </si>
  <si>
    <t>计划完成率=在规定时间内界桩巡视任务完成数/总任务计划完成数*100%</t>
  </si>
  <si>
    <t>反映界线界桩巡视及修复及时性</t>
  </si>
  <si>
    <t>设计功能实现率</t>
  </si>
  <si>
    <t>反映设施设计功能的实现情况。
功能实现率=（实际实现功能数/计划实现功能数）*100%</t>
  </si>
  <si>
    <t>受益人群满意度</t>
  </si>
  <si>
    <t>调查人群中对设施建设或设施运行的满意度。
受益人群覆盖率=（调查人群中对设施建设或设施运行的人数/问卷调查人数）*100%</t>
  </si>
  <si>
    <t>成本到位情况</t>
  </si>
  <si>
    <t>根据省、市关于开展特困人员救助供养的工作安排部署，按照《昆明市人民政府关于进一步健全特困人员救助供养制度的实施意见》（昆政发〔2018〕32号）规定，对特困人员供养服务机构运转经费予以补助，补贴标准为每集中供养1名特困人员每年补贴720元，所需资金由市、县（市）区按比例分级承担。通过补助特困人员机构运转资金，进一步改善特困人员集中供养机构服务条件，更好落实特困供养政策，提升特困人员供养服务水平和服务质量，提高特困人员的幸福感、获得感，引导更多的分散供养对象自愿到集中供养机构享受养老服务。</t>
  </si>
  <si>
    <t>中心敬老院机构个数</t>
  </si>
  <si>
    <t>反映中心敬老院机构</t>
  </si>
  <si>
    <t>正常运转</t>
  </si>
  <si>
    <t>反映机构正常运转</t>
  </si>
  <si>
    <t>年度运转</t>
  </si>
  <si>
    <t>反映年度运转情况</t>
  </si>
  <si>
    <t>保障婚姻登记机关的正常运转，提供高效、优质的婚姻登记服务；加强婚姻登记工作的信息化建设、人员培训等工作的保障；通过多种渠道开展婚姻登记法律法规、移风易俗、婚事新办简办、抵制高额彩礼宣传，通过举办集体颁证、集体婚礼，传承和扬中华优秀传统文化，倡导健康、文明、节俭的婚俗风尚，引导群众崇尚婚俗新风、共建和谐家庭；开展婚姻家庭辅导，努力从源头上减少婚姻家庭纠纷的产生，改善婚姻家庭关系，促进婚姻家庭稳定。</t>
  </si>
  <si>
    <t>婚姻登记数量</t>
  </si>
  <si>
    <t>1200</t>
  </si>
  <si>
    <t>本</t>
  </si>
  <si>
    <t>反映婚姻登记数量</t>
  </si>
  <si>
    <t>婚姻登记合法性</t>
  </si>
  <si>
    <t>婚姻登记合法</t>
  </si>
  <si>
    <t>婚姻登记受理及时率</t>
  </si>
  <si>
    <t>及时受理</t>
  </si>
  <si>
    <t xml:space="preserve">反映发放单位及时受理婚姻登记的情况。
</t>
  </si>
  <si>
    <t>做好婚姻登记工作</t>
  </si>
  <si>
    <t>反映服务对象的满意程度。
服务对象满意度=调查中满意和较满意的获服务人员数/调查总人数*100%</t>
  </si>
  <si>
    <t>达位情况</t>
  </si>
  <si>
    <t>昆明市民政局昆明市财政局昆明市残疾人联合会关于调整残疾人两项补贴标准的通知  昆民联发（2023）1号要求，向符合条件的困难残疾人按时足额发放困难残疾人生活补贴和护理补贴，确保应保尽保、应救尽救。</t>
  </si>
  <si>
    <t>一级重度残疾人补助人数</t>
  </si>
  <si>
    <t>558</t>
  </si>
  <si>
    <t>人/户</t>
  </si>
  <si>
    <t>二级重度残疾人补助人数</t>
  </si>
  <si>
    <t>1375</t>
  </si>
  <si>
    <t>一级重度残疾人发放标准</t>
  </si>
  <si>
    <t>110</t>
  </si>
  <si>
    <t>二级重度残疾人发放标准</t>
  </si>
  <si>
    <t>反映救助促进受助对象生活状况的改善情况</t>
  </si>
  <si>
    <t>控制发放标准</t>
  </si>
  <si>
    <t>0.01</t>
  </si>
  <si>
    <t>按发放标准</t>
  </si>
  <si>
    <t>走访调查符合条件人群，按申请流程，开展困难家庭救助不少于70户，开展困难家庭节日慰问不少于140户。为本辖区内的困难家庭提供经济援助，帮助他们渡过难关，同时弘扬弘扬人道主义精神，促进社会和谐稳定。</t>
  </si>
  <si>
    <t>200</t>
  </si>
  <si>
    <t>500-2000</t>
  </si>
  <si>
    <t>元/年·人</t>
  </si>
  <si>
    <t>反映补助标准。</t>
  </si>
  <si>
    <t>发放情况</t>
  </si>
  <si>
    <t>根据《云南省经济困难老年人服务补贴实施办法(试行)，为富民县户籍、年满80周岁的领取低保或分散供养的老年人按月发放经济困难老年人服务补贴。</t>
  </si>
  <si>
    <t>254</t>
  </si>
  <si>
    <t>确保富民县辖区内无名尸体得到及时、合法、人道的处理，同时合理规划与使用处置费用，提高资金使用效率与透明度。</t>
  </si>
  <si>
    <t>无名尸体处置数量</t>
  </si>
  <si>
    <t>反映无名尸体处置数量</t>
  </si>
  <si>
    <t>处置标准</t>
  </si>
  <si>
    <t>反映处置标准情况</t>
  </si>
  <si>
    <t>处置及时率</t>
  </si>
  <si>
    <t>及时处置</t>
  </si>
  <si>
    <t>反映单位及时处置无名尸的情况。</t>
  </si>
  <si>
    <t>无名尸体处置情况</t>
  </si>
  <si>
    <t>妥善处置</t>
  </si>
  <si>
    <t>反映无名尸体处置情况</t>
  </si>
  <si>
    <t>昆明市民政局昆明市财政局昆明市残疾人联合会关于调整残疾人两项补贴标准的通知 昆民联发（2023）1号要求，向符合条件的困难残疾人按时足额发放困难残疾人生活补贴，改善生活质量。</t>
  </si>
  <si>
    <t>1114</t>
  </si>
  <si>
    <t>反映按月按人数发放</t>
  </si>
  <si>
    <t>根据《中共中央办公厅国务院办公厅印发关于推进基本养老服务体系建设意见的通知》等文件要求，对我市低保对象和分散供养的特困对象中年满80 周岁及以上的老年人发放养老服务补助。按照月人均不低于50 元的标准补助养老服务补贴，对符合条件的老年人及时达标发放养老服务补助。</t>
  </si>
  <si>
    <t>经济困难老年人服务补贴发放人数</t>
  </si>
  <si>
    <t>反映补贴人数</t>
  </si>
  <si>
    <t>补贴发放标准</t>
  </si>
  <si>
    <t>反映补贴发放标准</t>
  </si>
  <si>
    <t>经济困难老年人服务补贴发放准确率</t>
  </si>
  <si>
    <t>反映经济困难老年人服务补贴发放准确率</t>
  </si>
  <si>
    <t>反映按月发放。</t>
  </si>
  <si>
    <t>经济困难老年人服务补贴发放对象政策知晓率</t>
  </si>
  <si>
    <t>反映经济困难老年人服务补贴发放对象政策知晓率</t>
  </si>
  <si>
    <t>老年人群满意度</t>
  </si>
  <si>
    <t>反映老年人群满意度。</t>
  </si>
  <si>
    <t>根据2025云南省人力资源和社会保障厅关于调整最低工资标准的通知要求，发放敬老院工作人员生活补助资金，保障养老服务水平.</t>
  </si>
  <si>
    <t>2020</t>
  </si>
  <si>
    <t>云南省最低工资标准发放</t>
  </si>
  <si>
    <t>反映按最低工资标准发放。</t>
  </si>
  <si>
    <t>按昆民发〔2025〕5号 昆明市民政局昆明市财政局关于调整2025年城乡最低生活保障和特困人员救助供养保障标准的通知，按补助标准测算2026年度农村最低生活保障经费。</t>
  </si>
  <si>
    <t>A档补助人数</t>
  </si>
  <si>
    <t>412</t>
  </si>
  <si>
    <t>B档补助人数</t>
  </si>
  <si>
    <t>752</t>
  </si>
  <si>
    <t>C档补助人数</t>
  </si>
  <si>
    <t>463</t>
  </si>
  <si>
    <t>反映应保尽保人员</t>
  </si>
  <si>
    <t>县级A档补助标准</t>
  </si>
  <si>
    <t>147.50</t>
  </si>
  <si>
    <t>县级B档补助标准</t>
  </si>
  <si>
    <t>135</t>
  </si>
  <si>
    <t>反映县级补助标准。</t>
  </si>
  <si>
    <t>县级C档补助标准</t>
  </si>
  <si>
    <t>无</t>
  </si>
  <si>
    <t>说明：本单位无2026年项目支出绩效目标（另文下达）情况，此表为空。</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</si>
  <si>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</si>
  <si>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</si>
  <si>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</si>
  <si>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</si>
  <si>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</si>
  <si>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</si>
  <si>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</si>
  <si>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</si>
  <si>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</si>
  <si>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</si>
  <si>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</si>
  <si>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</si>
  <si>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采购复印纸</t>
  </si>
  <si>
    <t>复印纸</t>
  </si>
  <si>
    <t>公务用车车辆维修和保养</t>
  </si>
  <si>
    <t>其他车辆维修和保养服务</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</si>
  <si>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</si>
  <si>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</si>
  <si>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</si>
  <si>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</si>
  <si>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</si>
  <si>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</si>
  <si>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</si>
  <si>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</si>
  <si>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</si>
  <si>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富民县民政站</t>
  </si>
  <si>
    <t>说明：本单位2026年政府购买服务预算情况，此表为空。</t>
  </si>
  <si>
    <t>预算09-1表</t>
  </si>
  <si>
    <t>单位名称（项目）</t>
  </si>
  <si>
    <t>地区</t>
  </si>
  <si>
    <t>磨憨经济合作区</t>
  </si>
  <si>
    <t>说明：本单位2026年对下转移支付预算情况，此表为空。</t>
  </si>
  <si>
    <t>预算09-2表</t>
  </si>
  <si>
    <t>预算10表</t>
  </si>
  <si>
    <t>资产类别</t>
  </si>
  <si>
    <t>资产分类代码.名称</t>
  </si>
  <si>
    <t>资产名称</t>
  </si>
  <si>
    <t>计量单位</t>
  </si>
  <si>
    <t>财政部门批复数（元）</t>
  </si>
  <si>
    <t>单价</t>
  </si>
  <si>
    <t>金额</t>
  </si>
  <si>
    <r>
      <rPr>
        <sz val="14"/>
        <rFont val="宋体"/>
        <charset val="1"/>
      </rPr>
      <t>说明：本单位</t>
    </r>
    <r>
      <rPr>
        <sz val="14"/>
        <rFont val="Microsoft Sans Serif"/>
        <charset val="1"/>
      </rPr>
      <t>2026</t>
    </r>
    <r>
      <rPr>
        <sz val="14"/>
        <rFont val="宋体"/>
        <charset val="1"/>
      </rPr>
      <t>年新增资产配置情况，此表为空。</t>
    </r>
  </si>
  <si>
    <t>11表</t>
  </si>
  <si>
    <t>上级补助</t>
  </si>
  <si>
    <t>说明：本单位2026年上级补助项目支出预算情况，此表为空。</t>
  </si>
  <si>
    <t>预算12表</t>
  </si>
  <si>
    <t>项目级次</t>
  </si>
  <si>
    <t>311 专项业务类</t>
  </si>
  <si>
    <t>本级</t>
  </si>
  <si>
    <t>312 民生类</t>
  </si>
  <si>
    <t>313 事业发展类</t>
  </si>
  <si>
    <t>预算08-1表</t>
  </si>
  <si>
    <t>部门编码</t>
  </si>
  <si>
    <t>部门名称</t>
  </si>
  <si>
    <t>内容</t>
  </si>
  <si>
    <t>说明</t>
  </si>
  <si>
    <t>部门总体目标</t>
  </si>
  <si>
    <t>部门职责</t>
  </si>
  <si>
    <t>拟订全县民政事业发展规划、政策、标准并组织实施;依法对社会组织进行登记管理、年度检查和执法监督;牵头拟订全县社会救助规划、政策、标准，统筹推进社会救助体系建设，负责城乡居民最低生活保障、特困人员救助供养、临时救助、生活无着流浪乞讨人员救助工作；负责辖区内区域内地名命名、更名、调整审核申报工作，调处行政区域边界争议，负责地名管理工作；承担全县婚姻登记管理工作，推进婚俗改革；贯彻执行殡葬管理政策并组织实施，负责宣传殡葬政策法规，组织协调殡葬改革工作；加强对公墓的管理，指导农村公益性公墓的规划和建设。贯彻执行残疾人权益保护政策，推进残疾人福利制度建设和康复辅助器具产业发展；负责养老服务、老年人福利，特困人员供养机构、老年人福利、养老服务机构管理工作；贯彻执行儿童福利、孤弃儿童保障、儿童收养、儿童救助保护政策、标准并组织实施，承办县内儿童收养登记工作；贯彻落实省、市、县委社会建设领域的决策部署，统筹协调全县社会建设工作，研究提出本县社会建设总体规划、工作方案和措施，指导统筹协调和督促检查社会建设重点任务的落实，做好社会公共服务体制机制建设、社会工作人才队伍建设、志愿者工作等；负责民政领域的安全生产工作；完成县委和县政府交办的其他任务。</t>
  </si>
  <si>
    <t>根据三定方案归纳</t>
  </si>
  <si>
    <t>1.按标准核发城市低保458人，农村低保1927人；2.预计对428人进行临时救助；3.发放1114人困难残疾人两项补贴；4.发放35人孤儿生活补助；5.发放4505人高龄老人保健补贴；6.发放2800具（其中2025年度1300具，2026年度1500具）死亡火化补助；7.发放8人精减退职人员生活补助；9.发放328人供养补贴；10.发放敬老院工作人员20人工资；11.发放254人困难老年人服务补贴；12.发放1933人重度残疾人护理补贴；14.救助2400人流浪乞讨人员。</t>
  </si>
  <si>
    <t>根据部门职责，中长期规划，各级党委，各级政府要求归纳</t>
  </si>
  <si>
    <t>部门年度目标</t>
  </si>
  <si>
    <t>1.按标准核发城市低保458人，农村低保1927人；2.预计对428人进行临时救助；3.发放1114人困难残疾人两项补贴；4.发放35人孤儿生活补助；5.发放4505人高龄老人保健补贴；6.发放2800具（其中2026年度1300具，2026年度1500具）死亡火化补助；7.发放8人精减退职人员生活补助；9.发放328人供养补贴；10.发放敬老院工作人员20人工资；11.发放254人困难老年人服务补贴；12.发放1933人重度残疾人护理补贴；14.救助2400人流浪乞讨人员。</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</si>
  <si>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</si>
  <si>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</si>
  <si>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</si>
  <si>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</si>
  <si>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</si>
  <si>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</si>
  <si>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</si>
  <si>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</si>
  <si>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</si>
  <si>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依法对社会组织进行登记管理、年度检查和执法监督;牵头拟订全县社会救助规划、政策、标准，负责城乡居民最低生活保障、特困人员救助供养、临时救助、生活无着流浪乞讨人员救助工作;负责辖区内区域内地名命名、更名、调整审核申报工作，调处行政区域边界争议，负责地名管理工作；承担全县婚姻登记管理工作，推进婚俗改革；贯彻执行殡葬管理政策并组织实施，负责宣传殡葬政策法规，组织协调殡葬改革工作；加强对公墓的管理，指导农村公益性公墓的规划和建设。贯彻执行残疾人权益保护政策；负责养老服务、老年人福利，特困人员供养机构、老年人福利、养老服务机构管理工作；贯彻执行儿童福利、孤弃儿童保障、儿童收养、儿童救助保护政策。</t>
  </si>
  <si>
    <t>三、部门整体支出绩效指标</t>
  </si>
  <si>
    <t>绩效指标</t>
  </si>
  <si>
    <t>评（扣）分标准</t>
  </si>
  <si>
    <t>绩效指标设定依据及指标值数据来源</t>
  </si>
  <si>
    <t xml:space="preserve">二级指标 </t>
  </si>
  <si>
    <t>农村低保补助</t>
  </si>
  <si>
    <t>350</t>
  </si>
  <si>
    <t>人、次</t>
  </si>
  <si>
    <t>补助为数达标得满分</t>
  </si>
  <si>
    <t>反映补助人数</t>
  </si>
  <si>
    <t>富民县2026年部门预算指导意见</t>
  </si>
  <si>
    <t>临时救助补助</t>
  </si>
  <si>
    <t>400</t>
  </si>
  <si>
    <t>补助人数达标得满分</t>
  </si>
  <si>
    <t>城市最低生活保障</t>
  </si>
  <si>
    <t>420</t>
  </si>
  <si>
    <t>城市最低生活保障人数达标得满分</t>
  </si>
  <si>
    <t>反映城市最低生活保障人数</t>
  </si>
  <si>
    <t>困难残疾人两项补贴</t>
  </si>
  <si>
    <t>300</t>
  </si>
  <si>
    <t>困难残疾人两项补贴人数达标得满分</t>
  </si>
  <si>
    <t>反映困难残疾人两项补贴</t>
  </si>
  <si>
    <t>高龄老人保健补贴</t>
  </si>
  <si>
    <t>500</t>
  </si>
  <si>
    <t>高龄老人保健补贴人数达标得满分</t>
  </si>
  <si>
    <t>反映高龄老人保健补贴</t>
  </si>
  <si>
    <t>获补对象准确率</t>
  </si>
  <si>
    <t>获补对象准确率得满分</t>
  </si>
  <si>
    <t>反映获补对象准确率</t>
  </si>
  <si>
    <t>兑现准确率</t>
  </si>
  <si>
    <t>兑现准确率达99%得满分</t>
  </si>
  <si>
    <t>反映兑现准确率</t>
  </si>
  <si>
    <t>补助社会化发放率</t>
  </si>
  <si>
    <t>补助社会化发放率98%得满分</t>
  </si>
  <si>
    <t>反映补助社会化发放率</t>
  </si>
  <si>
    <t>发放及时率达98%得满分</t>
  </si>
  <si>
    <t>政策知晓率</t>
  </si>
  <si>
    <t>政策知晓率达90%得满分</t>
  </si>
  <si>
    <t>反映政策知晓率</t>
  </si>
  <si>
    <t>生活状况改善比上年有所改善得满分</t>
  </si>
  <si>
    <t>受益对象满意度达90%得满分</t>
  </si>
  <si>
    <t>反映受益对象满意度</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</si>
  <si>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</si>
  <si>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</si>
  <si>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</si>
  <si>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</si>
  <si>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</si>
  <si>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</si>
  <si>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</si>
  <si>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</si>
  <si>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</si>
  <si>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</si>
  <si>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</si>
  <si>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</si>
  <si>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</si>
  <si>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</si>
  <si>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</si>
  <si>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</si>
  <si>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</si>
  <si>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</si>
  <si>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</si>
  <si>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</si>
  <si>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</si>
  <si>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</si>
  <si>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</si>
  <si>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</si>
  <si>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</si>
  <si>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</si>
  <si>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</si>
  <si>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</si>
  <si>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昆明市富民县黎阳路146号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</si>
</sst>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14"/>
      <name val="宋体"/>
      <charset val="1"/>
    </font>
    <font>
      <sz val="9"/>
      <color rgb="FF000000"/>
      <name val="SimSun"/>
      <charset val="134"/>
    </font>
    <font>
      <sz val="14"/>
      <color theme="1"/>
      <name val="宋体"/>
      <charset val="134"/>
      <scheme val="minor"/>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4"/>
      <name val="Microsoft Sans Serif"/>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5" borderId="13" applyNumberFormat="0" applyAlignment="0" applyProtection="0">
      <alignment vertical="center"/>
    </xf>
    <xf numFmtId="0" fontId="31" fillId="6" borderId="14" applyNumberFormat="0" applyAlignment="0" applyProtection="0">
      <alignment vertical="center"/>
    </xf>
    <xf numFmtId="0" fontId="32" fillId="6" borderId="13" applyNumberFormat="0" applyAlignment="0" applyProtection="0">
      <alignment vertical="center"/>
    </xf>
    <xf numFmtId="0" fontId="33" fillId="7"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176" fontId="41" fillId="0" borderId="1">
      <alignment horizontal="right" vertical="center"/>
    </xf>
    <xf numFmtId="177" fontId="41" fillId="0" borderId="1">
      <alignment horizontal="right" vertical="center"/>
    </xf>
    <xf numFmtId="10" fontId="41" fillId="0" borderId="1">
      <alignment horizontal="right" vertical="center"/>
    </xf>
    <xf numFmtId="178" fontId="41" fillId="0" borderId="1">
      <alignment horizontal="right" vertical="center"/>
    </xf>
    <xf numFmtId="49" fontId="41" fillId="0" borderId="1">
      <alignment horizontal="left" vertical="center" wrapText="1"/>
    </xf>
    <xf numFmtId="178" fontId="41" fillId="0" borderId="1">
      <alignment horizontal="right" vertical="center"/>
    </xf>
    <xf numFmtId="179" fontId="41" fillId="0" borderId="1">
      <alignment horizontal="right" vertical="center"/>
    </xf>
    <xf numFmtId="180" fontId="41" fillId="0" borderId="1">
      <alignment horizontal="right" vertical="center"/>
    </xf>
    <xf numFmtId="0" fontId="41" fillId="0" borderId="0">
      <alignment vertical="top"/>
      <protection locked="0"/>
    </xf>
  </cellStyleXfs>
  <cellXfs count="113">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3" applyNumberFormat="1" applyFont="1" applyBorder="1">
      <alignment horizontal="left" vertical="center" wrapText="1"/>
    </xf>
    <xf numFmtId="180" fontId="4" fillId="0" borderId="1" xfId="56" applyNumberFormat="1" applyFont="1" applyBorder="1">
      <alignment horizontal="right" vertical="center"/>
    </xf>
    <xf numFmtId="49" fontId="3" fillId="0" borderId="1" xfId="53" applyNumberFormat="1" applyFont="1" applyBorder="1" applyAlignment="1">
      <alignment horizontal="left" vertical="center" wrapText="1" indent="1"/>
    </xf>
    <xf numFmtId="49" fontId="4" fillId="0" borderId="1" xfId="53" applyNumberFormat="1" applyFont="1" applyBorder="1">
      <alignment horizontal="left" vertical="center" wrapText="1"/>
    </xf>
    <xf numFmtId="0" fontId="0" fillId="0" borderId="0" xfId="0" applyFont="1" applyAlignment="1">
      <alignment horizontal="left" vertical="center"/>
    </xf>
    <xf numFmtId="0" fontId="5" fillId="2" borderId="0" xfId="0" applyFont="1" applyFill="1" applyBorder="1" applyAlignment="1">
      <alignment horizontal="center" vertical="center"/>
    </xf>
    <xf numFmtId="0" fontId="5" fillId="2" borderId="0" xfId="0" applyFont="1" applyFill="1" applyBorder="1" applyAlignment="1">
      <alignment horizontal="left"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9" fillId="0" borderId="1" xfId="0" applyFont="1" applyBorder="1" applyAlignment="1">
      <alignment horizontal="left" vertical="center"/>
    </xf>
    <xf numFmtId="49" fontId="9"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vertical="center"/>
      <protection locked="0"/>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vertical="center"/>
    </xf>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49" fontId="3" fillId="0" borderId="1" xfId="53" applyNumberFormat="1" applyFont="1" applyBorder="1" applyAlignment="1">
      <alignment horizontal="center" vertical="center" wrapText="1"/>
    </xf>
    <xf numFmtId="178" fontId="13" fillId="0" borderId="1" xfId="0" applyNumberFormat="1" applyFont="1" applyBorder="1" applyAlignment="1">
      <alignment horizontal="center" vertical="center"/>
    </xf>
    <xf numFmtId="178" fontId="13" fillId="0" borderId="1" xfId="0" applyNumberFormat="1" applyFont="1" applyBorder="1" applyAlignment="1">
      <alignment horizontal="right" vertical="center"/>
    </xf>
    <xf numFmtId="0" fontId="14" fillId="0" borderId="0" xfId="57" applyFont="1" applyFill="1" applyBorder="1" applyAlignment="1" applyProtection="1"/>
    <xf numFmtId="49" fontId="13" fillId="0" borderId="1" xfId="53" applyNumberFormat="1" applyFont="1" applyBorder="1">
      <alignment horizontal="left" vertical="center" wrapText="1"/>
    </xf>
    <xf numFmtId="49" fontId="13" fillId="0" borderId="1" xfId="53" applyNumberFormat="1" applyFont="1" applyBorder="1" applyAlignment="1">
      <alignment horizontal="center"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5" fillId="0" borderId="1" xfId="0" applyFont="1" applyBorder="1" applyAlignment="1" applyProtection="1">
      <alignment horizontal="center" vertical="center"/>
      <protection locked="0"/>
    </xf>
    <xf numFmtId="178" fontId="3" fillId="0" borderId="1" xfId="0" applyNumberFormat="1" applyFont="1" applyBorder="1" applyAlignment="1">
      <alignment horizontal="center" vertical="center"/>
    </xf>
    <xf numFmtId="0" fontId="0" fillId="0" borderId="1" xfId="0" applyFont="1" applyBorder="1" applyAlignment="1">
      <alignment horizontal="center" vertical="center"/>
    </xf>
    <xf numFmtId="178" fontId="3" fillId="0" borderId="1" xfId="0" applyNumberFormat="1" applyFont="1" applyBorder="1" applyAlignment="1">
      <alignment horizontal="right" vertical="center"/>
    </xf>
    <xf numFmtId="0" fontId="0" fillId="0" borderId="1" xfId="0" applyFont="1" applyBorder="1">
      <alignment vertical="center"/>
    </xf>
    <xf numFmtId="0" fontId="16" fillId="0" borderId="0" xfId="0" applyFont="1">
      <alignment vertical="center"/>
    </xf>
    <xf numFmtId="178" fontId="3" fillId="0" borderId="1" xfId="54" applyNumberFormat="1" applyFont="1" applyBorder="1" applyAlignment="1">
      <alignment horizontal="left" vertical="center"/>
    </xf>
    <xf numFmtId="0" fontId="3" fillId="0" borderId="1" xfId="0" applyFont="1" applyBorder="1" applyAlignment="1">
      <alignment horizontal="center" vertical="center"/>
    </xf>
    <xf numFmtId="0" fontId="1" fillId="0" borderId="8" xfId="0" applyFont="1" applyBorder="1" applyAlignment="1">
      <alignment horizontal="center" vertical="center"/>
    </xf>
    <xf numFmtId="0" fontId="0" fillId="0" borderId="9" xfId="0" applyFont="1" applyBorder="1" applyAlignment="1">
      <alignment horizontal="center" vertical="center"/>
    </xf>
    <xf numFmtId="0" fontId="14" fillId="0" borderId="0" xfId="57" applyFont="1" applyFill="1" applyBorder="1" applyAlignment="1" applyProtection="1">
      <alignment vertical="center"/>
    </xf>
    <xf numFmtId="49" fontId="11" fillId="0" borderId="1" xfId="0" applyNumberFormat="1" applyFont="1" applyBorder="1" applyAlignment="1">
      <alignment horizontal="left" vertical="center" wrapText="1" indent="2"/>
    </xf>
    <xf numFmtId="49" fontId="17" fillId="0" borderId="1" xfId="53" applyNumberFormat="1" applyFont="1" applyBorder="1">
      <alignment horizontal="left" vertical="center" wrapText="1"/>
    </xf>
    <xf numFmtId="178" fontId="18" fillId="0" borderId="1" xfId="0" applyNumberFormat="1" applyFont="1" applyBorder="1" applyAlignment="1">
      <alignment horizontal="right" vertical="center"/>
    </xf>
    <xf numFmtId="49" fontId="17" fillId="0" borderId="1" xfId="0" applyNumberFormat="1" applyFont="1" applyBorder="1" applyAlignment="1">
      <alignment horizontal="left" vertical="center" wrapText="1"/>
    </xf>
    <xf numFmtId="178" fontId="17" fillId="0" borderId="1" xfId="0" applyNumberFormat="1" applyFont="1" applyBorder="1" applyAlignment="1">
      <alignment horizontal="right" vertical="center"/>
    </xf>
    <xf numFmtId="49" fontId="17" fillId="0" borderId="1" xfId="53" applyNumberFormat="1" applyFont="1" applyBorder="1" applyAlignment="1">
      <alignment horizontal="left" vertical="center" wrapText="1" indent="1"/>
    </xf>
    <xf numFmtId="49" fontId="17" fillId="0" borderId="1" xfId="53" applyNumberFormat="1" applyFont="1" applyBorder="1" applyAlignment="1">
      <alignment horizontal="left" vertical="center" wrapText="1" indent="2"/>
    </xf>
    <xf numFmtId="0" fontId="19" fillId="0" borderId="0" xfId="0" applyFont="1" applyAlignment="1" applyProtection="1">
      <alignment horizontal="center" vertical="center"/>
      <protection locked="0"/>
    </xf>
    <xf numFmtId="0" fontId="1" fillId="0" borderId="1" xfId="0" applyFont="1" applyBorder="1">
      <alignment vertical="center"/>
    </xf>
    <xf numFmtId="0" fontId="20" fillId="0" borderId="1" xfId="0" applyFont="1" applyBorder="1" applyAlignment="1">
      <alignment horizontal="center" vertical="center"/>
    </xf>
    <xf numFmtId="49" fontId="18" fillId="0" borderId="1" xfId="53" applyNumberFormat="1" applyFont="1" applyBorder="1">
      <alignment horizontal="left" vertical="center" wrapText="1"/>
    </xf>
    <xf numFmtId="49" fontId="18" fillId="0" borderId="1" xfId="53" applyNumberFormat="1" applyFont="1" applyBorder="1" applyAlignment="1">
      <alignment horizontal="left" vertical="center" wrapText="1" indent="1"/>
    </xf>
    <xf numFmtId="49" fontId="18" fillId="0" borderId="1" xfId="53" applyNumberFormat="1" applyFont="1" applyBorder="1" applyAlignment="1">
      <alignment horizontal="left" vertical="center" wrapText="1" indent="2"/>
    </xf>
    <xf numFmtId="0" fontId="17" fillId="0" borderId="0" xfId="0" applyFont="1" applyAlignment="1" applyProtection="1">
      <alignment horizontal="right" vertical="top"/>
      <protection locked="0"/>
    </xf>
    <xf numFmtId="178" fontId="21"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6" workbookViewId="0">
      <selection activeCell="D24" sqref="D24"/>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111" t="s">
        <v>0</v>
      </c>
    </row>
    <row r="2" ht="41.25" customHeight="1" spans="1:4">
      <c r="A2" s="2" t="str">
        <f>"2026"&amp;"年财务收支预算总表"</f>
        <v>2026年财务收支预算总表</v>
      </c>
      <c r="B2" s="2"/>
      <c r="C2" s="2"/>
      <c r="D2" s="2"/>
    </row>
    <row r="3" ht="17.25" customHeight="1" spans="1:4">
      <c r="A3" s="3" t="str">
        <f>"单位名称："&amp;"富民县民政局"</f>
        <v>单位名称：富民县民政局</v>
      </c>
      <c r="B3" s="3"/>
      <c r="D3" s="1" t="s">
        <v>1</v>
      </c>
    </row>
    <row r="4" ht="23.25" customHeight="1" spans="1:4">
      <c r="A4" s="78" t="s">
        <v>2</v>
      </c>
      <c r="B4" s="78"/>
      <c r="C4" s="78" t="s">
        <v>3</v>
      </c>
      <c r="D4" s="78"/>
    </row>
    <row r="5" ht="24" customHeight="1" spans="1:4">
      <c r="A5" s="78" t="s">
        <v>4</v>
      </c>
      <c r="B5" s="78" t="str">
        <f>"2026"&amp;"年预算数"</f>
        <v>2026年预算数</v>
      </c>
      <c r="C5" s="78" t="s">
        <v>5</v>
      </c>
      <c r="D5" s="78" t="str">
        <f>"2026"&amp;"年预算数"</f>
        <v>2026年预算数</v>
      </c>
    </row>
    <row r="6" ht="17.25" customHeight="1" spans="1:4">
      <c r="A6" s="106" t="s">
        <v>6</v>
      </c>
      <c r="B6" s="102">
        <v>32905344.63</v>
      </c>
      <c r="C6" s="106" t="s">
        <v>7</v>
      </c>
      <c r="D6" s="102"/>
    </row>
    <row r="7" ht="17.25" customHeight="1" spans="1:4">
      <c r="A7" s="106" t="s">
        <v>8</v>
      </c>
      <c r="B7" s="102"/>
      <c r="C7" s="106" t="s">
        <v>9</v>
      </c>
      <c r="D7" s="102"/>
    </row>
    <row r="8" ht="17.25" customHeight="1" spans="1:4">
      <c r="A8" s="106" t="s">
        <v>10</v>
      </c>
      <c r="B8" s="102"/>
      <c r="C8" s="106" t="s">
        <v>11</v>
      </c>
      <c r="D8" s="102"/>
    </row>
    <row r="9" ht="17.25" customHeight="1" spans="1:4">
      <c r="A9" s="106" t="s">
        <v>12</v>
      </c>
      <c r="B9" s="102"/>
      <c r="C9" s="106" t="s">
        <v>13</v>
      </c>
      <c r="D9" s="102"/>
    </row>
    <row r="10" ht="17.25" customHeight="1" spans="1:4">
      <c r="A10" s="106" t="s">
        <v>14</v>
      </c>
      <c r="B10" s="102"/>
      <c r="C10" s="106" t="s">
        <v>15</v>
      </c>
      <c r="D10" s="102"/>
    </row>
    <row r="11" ht="17.25" customHeight="1" spans="1:4">
      <c r="A11" s="106" t="s">
        <v>16</v>
      </c>
      <c r="B11" s="102"/>
      <c r="C11" s="106" t="s">
        <v>17</v>
      </c>
      <c r="D11" s="102"/>
    </row>
    <row r="12" ht="17.25" customHeight="1" spans="1:4">
      <c r="A12" s="106" t="s">
        <v>18</v>
      </c>
      <c r="B12" s="102"/>
      <c r="C12" s="106" t="s">
        <v>19</v>
      </c>
      <c r="D12" s="102"/>
    </row>
    <row r="13" ht="17.25" customHeight="1" spans="1:4">
      <c r="A13" s="106" t="s">
        <v>20</v>
      </c>
      <c r="B13" s="102"/>
      <c r="C13" s="106" t="s">
        <v>21</v>
      </c>
      <c r="D13" s="102">
        <v>32128795.17</v>
      </c>
    </row>
    <row r="14" ht="17.25" customHeight="1" spans="1:4">
      <c r="A14" s="106" t="s">
        <v>22</v>
      </c>
      <c r="B14" s="102"/>
      <c r="C14" s="106" t="s">
        <v>23</v>
      </c>
      <c r="D14" s="102">
        <v>415705.62</v>
      </c>
    </row>
    <row r="15" ht="17.25" customHeight="1" spans="1:4">
      <c r="A15" s="106" t="s">
        <v>24</v>
      </c>
      <c r="B15" s="102"/>
      <c r="C15" s="106" t="s">
        <v>25</v>
      </c>
      <c r="D15" s="102"/>
    </row>
    <row r="16" ht="17.25" customHeight="1" spans="1:4">
      <c r="A16" s="106"/>
      <c r="B16" s="102"/>
      <c r="C16" s="106" t="s">
        <v>26</v>
      </c>
      <c r="D16" s="102"/>
    </row>
    <row r="17" ht="17.25" customHeight="1" spans="1:4">
      <c r="A17" s="106"/>
      <c r="B17" s="102"/>
      <c r="C17" s="106" t="s">
        <v>27</v>
      </c>
      <c r="D17" s="102"/>
    </row>
    <row r="18" ht="17.25" customHeight="1" spans="1:4">
      <c r="A18" s="106"/>
      <c r="B18" s="102"/>
      <c r="C18" s="106" t="s">
        <v>28</v>
      </c>
      <c r="D18" s="102"/>
    </row>
    <row r="19" ht="17.25" customHeight="1" spans="1:4">
      <c r="A19" s="106"/>
      <c r="B19" s="102"/>
      <c r="C19" s="106" t="s">
        <v>29</v>
      </c>
      <c r="D19" s="102"/>
    </row>
    <row r="20" ht="17.25" customHeight="1" spans="1:4">
      <c r="A20" s="106"/>
      <c r="B20" s="102"/>
      <c r="C20" s="106" t="s">
        <v>30</v>
      </c>
      <c r="D20" s="102"/>
    </row>
    <row r="21" ht="17.25" customHeight="1" spans="1:4">
      <c r="A21" s="106"/>
      <c r="B21" s="102"/>
      <c r="C21" s="106" t="s">
        <v>31</v>
      </c>
      <c r="D21" s="102"/>
    </row>
    <row r="22" ht="17.25" customHeight="1" spans="1:4">
      <c r="A22" s="106"/>
      <c r="B22" s="102"/>
      <c r="C22" s="106" t="s">
        <v>32</v>
      </c>
      <c r="D22" s="102"/>
    </row>
    <row r="23" ht="17.25" customHeight="1" spans="1:4">
      <c r="A23" s="106"/>
      <c r="B23" s="102"/>
      <c r="C23" s="106" t="s">
        <v>33</v>
      </c>
      <c r="D23" s="102"/>
    </row>
    <row r="24" ht="17.25" customHeight="1" spans="1:4">
      <c r="A24" s="106"/>
      <c r="B24" s="102"/>
      <c r="C24" s="106" t="s">
        <v>34</v>
      </c>
      <c r="D24" s="102">
        <v>360843.84</v>
      </c>
    </row>
    <row r="25" ht="17.25" customHeight="1" spans="1:4">
      <c r="A25" s="106"/>
      <c r="B25" s="102"/>
      <c r="C25" s="106" t="s">
        <v>35</v>
      </c>
      <c r="D25" s="102"/>
    </row>
    <row r="26" ht="17.25" customHeight="1" spans="1:4">
      <c r="A26" s="106"/>
      <c r="B26" s="102"/>
      <c r="C26" s="106" t="s">
        <v>36</v>
      </c>
      <c r="D26" s="102"/>
    </row>
    <row r="27" ht="17.25" customHeight="1" spans="1:4">
      <c r="A27" s="106"/>
      <c r="B27" s="102"/>
      <c r="C27" s="106" t="s">
        <v>37</v>
      </c>
      <c r="D27" s="102"/>
    </row>
    <row r="28" ht="16.5" customHeight="1" spans="1:4">
      <c r="A28" s="106"/>
      <c r="B28" s="102"/>
      <c r="C28" s="106" t="s">
        <v>38</v>
      </c>
      <c r="D28" s="102"/>
    </row>
    <row r="29" ht="16.5" customHeight="1" spans="1:4">
      <c r="A29" s="106"/>
      <c r="B29" s="102"/>
      <c r="C29" s="106" t="s">
        <v>39</v>
      </c>
      <c r="D29" s="102">
        <v>4784320</v>
      </c>
    </row>
    <row r="30" ht="17.25" customHeight="1" spans="1:4">
      <c r="A30" s="106"/>
      <c r="B30" s="102"/>
      <c r="C30" s="106" t="s">
        <v>40</v>
      </c>
      <c r="D30" s="102"/>
    </row>
    <row r="31" ht="17.25" customHeight="1" spans="1:4">
      <c r="A31" s="106"/>
      <c r="B31" s="102"/>
      <c r="C31" s="106" t="s">
        <v>41</v>
      </c>
      <c r="D31" s="102"/>
    </row>
    <row r="32" ht="17.25" customHeight="1" spans="1:4">
      <c r="A32" s="106"/>
      <c r="B32" s="102"/>
      <c r="C32" s="106" t="s">
        <v>42</v>
      </c>
      <c r="D32" s="102"/>
    </row>
    <row r="33" ht="17.25" customHeight="1" spans="1:4">
      <c r="A33" s="106"/>
      <c r="B33" s="102"/>
      <c r="C33" s="106" t="s">
        <v>43</v>
      </c>
      <c r="D33" s="102"/>
    </row>
    <row r="34" ht="16.5" customHeight="1" spans="1:4">
      <c r="A34" s="107" t="s">
        <v>44</v>
      </c>
      <c r="B34" s="112">
        <f>37689664.63-4784320</f>
        <v>32905344.63</v>
      </c>
      <c r="C34" s="107" t="s">
        <v>45</v>
      </c>
      <c r="D34" s="112">
        <v>37689664.63</v>
      </c>
    </row>
    <row r="35" ht="16.5" customHeight="1" spans="1:4">
      <c r="A35" s="106" t="s">
        <v>46</v>
      </c>
      <c r="B35" s="102">
        <v>4784320</v>
      </c>
      <c r="C35" s="106" t="s">
        <v>47</v>
      </c>
      <c r="D35" s="102"/>
    </row>
    <row r="36" ht="16.5" customHeight="1" spans="1:4">
      <c r="A36" s="107" t="s">
        <v>48</v>
      </c>
      <c r="B36" s="112">
        <v>37689664.63</v>
      </c>
      <c r="C36" s="107" t="s">
        <v>49</v>
      </c>
      <c r="D36" s="112">
        <v>37689664.63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L9"/>
  <sheetViews>
    <sheetView showZeros="0" workbookViewId="0">
      <selection activeCell="E30" sqref="E30"/>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2">
      <c r="J1" s="1" t="s">
        <v>450</v>
      </c>
    </row>
    <row r="2" ht="39.75" customHeight="1" spans="1:12">
      <c r="A2" s="2" t="str">
        <f>"2026"&amp;"年项目支出绩效目标表（另文下达）"</f>
        <v>2026年项目支出绩效目标表（另文下达）</v>
      </c>
      <c r="B2" s="2"/>
      <c r="C2" s="2"/>
      <c r="D2" s="2"/>
      <c r="E2" s="2"/>
      <c r="F2" s="2"/>
      <c r="G2" s="2"/>
      <c r="H2" s="2"/>
      <c r="I2" s="2"/>
      <c r="J2" s="2"/>
    </row>
    <row r="3" ht="17.25" customHeight="1" spans="1:12">
      <c r="A3" s="3" t="str">
        <f>"单位名称："&amp;"富民县民政局"</f>
        <v>单位名称：富民县民政局</v>
      </c>
      <c r="B3" s="3"/>
      <c r="C3" s="3"/>
      <c r="D3" s="3"/>
      <c r="E3" s="3"/>
      <c r="F3" s="3"/>
      <c r="G3" s="3"/>
      <c r="H3" s="3"/>
    </row>
    <row r="4" ht="44.25" customHeight="1" spans="1:12">
      <c r="A4" s="78" t="s">
        <v>227</v>
      </c>
      <c r="B4" s="78" t="s">
        <v>451</v>
      </c>
      <c r="C4" s="94" t="s">
        <v>452</v>
      </c>
      <c r="D4" s="78" t="s">
        <v>453</v>
      </c>
      <c r="E4" s="78" t="s">
        <v>454</v>
      </c>
      <c r="F4" s="78" t="s">
        <v>455</v>
      </c>
      <c r="G4" s="78" t="s">
        <v>456</v>
      </c>
      <c r="H4" s="78" t="s">
        <v>457</v>
      </c>
      <c r="I4" s="78" t="s">
        <v>458</v>
      </c>
      <c r="J4" s="78" t="s">
        <v>459</v>
      </c>
    </row>
    <row r="5" ht="18.75" customHeight="1" spans="1:12">
      <c r="A5" s="95">
        <v>1</v>
      </c>
      <c r="B5" s="95">
        <v>2</v>
      </c>
      <c r="C5" s="95">
        <v>3</v>
      </c>
      <c r="D5" s="95">
        <v>4</v>
      </c>
      <c r="E5" s="95">
        <v>5</v>
      </c>
      <c r="F5" s="95">
        <v>6</v>
      </c>
      <c r="G5" s="95">
        <v>7</v>
      </c>
      <c r="H5" s="95">
        <v>8</v>
      </c>
      <c r="I5" s="95">
        <v>9</v>
      </c>
      <c r="J5" s="95">
        <v>10</v>
      </c>
    </row>
    <row r="6" ht="18" customHeight="1" spans="1:12">
      <c r="A6" s="96" t="s">
        <v>808</v>
      </c>
      <c r="B6" s="96" t="s">
        <v>808</v>
      </c>
      <c r="C6" s="96" t="s">
        <v>808</v>
      </c>
      <c r="D6" s="96" t="s">
        <v>808</v>
      </c>
      <c r="E6" s="96" t="s">
        <v>808</v>
      </c>
      <c r="F6" s="96" t="s">
        <v>808</v>
      </c>
      <c r="G6" s="96" t="s">
        <v>808</v>
      </c>
      <c r="H6" s="96" t="s">
        <v>808</v>
      </c>
      <c r="I6" s="96" t="s">
        <v>808</v>
      </c>
      <c r="J6" s="96" t="s">
        <v>808</v>
      </c>
      <c r="K6" s="85"/>
      <c r="L6" s="85"/>
    </row>
    <row r="9" ht="29" customHeight="1" spans="1:12">
      <c r="A9" s="97" t="s">
        <v>809</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topLeftCell="A2" workbookViewId="0">
      <selection activeCell="B19" sqref="B19"/>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810</v>
      </c>
    </row>
    <row r="2" ht="42" customHeight="1" spans="1:6">
      <c r="A2" s="2" t="str">
        <f>"2026"&amp;"年政府性基金预算支出预算表"</f>
        <v>2026年政府性基金预算支出预算表</v>
      </c>
      <c r="B2" s="2" t="s">
        <v>811</v>
      </c>
      <c r="C2" s="2"/>
      <c r="D2" s="2"/>
      <c r="E2" s="2"/>
      <c r="F2" s="2"/>
    </row>
    <row r="3" ht="13.5" customHeight="1" spans="1:6">
      <c r="A3" s="3" t="str">
        <f>"单位名称："&amp;"富民县民政局"</f>
        <v>单位名称：富民县民政局</v>
      </c>
      <c r="B3" s="3" t="s">
        <v>812</v>
      </c>
      <c r="C3" s="3"/>
      <c r="F3" s="1" t="s">
        <v>210</v>
      </c>
    </row>
    <row r="4" ht="19.5" customHeight="1" spans="1:6">
      <c r="A4" s="78" t="s">
        <v>225</v>
      </c>
      <c r="B4" s="78" t="s">
        <v>70</v>
      </c>
      <c r="C4" s="78" t="s">
        <v>71</v>
      </c>
      <c r="D4" s="78" t="s">
        <v>813</v>
      </c>
      <c r="E4" s="78"/>
      <c r="F4" s="78"/>
    </row>
    <row r="5" ht="18.75" customHeight="1" spans="1:6">
      <c r="A5" s="78"/>
      <c r="B5" s="78"/>
      <c r="C5" s="78"/>
      <c r="D5" s="78" t="s">
        <v>53</v>
      </c>
      <c r="E5" s="78" t="s">
        <v>72</v>
      </c>
      <c r="F5" s="78" t="s">
        <v>73</v>
      </c>
    </row>
    <row r="6" ht="18.75" customHeight="1" spans="1:6">
      <c r="A6" s="78">
        <v>1</v>
      </c>
      <c r="B6" s="78" t="s">
        <v>81</v>
      </c>
      <c r="C6" s="78">
        <v>3</v>
      </c>
      <c r="D6" s="78">
        <v>4</v>
      </c>
      <c r="E6" s="78">
        <v>5</v>
      </c>
      <c r="F6" s="78">
        <v>6</v>
      </c>
    </row>
    <row r="7" ht="21" customHeight="1" outlineLevel="1" spans="1:6">
      <c r="A7" s="5" t="s">
        <v>208</v>
      </c>
      <c r="B7" s="5"/>
      <c r="C7" s="5"/>
      <c r="D7" s="90">
        <v>4784320</v>
      </c>
      <c r="E7" s="90"/>
      <c r="F7" s="90">
        <v>4784320</v>
      </c>
    </row>
    <row r="8" ht="21" customHeight="1" outlineLevel="1" spans="1:6">
      <c r="A8" s="7" t="s">
        <v>67</v>
      </c>
      <c r="B8" s="5"/>
      <c r="C8" s="5"/>
      <c r="D8" s="90">
        <v>4784320</v>
      </c>
      <c r="E8" s="90"/>
      <c r="F8" s="90">
        <v>4784320</v>
      </c>
    </row>
    <row r="9" ht="21" customHeight="1" spans="1:6">
      <c r="A9" s="8"/>
      <c r="B9" s="5" t="s">
        <v>170</v>
      </c>
      <c r="C9" s="5" t="s">
        <v>171</v>
      </c>
      <c r="D9" s="90">
        <v>4784320</v>
      </c>
      <c r="E9" s="90"/>
      <c r="F9" s="90">
        <v>4784320</v>
      </c>
    </row>
    <row r="10" ht="18.75" customHeight="1" spans="1:6">
      <c r="A10" s="78" t="s">
        <v>215</v>
      </c>
      <c r="B10" s="78" t="s">
        <v>215</v>
      </c>
      <c r="C10" s="78" t="s">
        <v>215</v>
      </c>
      <c r="D10" s="90">
        <v>4784320</v>
      </c>
      <c r="E10" s="90"/>
      <c r="F10" s="90">
        <v>4784320</v>
      </c>
    </row>
  </sheetData>
  <mergeCells count="7">
    <mergeCell ref="A2:F2"/>
    <mergeCell ref="A3:C3"/>
    <mergeCell ref="D4:F4"/>
    <mergeCell ref="A10:C10"/>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C1" workbookViewId="0">
      <selection activeCell="E24" sqref="E24"/>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814</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"单位名称："&amp;"富民县民政局"</f>
        <v>单位名称：富民县民政局</v>
      </c>
      <c r="S3" s="1" t="s">
        <v>1</v>
      </c>
    </row>
    <row r="4" ht="15.75" customHeight="1" spans="1:19">
      <c r="A4" s="78" t="s">
        <v>224</v>
      </c>
      <c r="B4" s="78" t="s">
        <v>225</v>
      </c>
      <c r="C4" s="78" t="s">
        <v>815</v>
      </c>
      <c r="D4" s="78" t="s">
        <v>816</v>
      </c>
      <c r="E4" s="78" t="s">
        <v>817</v>
      </c>
      <c r="F4" s="4" t="s">
        <v>818</v>
      </c>
      <c r="G4" s="78" t="s">
        <v>819</v>
      </c>
      <c r="H4" s="4" t="s">
        <v>820</v>
      </c>
      <c r="I4" s="78" t="s">
        <v>232</v>
      </c>
      <c r="J4" s="78"/>
      <c r="K4" s="78"/>
      <c r="L4" s="78"/>
      <c r="M4" s="78"/>
      <c r="N4" s="78"/>
      <c r="O4" s="78"/>
      <c r="P4" s="78"/>
      <c r="Q4" s="78"/>
      <c r="R4" s="78"/>
      <c r="S4" s="78"/>
    </row>
    <row r="5" ht="17.25" customHeight="1" spans="1:19">
      <c r="A5" s="78"/>
      <c r="B5" s="78"/>
      <c r="C5" s="78"/>
      <c r="D5" s="78"/>
      <c r="E5" s="78"/>
      <c r="F5" s="4"/>
      <c r="G5" s="78"/>
      <c r="H5" s="4"/>
      <c r="I5" s="78" t="s">
        <v>53</v>
      </c>
      <c r="J5" s="78" t="s">
        <v>56</v>
      </c>
      <c r="K5" s="78" t="s">
        <v>57</v>
      </c>
      <c r="L5" s="78" t="s">
        <v>58</v>
      </c>
      <c r="M5" s="78" t="s">
        <v>59</v>
      </c>
      <c r="N5" s="78" t="s">
        <v>821</v>
      </c>
      <c r="O5" s="78"/>
      <c r="P5" s="78"/>
      <c r="Q5" s="78"/>
      <c r="R5" s="78"/>
      <c r="S5" s="78"/>
    </row>
    <row r="6" ht="54" customHeight="1" spans="1:19">
      <c r="A6" s="78"/>
      <c r="B6" s="78"/>
      <c r="C6" s="78"/>
      <c r="D6" s="78"/>
      <c r="E6" s="78"/>
      <c r="F6" s="4"/>
      <c r="G6" s="78"/>
      <c r="H6" s="4"/>
      <c r="I6" s="78"/>
      <c r="J6" s="78" t="s">
        <v>55</v>
      </c>
      <c r="K6" s="78"/>
      <c r="L6" s="78"/>
      <c r="M6" s="78"/>
      <c r="N6" s="78" t="s">
        <v>55</v>
      </c>
      <c r="O6" s="78" t="s">
        <v>61</v>
      </c>
      <c r="P6" s="78" t="s">
        <v>63</v>
      </c>
      <c r="Q6" s="78" t="s">
        <v>62</v>
      </c>
      <c r="R6" s="78" t="s">
        <v>64</v>
      </c>
      <c r="S6" s="78" t="s">
        <v>65</v>
      </c>
    </row>
    <row r="7" ht="18" customHeight="1" spans="1:19">
      <c r="A7" s="78">
        <v>1</v>
      </c>
      <c r="B7" s="78" t="s">
        <v>81</v>
      </c>
      <c r="C7" s="78" t="s">
        <v>82</v>
      </c>
      <c r="D7" s="78">
        <v>4</v>
      </c>
      <c r="E7" s="78">
        <v>5</v>
      </c>
      <c r="F7" s="78">
        <v>6</v>
      </c>
      <c r="G7" s="78">
        <v>7</v>
      </c>
      <c r="H7" s="78">
        <v>8</v>
      </c>
      <c r="I7" s="78">
        <v>9</v>
      </c>
      <c r="J7" s="78">
        <v>10</v>
      </c>
      <c r="K7" s="78">
        <v>11</v>
      </c>
      <c r="L7" s="78">
        <v>12</v>
      </c>
      <c r="M7" s="78">
        <v>13</v>
      </c>
      <c r="N7" s="78">
        <v>14</v>
      </c>
      <c r="O7" s="78">
        <v>15</v>
      </c>
      <c r="P7" s="78">
        <v>16</v>
      </c>
      <c r="Q7" s="78">
        <v>17</v>
      </c>
      <c r="R7" s="78">
        <v>18</v>
      </c>
      <c r="S7" s="78">
        <v>19</v>
      </c>
    </row>
    <row r="8" ht="21" customHeight="1" spans="1:19">
      <c r="A8" s="5" t="s">
        <v>67</v>
      </c>
      <c r="B8" s="5" t="s">
        <v>67</v>
      </c>
      <c r="C8" s="5" t="s">
        <v>258</v>
      </c>
      <c r="D8" s="5" t="s">
        <v>822</v>
      </c>
      <c r="E8" s="5" t="s">
        <v>823</v>
      </c>
      <c r="F8" s="5" t="s">
        <v>636</v>
      </c>
      <c r="G8" s="93">
        <v>1</v>
      </c>
      <c r="H8" s="81">
        <v>10000</v>
      </c>
      <c r="I8" s="81">
        <v>10000</v>
      </c>
      <c r="J8" s="81">
        <v>10000</v>
      </c>
      <c r="K8" s="81"/>
      <c r="L8" s="81"/>
      <c r="M8" s="81"/>
      <c r="N8" s="81"/>
      <c r="O8" s="81"/>
      <c r="P8" s="81"/>
      <c r="Q8" s="81"/>
      <c r="R8" s="81"/>
      <c r="S8" s="81"/>
    </row>
    <row r="9" ht="21" customHeight="1" spans="1:19">
      <c r="A9" s="5" t="s">
        <v>67</v>
      </c>
      <c r="B9" s="5" t="s">
        <v>67</v>
      </c>
      <c r="C9" s="5" t="s">
        <v>317</v>
      </c>
      <c r="D9" s="5" t="s">
        <v>824</v>
      </c>
      <c r="E9" s="5" t="s">
        <v>825</v>
      </c>
      <c r="F9" s="5" t="s">
        <v>636</v>
      </c>
      <c r="G9" s="93">
        <v>1</v>
      </c>
      <c r="H9" s="81">
        <v>24000</v>
      </c>
      <c r="I9" s="81">
        <v>24000</v>
      </c>
      <c r="J9" s="81">
        <v>24000</v>
      </c>
      <c r="K9" s="81"/>
      <c r="L9" s="81"/>
      <c r="M9" s="81"/>
      <c r="N9" s="81"/>
      <c r="O9" s="81"/>
      <c r="P9" s="81"/>
      <c r="Q9" s="81"/>
      <c r="R9" s="81"/>
      <c r="S9" s="81"/>
    </row>
    <row r="10" ht="21" customHeight="1" spans="1:19">
      <c r="A10" s="78" t="s">
        <v>215</v>
      </c>
      <c r="B10" s="78"/>
      <c r="C10" s="78"/>
      <c r="D10" s="78"/>
      <c r="E10" s="78"/>
      <c r="F10" s="78"/>
      <c r="G10" s="78"/>
      <c r="H10" s="81"/>
      <c r="I10" s="81">
        <v>34000</v>
      </c>
      <c r="J10" s="81">
        <v>34000</v>
      </c>
      <c r="K10" s="81"/>
      <c r="L10" s="81"/>
      <c r="M10" s="81"/>
      <c r="N10" s="81"/>
      <c r="O10" s="81"/>
      <c r="P10" s="81"/>
      <c r="Q10" s="81"/>
      <c r="R10" s="81"/>
      <c r="S10" s="81"/>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showZeros="0" topLeftCell="A2" workbookViewId="0">
      <selection activeCell="A22" sqref="A22"/>
    </sheetView>
  </sheetViews>
  <sheetFormatPr defaultColWidth="10.7083333333333" defaultRowHeight="14.25" customHeight="1"/>
  <cols>
    <col min="1" max="1" width="39.375" customWidth="1"/>
    <col min="2" max="2" width="37.375" customWidth="1"/>
    <col min="3"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826</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"单位名称："&amp;"富民县民政局"</f>
        <v>单位名称：富民县民政局</v>
      </c>
      <c r="T3" s="1" t="s">
        <v>1</v>
      </c>
    </row>
    <row r="4" ht="24" customHeight="1" spans="1:20">
      <c r="A4" s="78" t="s">
        <v>224</v>
      </c>
      <c r="B4" s="78" t="s">
        <v>225</v>
      </c>
      <c r="C4" s="78" t="s">
        <v>227</v>
      </c>
      <c r="D4" s="78" t="s">
        <v>827</v>
      </c>
      <c r="E4" s="78" t="s">
        <v>828</v>
      </c>
      <c r="F4" s="78" t="s">
        <v>829</v>
      </c>
      <c r="G4" s="78" t="s">
        <v>830</v>
      </c>
      <c r="H4" s="78" t="s">
        <v>831</v>
      </c>
      <c r="I4" s="78" t="s">
        <v>832</v>
      </c>
      <c r="J4" s="78" t="s">
        <v>232</v>
      </c>
      <c r="K4" s="78"/>
      <c r="L4" s="78"/>
      <c r="M4" s="78"/>
      <c r="N4" s="78"/>
      <c r="O4" s="78"/>
      <c r="P4" s="78"/>
      <c r="Q4" s="78"/>
      <c r="R4" s="78"/>
      <c r="S4" s="78"/>
      <c r="T4" s="78"/>
    </row>
    <row r="5" ht="24" customHeight="1" spans="1:20">
      <c r="A5" s="78"/>
      <c r="B5" s="78"/>
      <c r="C5" s="78"/>
      <c r="D5" s="78"/>
      <c r="E5" s="78"/>
      <c r="F5" s="78"/>
      <c r="G5" s="78"/>
      <c r="H5" s="78"/>
      <c r="I5" s="78"/>
      <c r="J5" s="78" t="s">
        <v>53</v>
      </c>
      <c r="K5" s="78" t="s">
        <v>56</v>
      </c>
      <c r="L5" s="78" t="s">
        <v>833</v>
      </c>
      <c r="M5" s="78" t="s">
        <v>58</v>
      </c>
      <c r="N5" s="78" t="s">
        <v>834</v>
      </c>
      <c r="O5" s="78" t="s">
        <v>821</v>
      </c>
      <c r="P5" s="78"/>
      <c r="Q5" s="78"/>
      <c r="R5" s="78"/>
      <c r="S5" s="78"/>
      <c r="T5" s="78"/>
    </row>
    <row r="6" ht="54" customHeight="1" spans="1:20">
      <c r="A6" s="78"/>
      <c r="B6" s="78"/>
      <c r="C6" s="78"/>
      <c r="D6" s="78"/>
      <c r="E6" s="78"/>
      <c r="F6" s="78"/>
      <c r="G6" s="78"/>
      <c r="H6" s="78"/>
      <c r="I6" s="78"/>
      <c r="J6" s="78"/>
      <c r="K6" s="78" t="s">
        <v>55</v>
      </c>
      <c r="L6" s="78"/>
      <c r="M6" s="78"/>
      <c r="N6" s="78"/>
      <c r="O6" s="78" t="s">
        <v>55</v>
      </c>
      <c r="P6" s="78" t="s">
        <v>61</v>
      </c>
      <c r="Q6" s="78" t="s">
        <v>63</v>
      </c>
      <c r="R6" s="78" t="s">
        <v>62</v>
      </c>
      <c r="S6" s="78" t="s">
        <v>64</v>
      </c>
      <c r="T6" s="78" t="s">
        <v>65</v>
      </c>
    </row>
    <row r="7" ht="17.25" customHeight="1" spans="1:20">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c r="R7" s="78">
        <v>18</v>
      </c>
      <c r="S7" s="78">
        <v>19</v>
      </c>
      <c r="T7" s="78">
        <v>20</v>
      </c>
    </row>
    <row r="8" ht="21" customHeight="1" spans="1:20">
      <c r="A8" s="84" t="s">
        <v>67</v>
      </c>
      <c r="B8" s="84" t="s">
        <v>835</v>
      </c>
      <c r="C8" s="84" t="s">
        <v>808</v>
      </c>
      <c r="D8" s="84" t="s">
        <v>808</v>
      </c>
      <c r="E8" s="84" t="s">
        <v>808</v>
      </c>
      <c r="F8" s="84" t="s">
        <v>808</v>
      </c>
      <c r="G8" s="84" t="s">
        <v>808</v>
      </c>
      <c r="H8" s="84" t="s">
        <v>808</v>
      </c>
      <c r="I8" s="84" t="s">
        <v>808</v>
      </c>
      <c r="J8" s="80" t="s">
        <v>808</v>
      </c>
      <c r="K8" s="80" t="s">
        <v>808</v>
      </c>
      <c r="L8" s="80" t="s">
        <v>808</v>
      </c>
      <c r="M8" s="80" t="s">
        <v>808</v>
      </c>
      <c r="N8" s="80" t="s">
        <v>808</v>
      </c>
      <c r="O8" s="80" t="s">
        <v>808</v>
      </c>
      <c r="P8" s="80" t="s">
        <v>808</v>
      </c>
      <c r="Q8" s="80" t="s">
        <v>808</v>
      </c>
      <c r="R8" s="80" t="s">
        <v>808</v>
      </c>
      <c r="S8" s="80" t="s">
        <v>808</v>
      </c>
      <c r="T8" s="81"/>
    </row>
    <row r="9" ht="21" customHeight="1" spans="1:20">
      <c r="A9" s="78" t="s">
        <v>215</v>
      </c>
      <c r="B9" s="78"/>
      <c r="C9" s="78"/>
      <c r="D9" s="78"/>
      <c r="E9" s="78"/>
      <c r="F9" s="78"/>
      <c r="G9" s="78"/>
      <c r="H9" s="78"/>
      <c r="I9" s="78"/>
      <c r="J9" s="81"/>
      <c r="K9" s="81"/>
      <c r="L9" s="81"/>
      <c r="M9" s="81"/>
      <c r="N9" s="81"/>
      <c r="O9" s="81"/>
      <c r="P9" s="81"/>
      <c r="Q9" s="81"/>
      <c r="R9" s="81"/>
      <c r="S9" s="81"/>
      <c r="T9" s="81"/>
    </row>
    <row r="13" ht="28" customHeight="1" spans="1:20">
      <c r="A13" s="82" t="s">
        <v>836</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showZeros="0" workbookViewId="0">
      <selection activeCell="B26" sqref="B26"/>
    </sheetView>
  </sheetViews>
  <sheetFormatPr defaultColWidth="10.7083333333333" defaultRowHeight="14.25" customHeight="1" outlineLevelCol="4"/>
  <cols>
    <col min="1" max="1" width="44" customWidth="1"/>
    <col min="2" max="5" width="23.2833333333333" customWidth="1"/>
  </cols>
  <sheetData>
    <row r="1" ht="17.25" customHeight="1" spans="1:5">
      <c r="E1" s="1" t="s">
        <v>837</v>
      </c>
    </row>
    <row r="2" ht="41.25" customHeight="1" spans="1:5">
      <c r="A2" s="2" t="str">
        <f>"2026"&amp;"年对下转移支付预算表"</f>
        <v>2026年对下转移支付预算表</v>
      </c>
      <c r="B2" s="2"/>
      <c r="C2" s="2"/>
      <c r="D2" s="2"/>
      <c r="E2" s="2"/>
    </row>
    <row r="3" ht="18" customHeight="1" spans="1:5">
      <c r="A3" t="str">
        <f>"单位名称："&amp;"富民县民政局"</f>
        <v>单位名称：富民县民政局</v>
      </c>
      <c r="E3" s="1" t="s">
        <v>1</v>
      </c>
    </row>
    <row r="4" ht="19.5" customHeight="1" spans="1:5">
      <c r="A4" s="78" t="s">
        <v>838</v>
      </c>
      <c r="B4" s="78" t="s">
        <v>232</v>
      </c>
      <c r="C4" s="78"/>
      <c r="D4" s="78"/>
      <c r="E4" s="78" t="s">
        <v>839</v>
      </c>
    </row>
    <row r="5" ht="40.5" customHeight="1" spans="1:5">
      <c r="A5" s="78"/>
      <c r="B5" s="78" t="s">
        <v>53</v>
      </c>
      <c r="C5" s="78" t="s">
        <v>56</v>
      </c>
      <c r="D5" s="78" t="s">
        <v>833</v>
      </c>
      <c r="E5" s="78" t="s">
        <v>840</v>
      </c>
    </row>
    <row r="6" ht="19.5" customHeight="1" spans="1:5">
      <c r="A6" s="78">
        <v>1</v>
      </c>
      <c r="B6" s="78">
        <v>2</v>
      </c>
      <c r="C6" s="78">
        <v>3</v>
      </c>
      <c r="D6" s="78">
        <v>4</v>
      </c>
      <c r="E6" s="78">
        <v>5</v>
      </c>
    </row>
    <row r="7" ht="19.5" customHeight="1" spans="1:5">
      <c r="A7" s="79" t="s">
        <v>808</v>
      </c>
      <c r="B7" s="88" t="s">
        <v>808</v>
      </c>
      <c r="C7" s="88" t="s">
        <v>808</v>
      </c>
      <c r="D7" s="88" t="s">
        <v>808</v>
      </c>
      <c r="E7" s="89" t="s">
        <v>808</v>
      </c>
    </row>
    <row r="8" ht="19.5" customHeight="1" spans="1:5">
      <c r="A8" s="5"/>
      <c r="B8" s="90"/>
      <c r="C8" s="90"/>
      <c r="D8" s="90"/>
      <c r="E8" s="91"/>
    </row>
    <row r="11" ht="34" customHeight="1" spans="1:5">
      <c r="A11" s="92" t="s">
        <v>841</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1"/>
  <sheetViews>
    <sheetView showZeros="0" workbookViewId="0">
      <selection activeCell="D25" sqref="D25"/>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85"/>
      <c r="B1" s="85"/>
      <c r="C1" s="85"/>
      <c r="D1" s="85"/>
      <c r="E1" s="85"/>
      <c r="F1" s="85"/>
      <c r="G1" s="85"/>
      <c r="H1" s="85"/>
      <c r="I1" s="85"/>
      <c r="J1" s="1" t="s">
        <v>842</v>
      </c>
    </row>
    <row r="2" ht="41.25" customHeight="1" spans="1:10">
      <c r="A2" s="2" t="str">
        <f>"2026"&amp;"年对下转移支付绩效目标表"</f>
        <v>2026年对下转移支付绩效目标表</v>
      </c>
      <c r="B2" s="2"/>
      <c r="C2" s="2"/>
      <c r="D2" s="2"/>
      <c r="E2" s="2"/>
      <c r="F2" s="2"/>
      <c r="G2" s="2"/>
      <c r="H2" s="2"/>
      <c r="I2" s="2"/>
      <c r="J2" s="2"/>
    </row>
    <row r="3" ht="17.25" customHeight="1" spans="1:10">
      <c r="A3" s="86" t="str">
        <f>"单位名称："&amp;"富民县民政局"</f>
        <v>单位名称：富民县民政局</v>
      </c>
      <c r="B3" s="86"/>
      <c r="C3" s="86"/>
      <c r="D3" s="86"/>
      <c r="E3" s="86"/>
      <c r="F3" s="86"/>
      <c r="G3" s="86"/>
      <c r="H3" s="86"/>
      <c r="I3" s="85"/>
      <c r="J3" s="85"/>
    </row>
    <row r="4" ht="44.25" customHeight="1" spans="1:10">
      <c r="A4" s="87" t="s">
        <v>838</v>
      </c>
      <c r="B4" s="87" t="s">
        <v>451</v>
      </c>
      <c r="C4" s="87" t="s">
        <v>452</v>
      </c>
      <c r="D4" s="87" t="s">
        <v>453</v>
      </c>
      <c r="E4" s="87" t="s">
        <v>454</v>
      </c>
      <c r="F4" s="87" t="s">
        <v>455</v>
      </c>
      <c r="G4" s="87" t="s">
        <v>456</v>
      </c>
      <c r="H4" s="87" t="s">
        <v>457</v>
      </c>
      <c r="I4" s="87" t="s">
        <v>458</v>
      </c>
      <c r="J4" s="87" t="s">
        <v>459</v>
      </c>
    </row>
    <row r="5" ht="28" customHeight="1" spans="1:10">
      <c r="A5" s="87">
        <v>1</v>
      </c>
      <c r="B5" s="87">
        <v>2</v>
      </c>
      <c r="C5" s="87">
        <v>3</v>
      </c>
      <c r="D5" s="87">
        <v>4</v>
      </c>
      <c r="E5" s="87">
        <v>5</v>
      </c>
      <c r="F5" s="87">
        <v>6</v>
      </c>
      <c r="G5" s="87">
        <v>7</v>
      </c>
      <c r="H5" s="87">
        <v>8</v>
      </c>
      <c r="I5" s="87">
        <v>9</v>
      </c>
      <c r="J5" s="87">
        <v>10</v>
      </c>
    </row>
    <row r="6" ht="30" customHeight="1" spans="1:10">
      <c r="A6" s="79" t="s">
        <v>67</v>
      </c>
      <c r="B6" s="79" t="s">
        <v>808</v>
      </c>
      <c r="C6" s="79" t="s">
        <v>808</v>
      </c>
      <c r="D6" s="79" t="s">
        <v>808</v>
      </c>
      <c r="E6" s="79" t="s">
        <v>808</v>
      </c>
      <c r="F6" s="79" t="s">
        <v>808</v>
      </c>
      <c r="G6" s="79" t="s">
        <v>808</v>
      </c>
      <c r="H6" s="79" t="s">
        <v>808</v>
      </c>
      <c r="I6" s="79" t="s">
        <v>808</v>
      </c>
      <c r="J6" s="79" t="s">
        <v>808</v>
      </c>
    </row>
    <row r="7" ht="27" customHeight="1" spans="1:10">
      <c r="A7" s="5"/>
      <c r="B7" s="5"/>
      <c r="C7" s="5"/>
      <c r="D7" s="5"/>
      <c r="E7" s="5"/>
      <c r="F7" s="5"/>
      <c r="G7" s="5"/>
      <c r="H7" s="5"/>
      <c r="I7" s="5"/>
      <c r="J7" s="5"/>
    </row>
    <row r="11" ht="37" customHeight="1" spans="1:10">
      <c r="A11" s="82" t="s">
        <v>841</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2"/>
  <sheetViews>
    <sheetView showZeros="0" workbookViewId="0">
      <selection activeCell="C32" sqref="C32"/>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843</v>
      </c>
    </row>
    <row r="2" ht="41.25" customHeight="1" spans="1:9">
      <c r="A2" s="2" t="str">
        <f>"2026"&amp;"年新增资产配置表"</f>
        <v>2026年新增资产配置表</v>
      </c>
      <c r="B2" s="2"/>
      <c r="C2" s="2"/>
      <c r="D2" s="2"/>
      <c r="E2" s="2"/>
      <c r="F2" s="2"/>
      <c r="G2" s="2"/>
      <c r="H2" s="2"/>
      <c r="I2" s="2"/>
    </row>
    <row r="3" customHeight="1" spans="1:9">
      <c r="A3" s="3" t="str">
        <f>"单位名称："&amp;"富民县民政局"</f>
        <v>单位名称：富民县民政局</v>
      </c>
      <c r="B3" s="3"/>
      <c r="C3" s="3"/>
      <c r="E3" s="1" t="s">
        <v>1</v>
      </c>
      <c r="F3" s="1"/>
      <c r="G3" s="1"/>
      <c r="H3" s="1"/>
      <c r="I3" s="1"/>
    </row>
    <row r="4" ht="28.5" customHeight="1" spans="1:9">
      <c r="A4" s="78" t="s">
        <v>224</v>
      </c>
      <c r="B4" s="78" t="s">
        <v>225</v>
      </c>
      <c r="C4" s="78" t="s">
        <v>844</v>
      </c>
      <c r="D4" s="78" t="s">
        <v>845</v>
      </c>
      <c r="E4" s="78" t="s">
        <v>846</v>
      </c>
      <c r="F4" s="78" t="s">
        <v>847</v>
      </c>
      <c r="G4" s="78" t="s">
        <v>848</v>
      </c>
      <c r="H4" s="78"/>
      <c r="I4" s="78"/>
    </row>
    <row r="5" ht="21" customHeight="1" spans="1:9">
      <c r="A5" s="78"/>
      <c r="B5" s="78"/>
      <c r="C5" s="78"/>
      <c r="D5" s="78"/>
      <c r="E5" s="78"/>
      <c r="F5" s="78"/>
      <c r="G5" s="78" t="s">
        <v>819</v>
      </c>
      <c r="H5" s="78" t="s">
        <v>849</v>
      </c>
      <c r="I5" s="78" t="s">
        <v>850</v>
      </c>
    </row>
    <row r="6" ht="17.25" customHeight="1" spans="1:9">
      <c r="A6" s="78" t="s">
        <v>80</v>
      </c>
      <c r="B6" s="78" t="s">
        <v>81</v>
      </c>
      <c r="C6" s="78" t="s">
        <v>82</v>
      </c>
      <c r="D6" s="78" t="s">
        <v>214</v>
      </c>
      <c r="E6" s="78" t="s">
        <v>83</v>
      </c>
      <c r="F6" s="78" t="s">
        <v>84</v>
      </c>
      <c r="G6" s="78" t="s">
        <v>85</v>
      </c>
      <c r="H6" s="78" t="s">
        <v>86</v>
      </c>
      <c r="I6" s="78">
        <v>9</v>
      </c>
    </row>
    <row r="7" ht="19.5" customHeight="1" spans="1:9">
      <c r="A7" s="83" t="s">
        <v>67</v>
      </c>
      <c r="B7" s="83" t="s">
        <v>67</v>
      </c>
      <c r="C7" s="84" t="s">
        <v>808</v>
      </c>
      <c r="D7" s="84" t="s">
        <v>808</v>
      </c>
      <c r="E7" s="84" t="s">
        <v>808</v>
      </c>
      <c r="F7" s="84" t="s">
        <v>808</v>
      </c>
      <c r="G7" s="80" t="s">
        <v>808</v>
      </c>
      <c r="H7" s="80" t="s">
        <v>808</v>
      </c>
      <c r="I7" s="80" t="s">
        <v>808</v>
      </c>
    </row>
    <row r="8" ht="19.5" customHeight="1" spans="1:9">
      <c r="A8" s="78" t="s">
        <v>53</v>
      </c>
      <c r="B8" s="78"/>
      <c r="C8" s="78"/>
      <c r="D8" s="78"/>
      <c r="E8" s="78"/>
      <c r="F8" s="78"/>
      <c r="G8" s="81"/>
      <c r="H8" s="81"/>
      <c r="I8" s="81"/>
    </row>
    <row r="12" ht="27" customHeight="1" spans="1:9">
      <c r="A12" s="82" t="s">
        <v>851</v>
      </c>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4"/>
  <sheetViews>
    <sheetView showZeros="0" topLeftCell="B1" workbookViewId="0">
      <selection activeCell="F20" sqref="F20"/>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852</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"单位名称："&amp;"富民县民政局"</f>
        <v>单位名称：富民县民政局</v>
      </c>
      <c r="B3" s="3"/>
      <c r="C3" s="3"/>
      <c r="D3" s="3"/>
      <c r="E3" s="3"/>
      <c r="F3" s="3"/>
      <c r="G3" s="3"/>
      <c r="K3" s="1" t="s">
        <v>1</v>
      </c>
    </row>
    <row r="4" ht="21.75" customHeight="1" spans="1:11">
      <c r="A4" s="78" t="s">
        <v>321</v>
      </c>
      <c r="B4" s="78" t="s">
        <v>227</v>
      </c>
      <c r="C4" s="78" t="s">
        <v>322</v>
      </c>
      <c r="D4" s="4" t="s">
        <v>228</v>
      </c>
      <c r="E4" s="78" t="s">
        <v>229</v>
      </c>
      <c r="F4" s="4" t="s">
        <v>323</v>
      </c>
      <c r="G4" s="78" t="s">
        <v>324</v>
      </c>
      <c r="H4" s="78" t="s">
        <v>53</v>
      </c>
      <c r="I4" s="78" t="s">
        <v>853</v>
      </c>
      <c r="J4" s="78"/>
      <c r="K4" s="78"/>
    </row>
    <row r="5" ht="21.75" customHeight="1" spans="1:11">
      <c r="A5" s="78"/>
      <c r="B5" s="78"/>
      <c r="C5" s="78"/>
      <c r="D5" s="4"/>
      <c r="E5" s="78"/>
      <c r="F5" s="4"/>
      <c r="G5" s="78"/>
      <c r="H5" s="78"/>
      <c r="I5" s="78" t="s">
        <v>56</v>
      </c>
      <c r="J5" s="78" t="s">
        <v>57</v>
      </c>
      <c r="K5" s="78" t="s">
        <v>58</v>
      </c>
    </row>
    <row r="6" ht="40.5" customHeight="1" spans="1:11">
      <c r="A6" s="78"/>
      <c r="B6" s="78"/>
      <c r="C6" s="78"/>
      <c r="D6" s="4"/>
      <c r="E6" s="78"/>
      <c r="F6" s="4"/>
      <c r="G6" s="78"/>
      <c r="H6" s="78"/>
      <c r="I6" s="78" t="s">
        <v>55</v>
      </c>
      <c r="J6" s="78"/>
      <c r="K6" s="78"/>
    </row>
    <row r="7" ht="28" customHeight="1" spans="1:11">
      <c r="A7" s="78">
        <v>1</v>
      </c>
      <c r="B7" s="78">
        <v>2</v>
      </c>
      <c r="C7" s="78">
        <v>3</v>
      </c>
      <c r="D7" s="78">
        <v>4</v>
      </c>
      <c r="E7" s="78">
        <v>5</v>
      </c>
      <c r="F7" s="78">
        <v>6</v>
      </c>
      <c r="G7" s="78">
        <v>7</v>
      </c>
      <c r="H7" s="78">
        <v>8</v>
      </c>
      <c r="I7" s="78">
        <v>9</v>
      </c>
      <c r="J7" s="78">
        <v>10</v>
      </c>
      <c r="K7" s="78">
        <v>11</v>
      </c>
    </row>
    <row r="8" ht="27" customHeight="1" spans="1:11">
      <c r="A8" s="79" t="s">
        <v>808</v>
      </c>
      <c r="B8" s="79" t="s">
        <v>808</v>
      </c>
      <c r="C8" s="79" t="s">
        <v>808</v>
      </c>
      <c r="D8" s="79" t="s">
        <v>808</v>
      </c>
      <c r="E8" s="79" t="s">
        <v>808</v>
      </c>
      <c r="F8" s="79" t="s">
        <v>808</v>
      </c>
      <c r="G8" s="80" t="s">
        <v>808</v>
      </c>
      <c r="H8" s="80" t="s">
        <v>808</v>
      </c>
      <c r="I8" s="80" t="s">
        <v>808</v>
      </c>
      <c r="J8" s="80" t="s">
        <v>808</v>
      </c>
      <c r="K8" s="81" t="s">
        <v>808</v>
      </c>
    </row>
    <row r="9" ht="18.75" customHeight="1" spans="1:11">
      <c r="A9" s="5"/>
      <c r="B9" s="5"/>
      <c r="C9" s="5"/>
      <c r="D9" s="5"/>
      <c r="E9" s="5"/>
      <c r="F9" s="5"/>
      <c r="G9" s="5"/>
      <c r="H9" s="81"/>
      <c r="I9" s="81"/>
      <c r="J9" s="81"/>
      <c r="K9" s="81"/>
    </row>
    <row r="10" ht="18.75" customHeight="1" spans="1:11">
      <c r="A10" s="78" t="s">
        <v>215</v>
      </c>
      <c r="B10" s="78"/>
      <c r="C10" s="78"/>
      <c r="D10" s="78"/>
      <c r="E10" s="78"/>
      <c r="F10" s="78"/>
      <c r="G10" s="78"/>
      <c r="H10" s="81"/>
      <c r="I10" s="81"/>
      <c r="J10" s="81"/>
      <c r="K10" s="81"/>
    </row>
    <row r="14" ht="26" customHeight="1" spans="1:11">
      <c r="A14" s="82" t="s">
        <v>854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9"/>
  <sheetViews>
    <sheetView showZeros="0" topLeftCell="A24" workbookViewId="0">
      <selection activeCell="E56" sqref="E56"/>
    </sheetView>
  </sheetViews>
  <sheetFormatPr defaultColWidth="9.14166666666667" defaultRowHeight="14.25" customHeight="1" outlineLevelCol="6"/>
  <cols>
    <col min="1" max="1" width="17.125" customWidth="1"/>
    <col min="2" max="2" width="15.125" customWidth="1"/>
    <col min="3" max="3" width="67.375" customWidth="1"/>
    <col min="4" max="4" width="13.5" customWidth="1"/>
    <col min="5" max="7" width="23.85" customWidth="1"/>
  </cols>
  <sheetData>
    <row r="1" ht="13.5" customHeight="1" spans="1:7">
      <c r="D1" s="57"/>
      <c r="G1" s="58" t="s">
        <v>855</v>
      </c>
    </row>
    <row r="2" ht="41.25" customHeight="1" spans="1:7">
      <c r="A2" s="59" t="str">
        <f>"2026"&amp;"年部门项目中期规划预算表"</f>
        <v>2026年部门项目中期规划预算表</v>
      </c>
      <c r="B2" s="59"/>
      <c r="C2" s="59"/>
      <c r="D2" s="59"/>
      <c r="E2" s="59"/>
      <c r="F2" s="59"/>
      <c r="G2" s="59"/>
    </row>
    <row r="3" ht="13.5" customHeight="1" spans="1:7">
      <c r="A3" s="60" t="str">
        <f>"单位名称："&amp;"富民县民政局"</f>
        <v>单位名称：富民县民政局</v>
      </c>
      <c r="B3" s="61"/>
      <c r="C3" s="61"/>
      <c r="D3" s="61"/>
      <c r="E3" s="62"/>
      <c r="F3" s="62"/>
      <c r="G3" s="63" t="s">
        <v>1</v>
      </c>
    </row>
    <row r="4" ht="21.75" customHeight="1" spans="1:7">
      <c r="A4" s="64" t="s">
        <v>322</v>
      </c>
      <c r="B4" s="64" t="s">
        <v>321</v>
      </c>
      <c r="C4" s="64" t="s">
        <v>227</v>
      </c>
      <c r="D4" s="65" t="s">
        <v>856</v>
      </c>
      <c r="E4" s="23" t="s">
        <v>56</v>
      </c>
      <c r="F4" s="24"/>
      <c r="G4" s="26"/>
    </row>
    <row r="5" ht="21.75" customHeight="1" spans="1:7">
      <c r="A5" s="66"/>
      <c r="B5" s="66"/>
      <c r="C5" s="66"/>
      <c r="D5" s="67"/>
      <c r="E5" s="68" t="str">
        <f>"2026"&amp;"年"</f>
        <v>2026年</v>
      </c>
      <c r="F5" s="65" t="str">
        <f>("2026"+1)&amp;"年"</f>
        <v>2027年</v>
      </c>
      <c r="G5" s="65" t="str">
        <f>("2026"+2)&amp;"年"</f>
        <v>2028年</v>
      </c>
    </row>
    <row r="6" ht="40.5" customHeight="1" spans="1:7">
      <c r="A6" s="69"/>
      <c r="B6" s="69"/>
      <c r="C6" s="69"/>
      <c r="D6" s="70"/>
      <c r="E6" s="71"/>
      <c r="F6" s="70" t="s">
        <v>55</v>
      </c>
      <c r="G6" s="70"/>
    </row>
    <row r="7" ht="15" customHeight="1" spans="1:7">
      <c r="A7" s="72">
        <v>1</v>
      </c>
      <c r="B7" s="72">
        <v>2</v>
      </c>
      <c r="C7" s="72">
        <v>3</v>
      </c>
      <c r="D7" s="72">
        <v>4</v>
      </c>
      <c r="E7" s="72">
        <v>5</v>
      </c>
      <c r="F7" s="72">
        <v>6</v>
      </c>
      <c r="G7" s="72">
        <v>7</v>
      </c>
    </row>
    <row r="8" ht="17.25" customHeight="1" spans="1:7">
      <c r="A8" s="55" t="s">
        <v>67</v>
      </c>
      <c r="B8" s="73"/>
      <c r="C8" s="73"/>
      <c r="D8" s="55"/>
      <c r="E8" s="74">
        <v>28508374.84</v>
      </c>
      <c r="F8" s="74"/>
      <c r="G8" s="74"/>
    </row>
    <row r="9" ht="19" customHeight="1" spans="1:7">
      <c r="A9" s="55"/>
      <c r="B9" s="55" t="s">
        <v>857</v>
      </c>
      <c r="C9" s="55" t="s">
        <v>341</v>
      </c>
      <c r="D9" s="55" t="s">
        <v>858</v>
      </c>
      <c r="E9" s="74">
        <v>50000</v>
      </c>
      <c r="F9" s="74"/>
      <c r="G9" s="74"/>
    </row>
    <row r="10" ht="18.75" customHeight="1" spans="1:7">
      <c r="A10" s="8"/>
      <c r="B10" s="55" t="s">
        <v>859</v>
      </c>
      <c r="C10" s="55" t="s">
        <v>360</v>
      </c>
      <c r="D10" s="55" t="s">
        <v>858</v>
      </c>
      <c r="E10" s="74">
        <v>668400</v>
      </c>
      <c r="F10" s="74"/>
      <c r="G10" s="74"/>
    </row>
    <row r="11" ht="18.75" customHeight="1" spans="1:7">
      <c r="A11" s="8"/>
      <c r="B11" s="55" t="s">
        <v>859</v>
      </c>
      <c r="C11" s="55" t="s">
        <v>362</v>
      </c>
      <c r="D11" s="55" t="s">
        <v>858</v>
      </c>
      <c r="E11" s="74">
        <v>1253544</v>
      </c>
      <c r="F11" s="74"/>
      <c r="G11" s="74"/>
    </row>
    <row r="12" ht="18.75" customHeight="1" spans="1:7">
      <c r="A12" s="8"/>
      <c r="B12" s="55" t="s">
        <v>859</v>
      </c>
      <c r="C12" s="55" t="s">
        <v>364</v>
      </c>
      <c r="D12" s="55" t="s">
        <v>858</v>
      </c>
      <c r="E12" s="74">
        <v>470800</v>
      </c>
      <c r="F12" s="74"/>
      <c r="G12" s="74"/>
    </row>
    <row r="13" ht="18.75" customHeight="1" spans="1:7">
      <c r="A13" s="8"/>
      <c r="B13" s="55" t="s">
        <v>859</v>
      </c>
      <c r="C13" s="55" t="s">
        <v>366</v>
      </c>
      <c r="D13" s="55" t="s">
        <v>858</v>
      </c>
      <c r="E13" s="74">
        <v>200000</v>
      </c>
      <c r="F13" s="74"/>
      <c r="G13" s="74"/>
    </row>
    <row r="14" ht="18.75" customHeight="1" spans="1:7">
      <c r="A14" s="8"/>
      <c r="B14" s="55" t="s">
        <v>859</v>
      </c>
      <c r="C14" s="55" t="s">
        <v>368</v>
      </c>
      <c r="D14" s="55" t="s">
        <v>858</v>
      </c>
      <c r="E14" s="74">
        <v>120000</v>
      </c>
      <c r="F14" s="74"/>
      <c r="G14" s="74"/>
    </row>
    <row r="15" ht="18.75" customHeight="1" spans="1:7">
      <c r="A15" s="8"/>
      <c r="B15" s="55" t="s">
        <v>859</v>
      </c>
      <c r="C15" s="55" t="s">
        <v>370</v>
      </c>
      <c r="D15" s="55" t="s">
        <v>858</v>
      </c>
      <c r="E15" s="74">
        <v>1049736</v>
      </c>
      <c r="F15" s="74"/>
      <c r="G15" s="74"/>
    </row>
    <row r="16" ht="18.75" customHeight="1" spans="1:7">
      <c r="A16" s="8"/>
      <c r="B16" s="55" t="s">
        <v>859</v>
      </c>
      <c r="C16" s="55" t="s">
        <v>372</v>
      </c>
      <c r="D16" s="55" t="s">
        <v>858</v>
      </c>
      <c r="E16" s="74">
        <v>2954640</v>
      </c>
      <c r="F16" s="74"/>
      <c r="G16" s="74"/>
    </row>
    <row r="17" ht="18.75" customHeight="1" spans="1:7">
      <c r="A17" s="8"/>
      <c r="B17" s="55" t="s">
        <v>859</v>
      </c>
      <c r="C17" s="55" t="s">
        <v>374</v>
      </c>
      <c r="D17" s="55" t="s">
        <v>858</v>
      </c>
      <c r="E17" s="74">
        <v>2312820</v>
      </c>
      <c r="F17" s="74"/>
      <c r="G17" s="74"/>
    </row>
    <row r="18" ht="18.75" customHeight="1" spans="1:7">
      <c r="A18" s="8"/>
      <c r="B18" s="55" t="s">
        <v>859</v>
      </c>
      <c r="C18" s="55" t="s">
        <v>376</v>
      </c>
      <c r="D18" s="55" t="s">
        <v>858</v>
      </c>
      <c r="E18" s="74">
        <v>78720</v>
      </c>
      <c r="F18" s="74"/>
      <c r="G18" s="74"/>
    </row>
    <row r="19" ht="18.75" customHeight="1" spans="1:7">
      <c r="A19" s="8"/>
      <c r="B19" s="55" t="s">
        <v>859</v>
      </c>
      <c r="C19" s="55" t="s">
        <v>378</v>
      </c>
      <c r="D19" s="55" t="s">
        <v>858</v>
      </c>
      <c r="E19" s="74">
        <v>1887000</v>
      </c>
      <c r="F19" s="74"/>
      <c r="G19" s="74"/>
    </row>
    <row r="20" ht="18.75" customHeight="1" spans="1:7">
      <c r="A20" s="8"/>
      <c r="B20" s="55" t="s">
        <v>859</v>
      </c>
      <c r="C20" s="55" t="s">
        <v>382</v>
      </c>
      <c r="D20" s="55" t="s">
        <v>858</v>
      </c>
      <c r="E20" s="74">
        <v>40000</v>
      </c>
      <c r="F20" s="74"/>
      <c r="G20" s="74"/>
    </row>
    <row r="21" ht="18.75" customHeight="1" spans="1:7">
      <c r="A21" s="8"/>
      <c r="B21" s="55" t="s">
        <v>859</v>
      </c>
      <c r="C21" s="55" t="s">
        <v>384</v>
      </c>
      <c r="D21" s="55" t="s">
        <v>858</v>
      </c>
      <c r="E21" s="74">
        <v>44088.48</v>
      </c>
      <c r="F21" s="74"/>
      <c r="G21" s="74"/>
    </row>
    <row r="22" ht="18.75" customHeight="1" spans="1:7">
      <c r="A22" s="8"/>
      <c r="B22" s="55" t="s">
        <v>859</v>
      </c>
      <c r="C22" s="55" t="s">
        <v>386</v>
      </c>
      <c r="D22" s="55" t="s">
        <v>858</v>
      </c>
      <c r="E22" s="74">
        <v>60960</v>
      </c>
      <c r="F22" s="74"/>
      <c r="G22" s="74"/>
    </row>
    <row r="23" ht="18.75" customHeight="1" spans="1:7">
      <c r="A23" s="8"/>
      <c r="B23" s="55" t="s">
        <v>859</v>
      </c>
      <c r="C23" s="55" t="s">
        <v>388</v>
      </c>
      <c r="D23" s="55" t="s">
        <v>858</v>
      </c>
      <c r="E23" s="74">
        <v>484800</v>
      </c>
      <c r="F23" s="74"/>
      <c r="G23" s="74"/>
    </row>
    <row r="24" ht="18.75" customHeight="1" spans="1:7">
      <c r="A24" s="8"/>
      <c r="B24" s="55" t="s">
        <v>859</v>
      </c>
      <c r="C24" s="55" t="s">
        <v>390</v>
      </c>
      <c r="D24" s="55" t="s">
        <v>858</v>
      </c>
      <c r="E24" s="74">
        <v>53352</v>
      </c>
      <c r="F24" s="74"/>
      <c r="G24" s="74"/>
    </row>
    <row r="25" ht="18.75" customHeight="1" spans="1:7">
      <c r="A25" s="8"/>
      <c r="B25" s="55" t="s">
        <v>859</v>
      </c>
      <c r="C25" s="55" t="s">
        <v>392</v>
      </c>
      <c r="D25" s="55" t="s">
        <v>858</v>
      </c>
      <c r="E25" s="74">
        <v>100000</v>
      </c>
      <c r="F25" s="74"/>
      <c r="G25" s="74"/>
    </row>
    <row r="26" ht="18.75" customHeight="1" spans="1:7">
      <c r="A26" s="8"/>
      <c r="B26" s="55" t="s">
        <v>859</v>
      </c>
      <c r="C26" s="55" t="s">
        <v>394</v>
      </c>
      <c r="D26" s="55" t="s">
        <v>858</v>
      </c>
      <c r="E26" s="74">
        <v>6787200</v>
      </c>
      <c r="F26" s="74"/>
      <c r="G26" s="74"/>
    </row>
    <row r="27" ht="18.75" customHeight="1" spans="1:7">
      <c r="A27" s="8"/>
      <c r="B27" s="55" t="s">
        <v>859</v>
      </c>
      <c r="C27" s="55" t="s">
        <v>396</v>
      </c>
      <c r="D27" s="55" t="s">
        <v>858</v>
      </c>
      <c r="E27" s="74">
        <v>32000</v>
      </c>
      <c r="F27" s="74"/>
      <c r="G27" s="74"/>
    </row>
    <row r="28" ht="18.75" customHeight="1" spans="1:7">
      <c r="A28" s="8"/>
      <c r="B28" s="55" t="s">
        <v>859</v>
      </c>
      <c r="C28" s="55" t="s">
        <v>398</v>
      </c>
      <c r="D28" s="55" t="s">
        <v>858</v>
      </c>
      <c r="E28" s="74">
        <v>20000</v>
      </c>
      <c r="F28" s="74"/>
      <c r="G28" s="74"/>
    </row>
    <row r="29" ht="18.75" customHeight="1" spans="1:7">
      <c r="A29" s="8"/>
      <c r="B29" s="55" t="s">
        <v>859</v>
      </c>
      <c r="C29" s="55" t="s">
        <v>400</v>
      </c>
      <c r="D29" s="55" t="s">
        <v>858</v>
      </c>
      <c r="E29" s="74">
        <v>16700</v>
      </c>
      <c r="F29" s="74"/>
      <c r="G29" s="74"/>
    </row>
    <row r="30" ht="18.75" customHeight="1" spans="1:7">
      <c r="A30" s="8"/>
      <c r="B30" s="55" t="s">
        <v>859</v>
      </c>
      <c r="C30" s="55" t="s">
        <v>402</v>
      </c>
      <c r="D30" s="55" t="s">
        <v>858</v>
      </c>
      <c r="E30" s="74">
        <v>200000</v>
      </c>
      <c r="F30" s="74"/>
      <c r="G30" s="74"/>
    </row>
    <row r="31" ht="18.75" customHeight="1" spans="1:7">
      <c r="A31" s="8"/>
      <c r="B31" s="55" t="s">
        <v>859</v>
      </c>
      <c r="C31" s="55" t="s">
        <v>404</v>
      </c>
      <c r="D31" s="55" t="s">
        <v>858</v>
      </c>
      <c r="E31" s="74">
        <v>39340.8</v>
      </c>
      <c r="F31" s="74"/>
      <c r="G31" s="74"/>
    </row>
    <row r="32" ht="18.75" customHeight="1" spans="1:7">
      <c r="A32" s="8"/>
      <c r="B32" s="55" t="s">
        <v>859</v>
      </c>
      <c r="C32" s="55" t="s">
        <v>406</v>
      </c>
      <c r="D32" s="55" t="s">
        <v>858</v>
      </c>
      <c r="E32" s="74">
        <v>1247176</v>
      </c>
      <c r="F32" s="74"/>
      <c r="G32" s="74"/>
    </row>
    <row r="33" ht="18.75" customHeight="1" spans="1:7">
      <c r="A33" s="8"/>
      <c r="B33" s="55" t="s">
        <v>859</v>
      </c>
      <c r="C33" s="55" t="s">
        <v>410</v>
      </c>
      <c r="D33" s="55" t="s">
        <v>858</v>
      </c>
      <c r="E33" s="74">
        <v>156247.5</v>
      </c>
      <c r="F33" s="74"/>
      <c r="G33" s="74"/>
    </row>
    <row r="34" ht="18.75" customHeight="1" spans="1:7">
      <c r="A34" s="8"/>
      <c r="B34" s="55" t="s">
        <v>859</v>
      </c>
      <c r="C34" s="55" t="s">
        <v>412</v>
      </c>
      <c r="D34" s="55" t="s">
        <v>858</v>
      </c>
      <c r="E34" s="74">
        <v>191552</v>
      </c>
      <c r="F34" s="74"/>
      <c r="G34" s="74"/>
    </row>
    <row r="35" ht="18.75" customHeight="1" spans="1:7">
      <c r="A35" s="8"/>
      <c r="B35" s="55" t="s">
        <v>859</v>
      </c>
      <c r="C35" s="55" t="s">
        <v>414</v>
      </c>
      <c r="D35" s="55" t="s">
        <v>858</v>
      </c>
      <c r="E35" s="74">
        <v>121410</v>
      </c>
      <c r="F35" s="74"/>
      <c r="G35" s="74"/>
    </row>
    <row r="36" ht="18.75" customHeight="1" spans="1:7">
      <c r="A36" s="8"/>
      <c r="B36" s="55" t="s">
        <v>859</v>
      </c>
      <c r="C36" s="55" t="s">
        <v>416</v>
      </c>
      <c r="D36" s="55" t="s">
        <v>858</v>
      </c>
      <c r="E36" s="74">
        <v>320000</v>
      </c>
      <c r="F36" s="74"/>
      <c r="G36" s="74"/>
    </row>
    <row r="37" ht="18.75" customHeight="1" spans="1:7">
      <c r="A37" s="8"/>
      <c r="B37" s="55" t="s">
        <v>859</v>
      </c>
      <c r="C37" s="55" t="s">
        <v>418</v>
      </c>
      <c r="D37" s="55" t="s">
        <v>858</v>
      </c>
      <c r="E37" s="74">
        <v>1032600</v>
      </c>
      <c r="F37" s="74"/>
      <c r="G37" s="74"/>
    </row>
    <row r="38" ht="18.75" customHeight="1" spans="1:7">
      <c r="A38" s="8"/>
      <c r="B38" s="55" t="s">
        <v>859</v>
      </c>
      <c r="C38" s="55" t="s">
        <v>420</v>
      </c>
      <c r="D38" s="55" t="s">
        <v>858</v>
      </c>
      <c r="E38" s="74">
        <v>92880</v>
      </c>
      <c r="F38" s="74"/>
      <c r="G38" s="74"/>
    </row>
    <row r="39" ht="18.75" customHeight="1" spans="1:7">
      <c r="A39" s="8"/>
      <c r="B39" s="55" t="s">
        <v>859</v>
      </c>
      <c r="C39" s="55" t="s">
        <v>422</v>
      </c>
      <c r="D39" s="55" t="s">
        <v>858</v>
      </c>
      <c r="E39" s="74">
        <v>270000</v>
      </c>
      <c r="F39" s="74"/>
      <c r="G39" s="74"/>
    </row>
    <row r="40" ht="18.75" customHeight="1" spans="1:7">
      <c r="A40" s="8"/>
      <c r="B40" s="55" t="s">
        <v>859</v>
      </c>
      <c r="C40" s="55" t="s">
        <v>424</v>
      </c>
      <c r="D40" s="55" t="s">
        <v>858</v>
      </c>
      <c r="E40" s="74">
        <v>270000</v>
      </c>
      <c r="F40" s="74"/>
      <c r="G40" s="74"/>
    </row>
    <row r="41" ht="18.75" customHeight="1" spans="1:7">
      <c r="A41" s="8"/>
      <c r="B41" s="55" t="s">
        <v>859</v>
      </c>
      <c r="C41" s="55" t="s">
        <v>426</v>
      </c>
      <c r="D41" s="55" t="s">
        <v>858</v>
      </c>
      <c r="E41" s="74">
        <v>20000</v>
      </c>
      <c r="F41" s="74"/>
      <c r="G41" s="74"/>
    </row>
    <row r="42" ht="18.75" customHeight="1" spans="1:7">
      <c r="A42" s="8"/>
      <c r="B42" s="55" t="s">
        <v>859</v>
      </c>
      <c r="C42" s="55" t="s">
        <v>428</v>
      </c>
      <c r="D42" s="55" t="s">
        <v>858</v>
      </c>
      <c r="E42" s="74">
        <v>787694.82</v>
      </c>
      <c r="F42" s="74"/>
      <c r="G42" s="74"/>
    </row>
    <row r="43" ht="18.75" customHeight="1" spans="1:7">
      <c r="A43" s="8"/>
      <c r="B43" s="55" t="s">
        <v>859</v>
      </c>
      <c r="C43" s="55" t="s">
        <v>430</v>
      </c>
      <c r="D43" s="55" t="s">
        <v>858</v>
      </c>
      <c r="E43" s="74">
        <v>18880</v>
      </c>
      <c r="F43" s="74"/>
      <c r="G43" s="74"/>
    </row>
    <row r="44" ht="18.75" customHeight="1" spans="1:7">
      <c r="A44" s="8"/>
      <c r="B44" s="55" t="s">
        <v>859</v>
      </c>
      <c r="C44" s="55" t="s">
        <v>432</v>
      </c>
      <c r="D44" s="55" t="s">
        <v>858</v>
      </c>
      <c r="E44" s="74">
        <v>4720833.24</v>
      </c>
      <c r="F44" s="74"/>
      <c r="G44" s="74"/>
    </row>
    <row r="45" ht="18.75" customHeight="1" spans="1:7">
      <c r="A45" s="8"/>
      <c r="B45" s="55" t="s">
        <v>860</v>
      </c>
      <c r="C45" s="55" t="s">
        <v>439</v>
      </c>
      <c r="D45" s="55" t="s">
        <v>858</v>
      </c>
      <c r="E45" s="74">
        <v>170000</v>
      </c>
      <c r="F45" s="74"/>
      <c r="G45" s="74"/>
    </row>
    <row r="46" ht="18.75" customHeight="1" spans="1:7">
      <c r="A46" s="8"/>
      <c r="B46" s="55" t="s">
        <v>860</v>
      </c>
      <c r="C46" s="55" t="s">
        <v>443</v>
      </c>
      <c r="D46" s="55" t="s">
        <v>858</v>
      </c>
      <c r="E46" s="74">
        <v>50000</v>
      </c>
      <c r="F46" s="74"/>
      <c r="G46" s="74"/>
    </row>
    <row r="47" ht="18.75" customHeight="1" spans="1:7">
      <c r="A47" s="8"/>
      <c r="B47" s="55" t="s">
        <v>860</v>
      </c>
      <c r="C47" s="55" t="s">
        <v>447</v>
      </c>
      <c r="D47" s="55" t="s">
        <v>858</v>
      </c>
      <c r="E47" s="74">
        <v>50000</v>
      </c>
      <c r="F47" s="74"/>
      <c r="G47" s="74"/>
    </row>
    <row r="48" ht="18.75" customHeight="1" spans="1:7">
      <c r="A48" s="8"/>
      <c r="B48" s="55" t="s">
        <v>860</v>
      </c>
      <c r="C48" s="55" t="s">
        <v>449</v>
      </c>
      <c r="D48" s="55" t="s">
        <v>858</v>
      </c>
      <c r="E48" s="74">
        <v>65000</v>
      </c>
      <c r="F48" s="74"/>
      <c r="G48" s="74"/>
    </row>
    <row r="49" ht="18.75" customHeight="1" spans="1:7">
      <c r="A49" s="75" t="s">
        <v>53</v>
      </c>
      <c r="B49" s="76" t="s">
        <v>208</v>
      </c>
      <c r="C49" s="76"/>
      <c r="D49" s="77"/>
      <c r="E49" s="74">
        <v>28508374.84</v>
      </c>
      <c r="F49" s="74"/>
      <c r="G49" s="74"/>
    </row>
  </sheetData>
  <mergeCells count="11">
    <mergeCell ref="A2:G2"/>
    <mergeCell ref="A3:D3"/>
    <mergeCell ref="E4:G4"/>
    <mergeCell ref="A49:D49"/>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6"/>
  <sheetViews>
    <sheetView showZeros="0" topLeftCell="D19" workbookViewId="0">
      <selection activeCell="H15" sqref="H15:H16"/>
    </sheetView>
  </sheetViews>
  <sheetFormatPr defaultColWidth="8.575" defaultRowHeight="14.25" customHeight="1"/>
  <cols>
    <col min="1" max="1" width="18.1416666666667" customWidth="1"/>
    <col min="2" max="2" width="23.425" customWidth="1"/>
    <col min="3" max="3" width="21.85" customWidth="1"/>
    <col min="4" max="4" width="15.575" customWidth="1"/>
    <col min="5" max="5" width="21.375" customWidth="1"/>
    <col min="6" max="6" width="15.425" customWidth="1"/>
    <col min="7" max="7" width="16.425" customWidth="1"/>
    <col min="8" max="8" width="29.575" style="9" customWidth="1"/>
    <col min="9" max="9" width="30.575" customWidth="1"/>
    <col min="10" max="10" width="23.85" customWidth="1"/>
  </cols>
  <sheetData>
    <row r="1" customHeight="1" spans="1:10">
      <c r="A1" s="10"/>
      <c r="B1" s="10"/>
      <c r="C1" s="10"/>
      <c r="D1" s="10"/>
      <c r="E1" s="10"/>
      <c r="F1" s="10"/>
      <c r="G1" s="10"/>
      <c r="H1" s="11"/>
      <c r="I1" s="10"/>
      <c r="J1" s="12" t="s">
        <v>861</v>
      </c>
    </row>
    <row r="2" ht="41.25" customHeight="1" spans="1:10">
      <c r="A2" s="10" t="str">
        <f>"2026"&amp;"年部门整体支出绩效目标表"</f>
        <v>2026年部门整体支出绩效目标表</v>
      </c>
      <c r="B2" s="13"/>
      <c r="C2" s="13"/>
      <c r="D2" s="13"/>
      <c r="E2" s="13"/>
      <c r="F2" s="13"/>
      <c r="G2" s="13"/>
      <c r="H2" s="14"/>
      <c r="I2" s="13"/>
      <c r="J2" s="13"/>
    </row>
    <row r="3" ht="17.25" customHeight="1" spans="1:10">
      <c r="A3" s="15" t="str">
        <f>"单位名称："&amp;"富民县民政局"</f>
        <v>单位名称：富民县民政局</v>
      </c>
      <c r="B3" s="15"/>
      <c r="C3" s="16"/>
      <c r="D3" s="11"/>
      <c r="E3" s="11"/>
      <c r="F3" s="11"/>
      <c r="G3" s="11"/>
      <c r="H3" s="11"/>
      <c r="I3" s="11"/>
      <c r="J3" s="113" t="s">
        <v>1</v>
      </c>
    </row>
    <row r="4" ht="30" customHeight="1" spans="1:10">
      <c r="A4" s="17" t="s">
        <v>862</v>
      </c>
      <c r="B4" s="18" t="s">
        <v>68</v>
      </c>
      <c r="C4" s="19"/>
      <c r="D4" s="19"/>
      <c r="E4" s="20"/>
      <c r="F4" s="21" t="s">
        <v>863</v>
      </c>
      <c r="G4" s="20"/>
      <c r="H4" s="22" t="s">
        <v>67</v>
      </c>
      <c r="I4" s="19"/>
      <c r="J4" s="20"/>
    </row>
    <row r="5" ht="32.25" customHeight="1" spans="1:10">
      <c r="A5" s="23" t="s">
        <v>864</v>
      </c>
      <c r="B5" s="24"/>
      <c r="C5" s="24"/>
      <c r="D5" s="24"/>
      <c r="E5" s="24"/>
      <c r="F5" s="24"/>
      <c r="G5" s="24"/>
      <c r="H5" s="25"/>
      <c r="I5" s="26"/>
      <c r="J5" s="27" t="s">
        <v>865</v>
      </c>
    </row>
    <row r="6" ht="99.75" customHeight="1" spans="1:10">
      <c r="A6" s="28" t="s">
        <v>866</v>
      </c>
      <c r="B6" s="29" t="s">
        <v>867</v>
      </c>
      <c r="C6" s="30" t="s">
        <v>868</v>
      </c>
      <c r="D6" s="30"/>
      <c r="E6" s="30"/>
      <c r="F6" s="30"/>
      <c r="G6" s="30"/>
      <c r="H6" s="30"/>
      <c r="I6" s="30"/>
      <c r="J6" s="31" t="s">
        <v>869</v>
      </c>
    </row>
    <row r="7" ht="99.75" customHeight="1" spans="1:10">
      <c r="A7" s="28"/>
      <c r="B7" s="29" t="str">
        <f>"总体绩效目标（"&amp;"2026"&amp;"-"&amp;("2026"+2)&amp;"年期间）"</f>
        <v>总体绩效目标（2026-2028年期间）</v>
      </c>
      <c r="C7" s="30" t="s">
        <v>870</v>
      </c>
      <c r="D7" s="30"/>
      <c r="E7" s="30"/>
      <c r="F7" s="30"/>
      <c r="G7" s="30"/>
      <c r="H7" s="30"/>
      <c r="I7" s="30"/>
      <c r="J7" s="31" t="s">
        <v>871</v>
      </c>
    </row>
    <row r="8" ht="75" customHeight="1" spans="1:10">
      <c r="A8" s="29" t="s">
        <v>872</v>
      </c>
      <c r="B8" s="32" t="str">
        <f>"预算年度（"&amp;"2026"&amp;"年）绩效目标"</f>
        <v>预算年度（2026年）绩效目标</v>
      </c>
      <c r="C8" s="33" t="s">
        <v>873</v>
      </c>
      <c r="D8" s="33"/>
      <c r="E8" s="33"/>
      <c r="F8" s="33"/>
      <c r="G8" s="33"/>
      <c r="H8" s="33"/>
      <c r="I8" s="33"/>
      <c r="J8" s="34" t="s">
        <v>874</v>
      </c>
    </row>
    <row r="9" ht="32.25" customHeight="1" spans="1:10">
      <c r="A9" s="35" t="s">
        <v>875</v>
      </c>
      <c r="B9" s="35"/>
      <c r="C9" s="35"/>
      <c r="D9" s="35"/>
      <c r="E9" s="35"/>
      <c r="F9" s="35"/>
      <c r="G9" s="35"/>
      <c r="H9" s="35"/>
      <c r="I9" s="35"/>
      <c r="J9" s="35"/>
    </row>
    <row r="10" ht="32.25" customHeight="1" spans="1:10">
      <c r="A10" s="29" t="s">
        <v>876</v>
      </c>
      <c r="B10" s="29"/>
      <c r="C10" s="28" t="s">
        <v>877</v>
      </c>
      <c r="D10" s="28"/>
      <c r="E10" s="28"/>
      <c r="F10" s="28" t="s">
        <v>878</v>
      </c>
      <c r="G10" s="28"/>
      <c r="H10" s="36" t="s">
        <v>879</v>
      </c>
      <c r="I10" s="28"/>
      <c r="J10" s="28"/>
    </row>
    <row r="11" ht="32.25" customHeight="1" spans="1:10">
      <c r="A11" s="29"/>
      <c r="B11" s="29"/>
      <c r="C11" s="28"/>
      <c r="D11" s="28"/>
      <c r="E11" s="28"/>
      <c r="F11" s="28"/>
      <c r="G11" s="28"/>
      <c r="H11" s="37" t="s">
        <v>880</v>
      </c>
      <c r="I11" s="29" t="s">
        <v>881</v>
      </c>
      <c r="J11" s="29" t="s">
        <v>882</v>
      </c>
    </row>
    <row r="12" ht="49" customHeight="1" spans="1:10">
      <c r="A12" s="38" t="s">
        <v>53</v>
      </c>
      <c r="B12" s="39"/>
      <c r="C12" s="39"/>
      <c r="D12" s="39"/>
      <c r="E12" s="39"/>
      <c r="F12" s="39"/>
      <c r="G12" s="40"/>
      <c r="H12" s="41">
        <v>32905344.63</v>
      </c>
      <c r="I12" s="41">
        <v>32905344.63</v>
      </c>
      <c r="J12" s="42"/>
    </row>
    <row r="13" ht="74" customHeight="1" spans="1:10">
      <c r="A13" s="30" t="s">
        <v>883</v>
      </c>
      <c r="B13" s="43"/>
      <c r="C13" s="30" t="s">
        <v>883</v>
      </c>
      <c r="D13" s="43"/>
      <c r="E13" s="43"/>
      <c r="F13" s="43"/>
      <c r="G13" s="43"/>
      <c r="H13" s="44">
        <v>32905344.63</v>
      </c>
      <c r="I13" s="44">
        <v>32905344.63</v>
      </c>
      <c r="J13" s="45"/>
    </row>
    <row r="14" ht="32.25" customHeight="1" spans="1:10">
      <c r="A14" s="35" t="s">
        <v>884</v>
      </c>
      <c r="B14" s="35"/>
      <c r="C14" s="35"/>
      <c r="D14" s="35"/>
      <c r="E14" s="35"/>
      <c r="F14" s="35"/>
      <c r="G14" s="35"/>
      <c r="H14" s="35"/>
      <c r="I14" s="35"/>
      <c r="J14" s="35"/>
    </row>
    <row r="15" ht="32.25" customHeight="1" spans="1:10">
      <c r="A15" s="46" t="s">
        <v>885</v>
      </c>
      <c r="B15" s="46"/>
      <c r="C15" s="46"/>
      <c r="D15" s="46"/>
      <c r="E15" s="46"/>
      <c r="F15" s="46"/>
      <c r="G15" s="46"/>
      <c r="H15" s="47" t="s">
        <v>886</v>
      </c>
      <c r="I15" s="48" t="s">
        <v>459</v>
      </c>
      <c r="J15" s="49" t="s">
        <v>887</v>
      </c>
    </row>
    <row r="16" ht="36" customHeight="1" spans="1:10">
      <c r="A16" s="50" t="s">
        <v>452</v>
      </c>
      <c r="B16" s="50" t="s">
        <v>888</v>
      </c>
      <c r="C16" s="51" t="s">
        <v>454</v>
      </c>
      <c r="D16" s="51" t="s">
        <v>455</v>
      </c>
      <c r="E16" s="51" t="s">
        <v>456</v>
      </c>
      <c r="F16" s="51" t="s">
        <v>457</v>
      </c>
      <c r="G16" s="51" t="s">
        <v>458</v>
      </c>
      <c r="H16" s="52"/>
      <c r="I16" s="52"/>
      <c r="J16" s="53"/>
    </row>
    <row r="17" ht="32.25" customHeight="1" spans="1:10">
      <c r="A17" s="54" t="s">
        <v>461</v>
      </c>
      <c r="B17" s="54"/>
      <c r="C17" s="55"/>
      <c r="D17" s="54"/>
      <c r="E17" s="54"/>
      <c r="F17" s="54"/>
      <c r="G17" s="54"/>
      <c r="H17" s="33"/>
      <c r="I17" s="33"/>
      <c r="J17" s="56"/>
    </row>
    <row r="18" ht="32.25" customHeight="1" spans="1:10">
      <c r="A18" s="54"/>
      <c r="B18" s="54" t="s">
        <v>462</v>
      </c>
      <c r="C18" s="55"/>
      <c r="D18" s="54"/>
      <c r="E18" s="54"/>
      <c r="F18" s="54"/>
      <c r="G18" s="54"/>
      <c r="H18" s="33"/>
      <c r="I18" s="33"/>
      <c r="J18" s="56"/>
    </row>
    <row r="19" ht="32.25" customHeight="1" spans="1:10">
      <c r="A19" s="54"/>
      <c r="B19" s="54"/>
      <c r="C19" s="55" t="s">
        <v>889</v>
      </c>
      <c r="D19" s="54" t="s">
        <v>464</v>
      </c>
      <c r="E19" s="54" t="s">
        <v>890</v>
      </c>
      <c r="F19" s="54" t="s">
        <v>891</v>
      </c>
      <c r="G19" s="54" t="s">
        <v>467</v>
      </c>
      <c r="H19" s="33" t="s">
        <v>892</v>
      </c>
      <c r="I19" s="33" t="s">
        <v>893</v>
      </c>
      <c r="J19" s="56" t="s">
        <v>894</v>
      </c>
    </row>
    <row r="20" ht="32.25" customHeight="1" spans="1:10">
      <c r="A20" s="54"/>
      <c r="B20" s="54"/>
      <c r="C20" s="55" t="s">
        <v>895</v>
      </c>
      <c r="D20" s="54" t="s">
        <v>464</v>
      </c>
      <c r="E20" s="54" t="s">
        <v>896</v>
      </c>
      <c r="F20" s="54" t="s">
        <v>891</v>
      </c>
      <c r="G20" s="54" t="s">
        <v>467</v>
      </c>
      <c r="H20" s="33" t="s">
        <v>897</v>
      </c>
      <c r="I20" s="33" t="s">
        <v>893</v>
      </c>
      <c r="J20" s="56" t="s">
        <v>894</v>
      </c>
    </row>
    <row r="21" ht="32.25" customHeight="1" spans="1:10">
      <c r="A21" s="54"/>
      <c r="B21" s="54"/>
      <c r="C21" s="55" t="s">
        <v>898</v>
      </c>
      <c r="D21" s="54" t="s">
        <v>464</v>
      </c>
      <c r="E21" s="54" t="s">
        <v>899</v>
      </c>
      <c r="F21" s="54" t="s">
        <v>891</v>
      </c>
      <c r="G21" s="54" t="s">
        <v>467</v>
      </c>
      <c r="H21" s="33" t="s">
        <v>900</v>
      </c>
      <c r="I21" s="33" t="s">
        <v>901</v>
      </c>
      <c r="J21" s="56" t="s">
        <v>894</v>
      </c>
    </row>
    <row r="22" ht="32.25" customHeight="1" spans="1:10">
      <c r="A22" s="54"/>
      <c r="B22" s="54"/>
      <c r="C22" s="55" t="s">
        <v>902</v>
      </c>
      <c r="D22" s="54" t="s">
        <v>464</v>
      </c>
      <c r="E22" s="54" t="s">
        <v>903</v>
      </c>
      <c r="F22" s="54" t="s">
        <v>891</v>
      </c>
      <c r="G22" s="54" t="s">
        <v>467</v>
      </c>
      <c r="H22" s="33" t="s">
        <v>904</v>
      </c>
      <c r="I22" s="33" t="s">
        <v>905</v>
      </c>
      <c r="J22" s="56" t="s">
        <v>894</v>
      </c>
    </row>
    <row r="23" ht="32.25" customHeight="1" spans="1:10">
      <c r="A23" s="54"/>
      <c r="B23" s="54"/>
      <c r="C23" s="55" t="s">
        <v>906</v>
      </c>
      <c r="D23" s="54" t="s">
        <v>464</v>
      </c>
      <c r="E23" s="54" t="s">
        <v>907</v>
      </c>
      <c r="F23" s="54" t="s">
        <v>891</v>
      </c>
      <c r="G23" s="54" t="s">
        <v>467</v>
      </c>
      <c r="H23" s="33" t="s">
        <v>908</v>
      </c>
      <c r="I23" s="33" t="s">
        <v>909</v>
      </c>
      <c r="J23" s="56" t="s">
        <v>894</v>
      </c>
    </row>
    <row r="24" ht="32.25" customHeight="1" spans="1:10">
      <c r="A24" s="54"/>
      <c r="B24" s="54" t="s">
        <v>469</v>
      </c>
      <c r="C24" s="55"/>
      <c r="D24" s="54"/>
      <c r="E24" s="54"/>
      <c r="F24" s="54"/>
      <c r="G24" s="54"/>
      <c r="H24" s="33"/>
      <c r="I24" s="33"/>
      <c r="J24" s="56"/>
    </row>
    <row r="25" ht="32.25" customHeight="1" spans="1:10">
      <c r="A25" s="54"/>
      <c r="B25" s="54"/>
      <c r="C25" s="55" t="s">
        <v>910</v>
      </c>
      <c r="D25" s="54" t="s">
        <v>464</v>
      </c>
      <c r="E25" s="54" t="s">
        <v>471</v>
      </c>
      <c r="F25" s="54" t="s">
        <v>472</v>
      </c>
      <c r="G25" s="54" t="s">
        <v>467</v>
      </c>
      <c r="H25" s="33" t="s">
        <v>911</v>
      </c>
      <c r="I25" s="33" t="s">
        <v>912</v>
      </c>
      <c r="J25" s="56" t="s">
        <v>894</v>
      </c>
    </row>
    <row r="26" ht="32.25" customHeight="1" spans="1:10">
      <c r="A26" s="54"/>
      <c r="B26" s="54"/>
      <c r="C26" s="55" t="s">
        <v>913</v>
      </c>
      <c r="D26" s="54" t="s">
        <v>464</v>
      </c>
      <c r="E26" s="54" t="s">
        <v>538</v>
      </c>
      <c r="F26" s="54" t="s">
        <v>472</v>
      </c>
      <c r="G26" s="54" t="s">
        <v>467</v>
      </c>
      <c r="H26" s="33" t="s">
        <v>914</v>
      </c>
      <c r="I26" s="33" t="s">
        <v>915</v>
      </c>
      <c r="J26" s="56" t="s">
        <v>894</v>
      </c>
    </row>
    <row r="27" ht="32.25" customHeight="1" spans="1:10">
      <c r="A27" s="54"/>
      <c r="B27" s="54"/>
      <c r="C27" s="55" t="s">
        <v>916</v>
      </c>
      <c r="D27" s="54" t="s">
        <v>464</v>
      </c>
      <c r="E27" s="54" t="s">
        <v>471</v>
      </c>
      <c r="F27" s="54" t="s">
        <v>472</v>
      </c>
      <c r="G27" s="54" t="s">
        <v>467</v>
      </c>
      <c r="H27" s="33" t="s">
        <v>917</v>
      </c>
      <c r="I27" s="33" t="s">
        <v>918</v>
      </c>
      <c r="J27" s="56" t="s">
        <v>894</v>
      </c>
    </row>
    <row r="28" ht="32.25" customHeight="1" spans="1:10">
      <c r="A28" s="54"/>
      <c r="B28" s="54" t="s">
        <v>474</v>
      </c>
      <c r="C28" s="55"/>
      <c r="D28" s="54"/>
      <c r="E28" s="54"/>
      <c r="F28" s="54"/>
      <c r="G28" s="54"/>
      <c r="H28" s="33"/>
      <c r="I28" s="33"/>
      <c r="J28" s="56"/>
    </row>
    <row r="29" ht="32.25" customHeight="1" spans="1:10">
      <c r="A29" s="54"/>
      <c r="B29" s="54"/>
      <c r="C29" s="55" t="s">
        <v>528</v>
      </c>
      <c r="D29" s="54" t="s">
        <v>464</v>
      </c>
      <c r="E29" s="54" t="s">
        <v>471</v>
      </c>
      <c r="F29" s="54" t="s">
        <v>472</v>
      </c>
      <c r="G29" s="54" t="s">
        <v>467</v>
      </c>
      <c r="H29" s="33" t="s">
        <v>919</v>
      </c>
      <c r="I29" s="33" t="s">
        <v>614</v>
      </c>
      <c r="J29" s="56" t="s">
        <v>894</v>
      </c>
    </row>
    <row r="30" ht="32.25" customHeight="1" spans="1:10">
      <c r="A30" s="54" t="s">
        <v>477</v>
      </c>
      <c r="B30" s="54"/>
      <c r="C30" s="55"/>
      <c r="D30" s="54"/>
      <c r="E30" s="54"/>
      <c r="F30" s="54"/>
      <c r="G30" s="54"/>
      <c r="H30" s="33"/>
      <c r="I30" s="33"/>
      <c r="J30" s="56"/>
    </row>
    <row r="31" ht="32.25" customHeight="1" spans="1:10">
      <c r="A31" s="54"/>
      <c r="B31" s="54" t="s">
        <v>483</v>
      </c>
      <c r="C31" s="55"/>
      <c r="D31" s="54"/>
      <c r="E31" s="54"/>
      <c r="F31" s="54"/>
      <c r="G31" s="54"/>
      <c r="H31" s="33"/>
      <c r="I31" s="33"/>
      <c r="J31" s="56"/>
    </row>
    <row r="32" ht="32.25" customHeight="1" spans="1:10">
      <c r="A32" s="54"/>
      <c r="B32" s="54"/>
      <c r="C32" s="55" t="s">
        <v>920</v>
      </c>
      <c r="D32" s="54" t="s">
        <v>464</v>
      </c>
      <c r="E32" s="54" t="s">
        <v>491</v>
      </c>
      <c r="F32" s="54" t="s">
        <v>472</v>
      </c>
      <c r="G32" s="54" t="s">
        <v>467</v>
      </c>
      <c r="H32" s="33" t="s">
        <v>921</v>
      </c>
      <c r="I32" s="33" t="s">
        <v>922</v>
      </c>
      <c r="J32" s="56" t="s">
        <v>894</v>
      </c>
    </row>
    <row r="33" ht="32.25" customHeight="1" spans="1:10">
      <c r="A33" s="54"/>
      <c r="B33" s="54"/>
      <c r="C33" s="55" t="s">
        <v>484</v>
      </c>
      <c r="D33" s="54" t="s">
        <v>464</v>
      </c>
      <c r="E33" s="54" t="s">
        <v>491</v>
      </c>
      <c r="F33" s="54" t="s">
        <v>472</v>
      </c>
      <c r="G33" s="54" t="s">
        <v>467</v>
      </c>
      <c r="H33" s="33" t="s">
        <v>923</v>
      </c>
      <c r="I33" s="33" t="s">
        <v>508</v>
      </c>
      <c r="J33" s="56" t="s">
        <v>894</v>
      </c>
    </row>
    <row r="34" ht="32.25" customHeight="1" spans="1:10">
      <c r="A34" s="54" t="s">
        <v>488</v>
      </c>
      <c r="B34" s="54"/>
      <c r="C34" s="55"/>
      <c r="D34" s="54"/>
      <c r="E34" s="54"/>
      <c r="F34" s="54"/>
      <c r="G34" s="54"/>
      <c r="H34" s="33"/>
      <c r="I34" s="33"/>
      <c r="J34" s="56"/>
    </row>
    <row r="35" ht="32.25" customHeight="1" spans="1:10">
      <c r="A35" s="54"/>
      <c r="B35" s="54" t="s">
        <v>489</v>
      </c>
      <c r="C35" s="55"/>
      <c r="D35" s="54"/>
      <c r="E35" s="54"/>
      <c r="F35" s="54"/>
      <c r="G35" s="54"/>
      <c r="H35" s="33"/>
      <c r="I35" s="33"/>
      <c r="J35" s="56"/>
    </row>
    <row r="36" ht="32.25" customHeight="1" spans="1:10">
      <c r="A36" s="54"/>
      <c r="B36" s="54"/>
      <c r="C36" s="55" t="s">
        <v>532</v>
      </c>
      <c r="D36" s="54" t="s">
        <v>464</v>
      </c>
      <c r="E36" s="54" t="s">
        <v>491</v>
      </c>
      <c r="F36" s="54" t="s">
        <v>472</v>
      </c>
      <c r="G36" s="54" t="s">
        <v>467</v>
      </c>
      <c r="H36" s="33" t="s">
        <v>924</v>
      </c>
      <c r="I36" s="33" t="s">
        <v>925</v>
      </c>
      <c r="J36" s="56" t="s">
        <v>894</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E9" sqref="E9"/>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"单位名称："&amp;"富民县民政局"</f>
        <v>单位名称：富民县民政局</v>
      </c>
      <c r="B3" s="3"/>
      <c r="C3" s="1" t="s">
        <v>1</v>
      </c>
      <c r="D3" s="1"/>
      <c r="E3" s="1"/>
      <c r="F3" s="1"/>
      <c r="G3" s="1"/>
      <c r="H3" s="1"/>
      <c r="I3" s="1"/>
      <c r="J3" s="1"/>
      <c r="K3" s="1"/>
      <c r="L3" s="1"/>
      <c r="M3" s="1"/>
      <c r="N3" s="1"/>
      <c r="O3" s="1"/>
      <c r="P3" s="1"/>
      <c r="Q3" s="1"/>
      <c r="R3" s="1"/>
      <c r="S3" s="1"/>
      <c r="T3" s="1"/>
    </row>
    <row r="4" ht="21.75" customHeight="1" spans="1:20">
      <c r="A4" s="78" t="s">
        <v>51</v>
      </c>
      <c r="B4" s="78" t="s">
        <v>52</v>
      </c>
      <c r="C4" s="78" t="s">
        <v>53</v>
      </c>
      <c r="D4" s="78" t="s">
        <v>54</v>
      </c>
      <c r="E4" s="78"/>
      <c r="F4" s="78"/>
      <c r="G4" s="78"/>
      <c r="H4" s="78"/>
      <c r="I4" s="78"/>
      <c r="J4" s="78"/>
      <c r="K4" s="78"/>
      <c r="L4" s="78"/>
      <c r="M4" s="78"/>
      <c r="N4" s="78"/>
      <c r="O4" s="78" t="s">
        <v>46</v>
      </c>
      <c r="P4" s="78"/>
      <c r="Q4" s="78"/>
      <c r="R4" s="78"/>
      <c r="S4" s="78"/>
      <c r="T4" s="78"/>
    </row>
    <row r="5" ht="27" customHeight="1" spans="1:20">
      <c r="A5" s="78"/>
      <c r="B5" s="78"/>
      <c r="C5" s="78"/>
      <c r="D5" s="78" t="s">
        <v>55</v>
      </c>
      <c r="E5" s="78" t="s">
        <v>56</v>
      </c>
      <c r="F5" s="78" t="s">
        <v>57</v>
      </c>
      <c r="G5" s="78" t="s">
        <v>58</v>
      </c>
      <c r="H5" s="78" t="s">
        <v>59</v>
      </c>
      <c r="I5" s="78" t="s">
        <v>60</v>
      </c>
      <c r="J5" s="78"/>
      <c r="K5" s="78"/>
      <c r="L5" s="78"/>
      <c r="M5" s="78"/>
      <c r="N5" s="78"/>
      <c r="O5" s="78" t="s">
        <v>55</v>
      </c>
      <c r="P5" s="78" t="s">
        <v>56</v>
      </c>
      <c r="Q5" s="78" t="s">
        <v>57</v>
      </c>
      <c r="R5" s="78" t="s">
        <v>58</v>
      </c>
      <c r="S5" s="78" t="s">
        <v>59</v>
      </c>
      <c r="T5" s="78" t="s">
        <v>60</v>
      </c>
    </row>
    <row r="6" ht="30" customHeight="1" spans="1:20">
      <c r="A6" s="78"/>
      <c r="B6" s="78"/>
      <c r="C6" s="78"/>
      <c r="D6" s="78"/>
      <c r="E6" s="78"/>
      <c r="F6" s="78"/>
      <c r="G6" s="78"/>
      <c r="H6" s="78"/>
      <c r="I6" s="78" t="s">
        <v>55</v>
      </c>
      <c r="J6" s="78" t="s">
        <v>61</v>
      </c>
      <c r="K6" s="78" t="s">
        <v>62</v>
      </c>
      <c r="L6" s="78" t="s">
        <v>63</v>
      </c>
      <c r="M6" s="78" t="s">
        <v>64</v>
      </c>
      <c r="N6" s="78" t="s">
        <v>65</v>
      </c>
      <c r="O6" s="78"/>
      <c r="P6" s="78"/>
      <c r="Q6" s="78"/>
      <c r="R6" s="78"/>
      <c r="S6" s="78"/>
      <c r="T6" s="78"/>
    </row>
    <row r="7" ht="15" customHeight="1" spans="1:20">
      <c r="A7" s="78">
        <v>1</v>
      </c>
      <c r="B7" s="78">
        <v>2</v>
      </c>
      <c r="C7" s="78">
        <v>3</v>
      </c>
      <c r="D7" s="78">
        <v>4</v>
      </c>
      <c r="E7" s="78">
        <v>5</v>
      </c>
      <c r="F7" s="78">
        <v>6</v>
      </c>
      <c r="G7" s="78">
        <v>7</v>
      </c>
      <c r="H7" s="78">
        <v>8</v>
      </c>
      <c r="I7" s="78">
        <v>9</v>
      </c>
      <c r="J7" s="78">
        <v>10</v>
      </c>
      <c r="K7" s="78">
        <v>11</v>
      </c>
      <c r="L7" s="78">
        <v>12</v>
      </c>
      <c r="M7" s="78">
        <v>13</v>
      </c>
      <c r="N7" s="78">
        <v>14</v>
      </c>
      <c r="O7" s="78">
        <v>15</v>
      </c>
      <c r="P7" s="78">
        <v>16</v>
      </c>
      <c r="Q7" s="78">
        <v>17</v>
      </c>
      <c r="R7" s="78">
        <v>18</v>
      </c>
      <c r="S7" s="78">
        <v>19</v>
      </c>
      <c r="T7" s="78">
        <v>20</v>
      </c>
    </row>
    <row r="8" ht="18" customHeight="1" outlineLevel="1" spans="1:20">
      <c r="A8" s="99" t="s">
        <v>66</v>
      </c>
      <c r="B8" s="99" t="s">
        <v>67</v>
      </c>
      <c r="C8" s="102">
        <v>37689664.63</v>
      </c>
      <c r="D8" s="102">
        <v>32905344.63</v>
      </c>
      <c r="E8" s="102">
        <v>32905344.63</v>
      </c>
      <c r="F8" s="102"/>
      <c r="G8" s="102"/>
      <c r="H8" s="102"/>
      <c r="I8" s="102"/>
      <c r="J8" s="102"/>
      <c r="K8" s="102"/>
      <c r="L8" s="102"/>
      <c r="M8" s="102"/>
      <c r="N8" s="102"/>
      <c r="O8" s="102">
        <v>4784320</v>
      </c>
      <c r="P8" s="102"/>
      <c r="Q8" s="102">
        <v>4784320</v>
      </c>
      <c r="R8" s="102"/>
      <c r="S8" s="102"/>
      <c r="T8" s="102"/>
    </row>
    <row r="9" ht="18" customHeight="1" spans="1:20">
      <c r="A9" s="103" t="s">
        <v>68</v>
      </c>
      <c r="B9" s="103" t="s">
        <v>67</v>
      </c>
      <c r="C9" s="102">
        <v>37689664.63</v>
      </c>
      <c r="D9" s="102">
        <v>32905344.63</v>
      </c>
      <c r="E9" s="102">
        <v>32905344.63</v>
      </c>
      <c r="F9" s="102"/>
      <c r="G9" s="102"/>
      <c r="H9" s="102"/>
      <c r="I9" s="102"/>
      <c r="J9" s="102"/>
      <c r="K9" s="102"/>
      <c r="L9" s="102"/>
      <c r="M9" s="102"/>
      <c r="N9" s="102"/>
      <c r="O9" s="102">
        <v>4784320</v>
      </c>
      <c r="P9" s="102"/>
      <c r="Q9" s="102">
        <v>4784320</v>
      </c>
      <c r="R9" s="102"/>
      <c r="S9" s="102"/>
      <c r="T9" s="102"/>
    </row>
    <row r="10" ht="18" customHeight="1" spans="1:20">
      <c r="A10" s="78" t="s">
        <v>53</v>
      </c>
      <c r="B10" s="78"/>
      <c r="C10" s="102">
        <v>37689664.63</v>
      </c>
      <c r="D10" s="102">
        <v>32905344.63</v>
      </c>
      <c r="E10" s="102">
        <v>32905344.63</v>
      </c>
      <c r="F10" s="102"/>
      <c r="G10" s="102"/>
      <c r="H10" s="102"/>
      <c r="I10" s="102"/>
      <c r="J10" s="102"/>
      <c r="K10" s="102"/>
      <c r="L10" s="102"/>
      <c r="M10" s="102"/>
      <c r="N10" s="102"/>
      <c r="O10" s="102">
        <v>4784320</v>
      </c>
      <c r="P10" s="102"/>
      <c r="Q10" s="102">
        <v>4784320</v>
      </c>
      <c r="R10" s="102"/>
      <c r="S10" s="102"/>
      <c r="T10" s="102"/>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topLeftCell="A2" workbookViewId="0">
      <selection activeCell="E24" sqref="E24"/>
    </sheetView>
  </sheetViews>
  <sheetFormatPr defaultColWidth="10" defaultRowHeight="12.75" customHeight="1" outlineLevelRow="6"/>
  <cols>
    <col min="1" max="1" width="27" customWidth="1"/>
    <col min="2" max="2" width="15.7083333333333" customWidth="1"/>
    <col min="3" max="3" width="13" customWidth="1"/>
    <col min="4" max="4" width="12" customWidth="1"/>
    <col min="5" max="5" width="25.125"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926</v>
      </c>
    </row>
    <row r="2" ht="41.25" customHeight="1" spans="1:23">
      <c r="A2" s="2" t="s">
        <v>927</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"单位名称："&amp;"富民县民政局"</f>
        <v>单位名称：富民县民政局</v>
      </c>
      <c r="B3" s="3"/>
      <c r="C3" s="3"/>
      <c r="V3" s="1" t="s">
        <v>928</v>
      </c>
      <c r="W3" s="1"/>
    </row>
    <row r="4" ht="17.25" customHeight="1" spans="1:23">
      <c r="A4" s="4" t="s">
        <v>225</v>
      </c>
      <c r="B4" s="4" t="s">
        <v>929</v>
      </c>
      <c r="C4" s="4" t="s">
        <v>930</v>
      </c>
      <c r="D4" s="4" t="s">
        <v>931</v>
      </c>
      <c r="E4" s="4" t="s">
        <v>932</v>
      </c>
      <c r="F4" s="4" t="s">
        <v>933</v>
      </c>
      <c r="G4" s="4"/>
      <c r="H4" s="4"/>
      <c r="I4" s="4"/>
      <c r="J4" s="4"/>
      <c r="K4" s="4"/>
      <c r="L4" s="4"/>
      <c r="M4" s="4" t="s">
        <v>934</v>
      </c>
      <c r="N4" s="4"/>
      <c r="O4" s="4"/>
      <c r="P4" s="4"/>
      <c r="Q4" s="4"/>
      <c r="R4" s="4"/>
      <c r="S4" s="4"/>
      <c r="T4" s="4" t="s">
        <v>935</v>
      </c>
      <c r="U4" s="4"/>
      <c r="V4" s="4"/>
      <c r="W4" s="4" t="s">
        <v>936</v>
      </c>
    </row>
    <row r="5" ht="33" customHeight="1" spans="1:23">
      <c r="A5" s="4"/>
      <c r="B5" s="4"/>
      <c r="C5" s="4"/>
      <c r="D5" s="4"/>
      <c r="E5" s="4"/>
      <c r="F5" s="4" t="s">
        <v>55</v>
      </c>
      <c r="G5" s="4" t="s">
        <v>937</v>
      </c>
      <c r="H5" s="4" t="s">
        <v>938</v>
      </c>
      <c r="I5" s="4" t="s">
        <v>939</v>
      </c>
      <c r="J5" s="4" t="s">
        <v>940</v>
      </c>
      <c r="K5" s="4" t="s">
        <v>941</v>
      </c>
      <c r="L5" s="4" t="s">
        <v>942</v>
      </c>
      <c r="M5" s="4" t="s">
        <v>55</v>
      </c>
      <c r="N5" s="4" t="s">
        <v>943</v>
      </c>
      <c r="O5" s="4" t="s">
        <v>944</v>
      </c>
      <c r="P5" s="4" t="s">
        <v>945</v>
      </c>
      <c r="Q5" s="4" t="s">
        <v>946</v>
      </c>
      <c r="R5" s="4" t="s">
        <v>947</v>
      </c>
      <c r="S5" s="4" t="s">
        <v>948</v>
      </c>
      <c r="T5" s="4" t="s">
        <v>55</v>
      </c>
      <c r="U5" s="4" t="s">
        <v>949</v>
      </c>
      <c r="V5" s="4" t="s">
        <v>950</v>
      </c>
      <c r="W5" s="4"/>
    </row>
    <row r="6" ht="30" customHeight="1" outlineLevel="1" spans="1:23">
      <c r="A6" s="5" t="s">
        <v>67</v>
      </c>
      <c r="B6" s="5" t="s">
        <v>208</v>
      </c>
      <c r="C6" s="5" t="s">
        <v>208</v>
      </c>
      <c r="D6" s="5" t="s">
        <v>208</v>
      </c>
      <c r="E6" s="5" t="s">
        <v>208</v>
      </c>
      <c r="F6" s="6">
        <v>26</v>
      </c>
      <c r="G6" s="6"/>
      <c r="H6" s="6"/>
      <c r="I6" s="6"/>
      <c r="J6" s="6"/>
      <c r="K6" s="6"/>
      <c r="L6" s="6"/>
      <c r="M6" s="6">
        <v>26</v>
      </c>
      <c r="N6" s="6"/>
      <c r="O6" s="6"/>
      <c r="P6" s="6"/>
      <c r="Q6" s="6"/>
      <c r="R6" s="6"/>
      <c r="S6" s="6"/>
      <c r="T6" s="6">
        <v>11</v>
      </c>
      <c r="U6" s="6"/>
      <c r="V6" s="6">
        <v>11</v>
      </c>
      <c r="W6" s="6"/>
    </row>
    <row r="7" ht="42" customHeight="1" spans="1:23">
      <c r="A7" s="7" t="s">
        <v>67</v>
      </c>
      <c r="B7" s="7" t="s">
        <v>951</v>
      </c>
      <c r="C7" s="7" t="s">
        <v>952</v>
      </c>
      <c r="D7" s="7" t="s">
        <v>953</v>
      </c>
      <c r="E7" s="7" t="s">
        <v>954</v>
      </c>
      <c r="F7" s="6">
        <v>26</v>
      </c>
      <c r="G7" s="8"/>
      <c r="H7" s="8"/>
      <c r="I7" s="8"/>
      <c r="J7" s="8"/>
      <c r="K7" s="8"/>
      <c r="L7" s="8"/>
      <c r="M7" s="6">
        <v>26</v>
      </c>
      <c r="N7" s="8"/>
      <c r="O7" s="8"/>
      <c r="P7" s="8"/>
      <c r="Q7" s="8"/>
      <c r="R7" s="8"/>
      <c r="S7" s="8"/>
      <c r="T7" s="6">
        <v>11</v>
      </c>
      <c r="U7" s="6"/>
      <c r="V7" s="6">
        <v>11</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47"/>
  <sheetViews>
    <sheetView showGridLines="0" showZeros="0" topLeftCell="A26"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"单位名称："&amp;"富民县民政局"</f>
        <v>单位名称：富民县民政局</v>
      </c>
      <c r="B3" s="3"/>
      <c r="C3" s="1" t="s">
        <v>1</v>
      </c>
      <c r="D3" s="1"/>
      <c r="E3" s="1"/>
      <c r="F3" s="1"/>
      <c r="G3" s="1"/>
      <c r="H3" s="1"/>
      <c r="I3" s="1"/>
      <c r="J3" s="1"/>
      <c r="K3" s="1"/>
      <c r="L3" s="1"/>
      <c r="M3" s="1"/>
      <c r="N3" s="1"/>
    </row>
    <row r="4" ht="27" customHeight="1" spans="1:14">
      <c r="A4" s="78" t="s">
        <v>70</v>
      </c>
      <c r="B4" s="78" t="s">
        <v>71</v>
      </c>
      <c r="C4" s="78" t="s">
        <v>53</v>
      </c>
      <c r="D4" s="78" t="s">
        <v>72</v>
      </c>
      <c r="E4" s="78" t="s">
        <v>73</v>
      </c>
      <c r="F4" s="78" t="s">
        <v>57</v>
      </c>
      <c r="G4" s="78" t="s">
        <v>58</v>
      </c>
      <c r="H4" s="78" t="s">
        <v>74</v>
      </c>
      <c r="I4" s="78" t="s">
        <v>60</v>
      </c>
      <c r="J4" s="78"/>
      <c r="K4" s="78"/>
      <c r="L4" s="78"/>
      <c r="M4" s="78"/>
      <c r="N4" s="78"/>
    </row>
    <row r="5" ht="42" customHeight="1" spans="1:14">
      <c r="A5" s="78"/>
      <c r="B5" s="78"/>
      <c r="C5" s="78"/>
      <c r="D5" s="78" t="s">
        <v>72</v>
      </c>
      <c r="E5" s="78" t="s">
        <v>73</v>
      </c>
      <c r="F5" s="78"/>
      <c r="G5" s="78"/>
      <c r="H5" s="78"/>
      <c r="I5" s="78" t="s">
        <v>55</v>
      </c>
      <c r="J5" s="78" t="s">
        <v>75</v>
      </c>
      <c r="K5" s="78" t="s">
        <v>76</v>
      </c>
      <c r="L5" s="78" t="s">
        <v>77</v>
      </c>
      <c r="M5" s="78" t="s">
        <v>78</v>
      </c>
      <c r="N5" s="78" t="s">
        <v>79</v>
      </c>
    </row>
    <row r="6" ht="18" customHeight="1" spans="1:14">
      <c r="A6" s="78" t="s">
        <v>80</v>
      </c>
      <c r="B6" s="78" t="s">
        <v>81</v>
      </c>
      <c r="C6" s="78" t="s">
        <v>82</v>
      </c>
      <c r="D6" s="78">
        <v>4</v>
      </c>
      <c r="E6" s="78" t="s">
        <v>83</v>
      </c>
      <c r="F6" s="78" t="s">
        <v>84</v>
      </c>
      <c r="G6" s="78" t="s">
        <v>85</v>
      </c>
      <c r="H6" s="78" t="s">
        <v>86</v>
      </c>
      <c r="I6" s="78" t="s">
        <v>87</v>
      </c>
      <c r="J6" s="78" t="s">
        <v>88</v>
      </c>
      <c r="K6" s="78" t="s">
        <v>89</v>
      </c>
      <c r="L6" s="78" t="s">
        <v>90</v>
      </c>
      <c r="M6" s="78" t="s">
        <v>91</v>
      </c>
      <c r="N6" s="78" t="s">
        <v>92</v>
      </c>
    </row>
    <row r="7" ht="21" customHeight="1" outlineLevel="1" spans="1:14">
      <c r="A7" s="108" t="s">
        <v>93</v>
      </c>
      <c r="B7" s="108" t="s">
        <v>94</v>
      </c>
      <c r="C7" s="102">
        <v>32128795.17</v>
      </c>
      <c r="D7" s="102">
        <v>3620420.33</v>
      </c>
      <c r="E7" s="102">
        <v>28508374.84</v>
      </c>
      <c r="F7" s="102"/>
      <c r="G7" s="102"/>
      <c r="H7" s="102"/>
      <c r="I7" s="102"/>
      <c r="J7" s="102"/>
      <c r="K7" s="102"/>
      <c r="L7" s="102"/>
      <c r="M7" s="102"/>
      <c r="N7" s="102"/>
    </row>
    <row r="8" ht="21" customHeight="1" outlineLevel="1" spans="1:14">
      <c r="A8" s="109" t="s">
        <v>95</v>
      </c>
      <c r="B8" s="109" t="s">
        <v>96</v>
      </c>
      <c r="C8" s="102">
        <v>6131117.19</v>
      </c>
      <c r="D8" s="102">
        <v>3193683.69</v>
      </c>
      <c r="E8" s="102">
        <v>2937433.5</v>
      </c>
      <c r="F8" s="102"/>
      <c r="G8" s="102"/>
      <c r="H8" s="102"/>
      <c r="I8" s="102"/>
      <c r="J8" s="102"/>
      <c r="K8" s="102"/>
      <c r="L8" s="102"/>
      <c r="M8" s="102"/>
      <c r="N8" s="102"/>
    </row>
    <row r="9" ht="21" customHeight="1" outlineLevel="1" spans="1:14">
      <c r="A9" s="110" t="s">
        <v>97</v>
      </c>
      <c r="B9" s="110" t="s">
        <v>98</v>
      </c>
      <c r="C9" s="102">
        <v>3193683.69</v>
      </c>
      <c r="D9" s="102">
        <v>3193683.69</v>
      </c>
      <c r="E9" s="102"/>
      <c r="F9" s="102"/>
      <c r="G9" s="102"/>
      <c r="H9" s="102"/>
      <c r="I9" s="102"/>
      <c r="J9" s="102"/>
      <c r="K9" s="102"/>
      <c r="L9" s="102"/>
      <c r="M9" s="102"/>
      <c r="N9" s="102"/>
    </row>
    <row r="10" ht="21" customHeight="1" outlineLevel="1" spans="1:14">
      <c r="A10" s="110" t="s">
        <v>99</v>
      </c>
      <c r="B10" s="110" t="s">
        <v>100</v>
      </c>
      <c r="C10" s="102">
        <v>65000</v>
      </c>
      <c r="D10" s="102"/>
      <c r="E10" s="102">
        <v>65000</v>
      </c>
      <c r="F10" s="102"/>
      <c r="G10" s="102"/>
      <c r="H10" s="102"/>
      <c r="I10" s="102"/>
      <c r="J10" s="102"/>
      <c r="K10" s="102"/>
      <c r="L10" s="102"/>
      <c r="M10" s="102"/>
      <c r="N10" s="102"/>
    </row>
    <row r="11" ht="21" customHeight="1" outlineLevel="1" spans="1:14">
      <c r="A11" s="110" t="s">
        <v>101</v>
      </c>
      <c r="B11" s="110" t="s">
        <v>102</v>
      </c>
      <c r="C11" s="102">
        <v>2872433.5</v>
      </c>
      <c r="D11" s="102"/>
      <c r="E11" s="102">
        <v>2872433.5</v>
      </c>
      <c r="F11" s="102"/>
      <c r="G11" s="102"/>
      <c r="H11" s="102"/>
      <c r="I11" s="102"/>
      <c r="J11" s="102"/>
      <c r="K11" s="102"/>
      <c r="L11" s="102"/>
      <c r="M11" s="102"/>
      <c r="N11" s="102"/>
    </row>
    <row r="12" ht="21" customHeight="1" outlineLevel="1" spans="1:14">
      <c r="A12" s="109" t="s">
        <v>103</v>
      </c>
      <c r="B12" s="109" t="s">
        <v>104</v>
      </c>
      <c r="C12" s="102">
        <v>426736.64</v>
      </c>
      <c r="D12" s="102">
        <v>426736.64</v>
      </c>
      <c r="E12" s="102"/>
      <c r="F12" s="102"/>
      <c r="G12" s="102"/>
      <c r="H12" s="102"/>
      <c r="I12" s="102"/>
      <c r="J12" s="102"/>
      <c r="K12" s="102"/>
      <c r="L12" s="102"/>
      <c r="M12" s="102"/>
      <c r="N12" s="102"/>
    </row>
    <row r="13" ht="21" customHeight="1" outlineLevel="1" spans="1:14">
      <c r="A13" s="110" t="s">
        <v>105</v>
      </c>
      <c r="B13" s="110" t="s">
        <v>106</v>
      </c>
      <c r="C13" s="102">
        <v>426736.64</v>
      </c>
      <c r="D13" s="102">
        <v>426736.64</v>
      </c>
      <c r="E13" s="102"/>
      <c r="F13" s="102"/>
      <c r="G13" s="102"/>
      <c r="H13" s="102"/>
      <c r="I13" s="102"/>
      <c r="J13" s="102"/>
      <c r="K13" s="102"/>
      <c r="L13" s="102"/>
      <c r="M13" s="102"/>
      <c r="N13" s="102"/>
    </row>
    <row r="14" ht="21" customHeight="1" outlineLevel="1" spans="1:14">
      <c r="A14" s="109" t="s">
        <v>107</v>
      </c>
      <c r="B14" s="109" t="s">
        <v>108</v>
      </c>
      <c r="C14" s="102">
        <v>92692.8</v>
      </c>
      <c r="D14" s="102"/>
      <c r="E14" s="102">
        <v>92692.8</v>
      </c>
      <c r="F14" s="102"/>
      <c r="G14" s="102"/>
      <c r="H14" s="102"/>
      <c r="I14" s="102"/>
      <c r="J14" s="102"/>
      <c r="K14" s="102"/>
      <c r="L14" s="102"/>
      <c r="M14" s="102"/>
      <c r="N14" s="102"/>
    </row>
    <row r="15" ht="21" customHeight="1" outlineLevel="1" spans="1:14">
      <c r="A15" s="110" t="s">
        <v>109</v>
      </c>
      <c r="B15" s="110" t="s">
        <v>110</v>
      </c>
      <c r="C15" s="102">
        <v>39340.8</v>
      </c>
      <c r="D15" s="102"/>
      <c r="E15" s="102">
        <v>39340.8</v>
      </c>
      <c r="F15" s="102"/>
      <c r="G15" s="102"/>
      <c r="H15" s="102"/>
      <c r="I15" s="102"/>
      <c r="J15" s="102"/>
      <c r="K15" s="102"/>
      <c r="L15" s="102"/>
      <c r="M15" s="102"/>
      <c r="N15" s="102"/>
    </row>
    <row r="16" ht="21" customHeight="1" outlineLevel="1" spans="1:14">
      <c r="A16" s="110" t="s">
        <v>111</v>
      </c>
      <c r="B16" s="110" t="s">
        <v>112</v>
      </c>
      <c r="C16" s="102">
        <v>53352</v>
      </c>
      <c r="D16" s="102"/>
      <c r="E16" s="102">
        <v>53352</v>
      </c>
      <c r="F16" s="102"/>
      <c r="G16" s="102"/>
      <c r="H16" s="102"/>
      <c r="I16" s="102"/>
      <c r="J16" s="102"/>
      <c r="K16" s="102"/>
      <c r="L16" s="102"/>
      <c r="M16" s="102"/>
      <c r="N16" s="102"/>
    </row>
    <row r="17" ht="21" customHeight="1" outlineLevel="1" spans="1:14">
      <c r="A17" s="109" t="s">
        <v>113</v>
      </c>
      <c r="B17" s="109" t="s">
        <v>114</v>
      </c>
      <c r="C17" s="102">
        <v>15365193.72</v>
      </c>
      <c r="D17" s="102"/>
      <c r="E17" s="102">
        <v>15365193.72</v>
      </c>
      <c r="F17" s="102"/>
      <c r="G17" s="102"/>
      <c r="H17" s="102"/>
      <c r="I17" s="102"/>
      <c r="J17" s="102"/>
      <c r="K17" s="102"/>
      <c r="L17" s="102"/>
      <c r="M17" s="102"/>
      <c r="N17" s="102"/>
    </row>
    <row r="18" ht="21" customHeight="1" outlineLevel="1" spans="1:14">
      <c r="A18" s="110" t="s">
        <v>115</v>
      </c>
      <c r="B18" s="110" t="s">
        <v>116</v>
      </c>
      <c r="C18" s="102">
        <v>44088.48</v>
      </c>
      <c r="D18" s="102"/>
      <c r="E18" s="102">
        <v>44088.48</v>
      </c>
      <c r="F18" s="102"/>
      <c r="G18" s="102"/>
      <c r="H18" s="102"/>
      <c r="I18" s="102"/>
      <c r="J18" s="102"/>
      <c r="K18" s="102"/>
      <c r="L18" s="102"/>
      <c r="M18" s="102"/>
      <c r="N18" s="102"/>
    </row>
    <row r="19" ht="21" customHeight="1" outlineLevel="1" spans="1:14">
      <c r="A19" s="110" t="s">
        <v>117</v>
      </c>
      <c r="B19" s="110" t="s">
        <v>118</v>
      </c>
      <c r="C19" s="102">
        <v>2581272</v>
      </c>
      <c r="D19" s="102"/>
      <c r="E19" s="102">
        <v>2581272</v>
      </c>
      <c r="F19" s="102"/>
      <c r="G19" s="102"/>
      <c r="H19" s="102"/>
      <c r="I19" s="102"/>
      <c r="J19" s="102"/>
      <c r="K19" s="102"/>
      <c r="L19" s="102"/>
      <c r="M19" s="102"/>
      <c r="N19" s="102"/>
    </row>
    <row r="20" ht="21" customHeight="1" outlineLevel="1" spans="1:14">
      <c r="A20" s="110" t="s">
        <v>119</v>
      </c>
      <c r="B20" s="110" t="s">
        <v>120</v>
      </c>
      <c r="C20" s="102">
        <v>6939200</v>
      </c>
      <c r="D20" s="102"/>
      <c r="E20" s="102">
        <v>6939200</v>
      </c>
      <c r="F20" s="102"/>
      <c r="G20" s="102"/>
      <c r="H20" s="102"/>
      <c r="I20" s="102"/>
      <c r="J20" s="102"/>
      <c r="K20" s="102"/>
      <c r="L20" s="102"/>
      <c r="M20" s="102"/>
      <c r="N20" s="102"/>
    </row>
    <row r="21" ht="21" customHeight="1" outlineLevel="1" spans="1:14">
      <c r="A21" s="110" t="s">
        <v>121</v>
      </c>
      <c r="B21" s="110" t="s">
        <v>122</v>
      </c>
      <c r="C21" s="102">
        <v>654800</v>
      </c>
      <c r="D21" s="102"/>
      <c r="E21" s="102">
        <v>654800</v>
      </c>
      <c r="F21" s="102"/>
      <c r="G21" s="102"/>
      <c r="H21" s="102"/>
      <c r="I21" s="102"/>
      <c r="J21" s="102"/>
      <c r="K21" s="102"/>
      <c r="L21" s="102"/>
      <c r="M21" s="102"/>
      <c r="N21" s="102"/>
    </row>
    <row r="22" ht="21" customHeight="1" outlineLevel="1" spans="1:14">
      <c r="A22" s="110" t="s">
        <v>123</v>
      </c>
      <c r="B22" s="110" t="s">
        <v>124</v>
      </c>
      <c r="C22" s="102">
        <v>5145833.24</v>
      </c>
      <c r="D22" s="102"/>
      <c r="E22" s="102">
        <v>5145833.24</v>
      </c>
      <c r="F22" s="102"/>
      <c r="G22" s="102"/>
      <c r="H22" s="102"/>
      <c r="I22" s="102"/>
      <c r="J22" s="102"/>
      <c r="K22" s="102"/>
      <c r="L22" s="102"/>
      <c r="M22" s="102"/>
      <c r="N22" s="102"/>
    </row>
    <row r="23" ht="21" customHeight="1" outlineLevel="1" spans="1:14">
      <c r="A23" s="109" t="s">
        <v>125</v>
      </c>
      <c r="B23" s="109" t="s">
        <v>126</v>
      </c>
      <c r="C23" s="102">
        <v>1921944</v>
      </c>
      <c r="D23" s="102"/>
      <c r="E23" s="102">
        <v>1921944</v>
      </c>
      <c r="F23" s="102"/>
      <c r="G23" s="102"/>
      <c r="H23" s="102"/>
      <c r="I23" s="102"/>
      <c r="J23" s="102"/>
      <c r="K23" s="102"/>
      <c r="L23" s="102"/>
      <c r="M23" s="102"/>
      <c r="N23" s="102"/>
    </row>
    <row r="24" ht="21" customHeight="1" outlineLevel="1" spans="1:14">
      <c r="A24" s="110" t="s">
        <v>127</v>
      </c>
      <c r="B24" s="110" t="s">
        <v>128</v>
      </c>
      <c r="C24" s="102">
        <v>1921944</v>
      </c>
      <c r="D24" s="102"/>
      <c r="E24" s="102">
        <v>1921944</v>
      </c>
      <c r="F24" s="102"/>
      <c r="G24" s="102"/>
      <c r="H24" s="102"/>
      <c r="I24" s="102"/>
      <c r="J24" s="102"/>
      <c r="K24" s="102"/>
      <c r="L24" s="102"/>
      <c r="M24" s="102"/>
      <c r="N24" s="102"/>
    </row>
    <row r="25" ht="21" customHeight="1" outlineLevel="1" spans="1:14">
      <c r="A25" s="109" t="s">
        <v>129</v>
      </c>
      <c r="B25" s="109" t="s">
        <v>130</v>
      </c>
      <c r="C25" s="102">
        <v>4792070.82</v>
      </c>
      <c r="D25" s="102"/>
      <c r="E25" s="102">
        <v>4792070.82</v>
      </c>
      <c r="F25" s="102"/>
      <c r="G25" s="102"/>
      <c r="H25" s="102"/>
      <c r="I25" s="102"/>
      <c r="J25" s="102"/>
      <c r="K25" s="102"/>
      <c r="L25" s="102"/>
      <c r="M25" s="102"/>
      <c r="N25" s="102"/>
    </row>
    <row r="26" ht="21" customHeight="1" outlineLevel="1" spans="1:14">
      <c r="A26" s="110" t="s">
        <v>131</v>
      </c>
      <c r="B26" s="110" t="s">
        <v>132</v>
      </c>
      <c r="C26" s="102">
        <v>1049736</v>
      </c>
      <c r="D26" s="102"/>
      <c r="E26" s="102">
        <v>1049736</v>
      </c>
      <c r="F26" s="102"/>
      <c r="G26" s="102"/>
      <c r="H26" s="102"/>
      <c r="I26" s="102"/>
      <c r="J26" s="102"/>
      <c r="K26" s="102"/>
      <c r="L26" s="102"/>
      <c r="M26" s="102"/>
      <c r="N26" s="102"/>
    </row>
    <row r="27" ht="21" customHeight="1" outlineLevel="1" spans="1:14">
      <c r="A27" s="110" t="s">
        <v>133</v>
      </c>
      <c r="B27" s="110" t="s">
        <v>134</v>
      </c>
      <c r="C27" s="102">
        <v>3742334.82</v>
      </c>
      <c r="D27" s="102"/>
      <c r="E27" s="102">
        <v>3742334.82</v>
      </c>
      <c r="F27" s="102"/>
      <c r="G27" s="102"/>
      <c r="H27" s="102"/>
      <c r="I27" s="102"/>
      <c r="J27" s="102"/>
      <c r="K27" s="102"/>
      <c r="L27" s="102"/>
      <c r="M27" s="102"/>
      <c r="N27" s="102"/>
    </row>
    <row r="28" ht="21" customHeight="1" outlineLevel="1" spans="1:14">
      <c r="A28" s="109" t="s">
        <v>135</v>
      </c>
      <c r="B28" s="109" t="s">
        <v>136</v>
      </c>
      <c r="C28" s="102">
        <v>590800</v>
      </c>
      <c r="D28" s="102"/>
      <c r="E28" s="102">
        <v>590800</v>
      </c>
      <c r="F28" s="102"/>
      <c r="G28" s="102"/>
      <c r="H28" s="102"/>
      <c r="I28" s="102"/>
      <c r="J28" s="102"/>
      <c r="K28" s="102"/>
      <c r="L28" s="102"/>
      <c r="M28" s="102"/>
      <c r="N28" s="102"/>
    </row>
    <row r="29" ht="21" customHeight="1" outlineLevel="1" spans="1:14">
      <c r="A29" s="110" t="s">
        <v>137</v>
      </c>
      <c r="B29" s="110" t="s">
        <v>138</v>
      </c>
      <c r="C29" s="102">
        <v>470800</v>
      </c>
      <c r="D29" s="102"/>
      <c r="E29" s="102">
        <v>470800</v>
      </c>
      <c r="F29" s="102"/>
      <c r="G29" s="102"/>
      <c r="H29" s="102"/>
      <c r="I29" s="102"/>
      <c r="J29" s="102"/>
      <c r="K29" s="102"/>
      <c r="L29" s="102"/>
      <c r="M29" s="102"/>
      <c r="N29" s="102"/>
    </row>
    <row r="30" ht="21" customHeight="1" outlineLevel="1" spans="1:14">
      <c r="A30" s="110" t="s">
        <v>139</v>
      </c>
      <c r="B30" s="110" t="s">
        <v>140</v>
      </c>
      <c r="C30" s="102">
        <v>120000</v>
      </c>
      <c r="D30" s="102"/>
      <c r="E30" s="102">
        <v>120000</v>
      </c>
      <c r="F30" s="102"/>
      <c r="G30" s="102"/>
      <c r="H30" s="102"/>
      <c r="I30" s="102"/>
      <c r="J30" s="102"/>
      <c r="K30" s="102"/>
      <c r="L30" s="102"/>
      <c r="M30" s="102"/>
      <c r="N30" s="102"/>
    </row>
    <row r="31" ht="21" customHeight="1" outlineLevel="1" spans="1:14">
      <c r="A31" s="109" t="s">
        <v>141</v>
      </c>
      <c r="B31" s="109" t="s">
        <v>142</v>
      </c>
      <c r="C31" s="102">
        <v>2591540</v>
      </c>
      <c r="D31" s="102"/>
      <c r="E31" s="102">
        <v>2591540</v>
      </c>
      <c r="F31" s="102"/>
      <c r="G31" s="102"/>
      <c r="H31" s="102"/>
      <c r="I31" s="102"/>
      <c r="J31" s="102"/>
      <c r="K31" s="102"/>
      <c r="L31" s="102"/>
      <c r="M31" s="102"/>
      <c r="N31" s="102"/>
    </row>
    <row r="32" ht="21" customHeight="1" outlineLevel="1" spans="1:14">
      <c r="A32" s="110" t="s">
        <v>143</v>
      </c>
      <c r="B32" s="110" t="s">
        <v>144</v>
      </c>
      <c r="C32" s="102">
        <v>2591540</v>
      </c>
      <c r="D32" s="102"/>
      <c r="E32" s="102">
        <v>2591540</v>
      </c>
      <c r="F32" s="102"/>
      <c r="G32" s="102"/>
      <c r="H32" s="102"/>
      <c r="I32" s="102"/>
      <c r="J32" s="102"/>
      <c r="K32" s="102"/>
      <c r="L32" s="102"/>
      <c r="M32" s="102"/>
      <c r="N32" s="102"/>
    </row>
    <row r="33" ht="21" customHeight="1" outlineLevel="1" spans="1:14">
      <c r="A33" s="109" t="s">
        <v>145</v>
      </c>
      <c r="B33" s="109" t="s">
        <v>146</v>
      </c>
      <c r="C33" s="102">
        <v>216700</v>
      </c>
      <c r="D33" s="102"/>
      <c r="E33" s="102">
        <v>216700</v>
      </c>
      <c r="F33" s="102"/>
      <c r="G33" s="102"/>
      <c r="H33" s="102"/>
      <c r="I33" s="102"/>
      <c r="J33" s="102"/>
      <c r="K33" s="102"/>
      <c r="L33" s="102"/>
      <c r="M33" s="102"/>
      <c r="N33" s="102"/>
    </row>
    <row r="34" ht="21" customHeight="1" spans="1:14">
      <c r="A34" s="110" t="s">
        <v>147</v>
      </c>
      <c r="B34" s="110" t="s">
        <v>148</v>
      </c>
      <c r="C34" s="102">
        <v>216700</v>
      </c>
      <c r="D34" s="102"/>
      <c r="E34" s="102">
        <v>216700</v>
      </c>
      <c r="F34" s="102"/>
      <c r="G34" s="102"/>
      <c r="H34" s="102"/>
      <c r="I34" s="102"/>
      <c r="J34" s="102"/>
      <c r="K34" s="102"/>
      <c r="L34" s="102"/>
      <c r="M34" s="102"/>
      <c r="N34" s="102"/>
    </row>
    <row r="35" ht="21" customHeight="1" outlineLevel="1" spans="1:14">
      <c r="A35" s="108" t="s">
        <v>149</v>
      </c>
      <c r="B35" s="108" t="s">
        <v>150</v>
      </c>
      <c r="C35" s="102">
        <v>415705.62</v>
      </c>
      <c r="D35" s="102">
        <v>415705.62</v>
      </c>
      <c r="E35" s="102"/>
      <c r="F35" s="102"/>
      <c r="G35" s="102"/>
      <c r="H35" s="102"/>
      <c r="I35" s="102"/>
      <c r="J35" s="102"/>
      <c r="K35" s="102"/>
      <c r="L35" s="102"/>
      <c r="M35" s="102"/>
      <c r="N35" s="102"/>
    </row>
    <row r="36" ht="21" customHeight="1" outlineLevel="1" spans="1:14">
      <c r="A36" s="109" t="s">
        <v>151</v>
      </c>
      <c r="B36" s="109" t="s">
        <v>152</v>
      </c>
      <c r="C36" s="102">
        <v>415705.62</v>
      </c>
      <c r="D36" s="102">
        <v>415705.62</v>
      </c>
      <c r="E36" s="102"/>
      <c r="F36" s="102"/>
      <c r="G36" s="102"/>
      <c r="H36" s="102"/>
      <c r="I36" s="102"/>
      <c r="J36" s="102"/>
      <c r="K36" s="102"/>
      <c r="L36" s="102"/>
      <c r="M36" s="102"/>
      <c r="N36" s="102"/>
    </row>
    <row r="37" ht="21" customHeight="1" outlineLevel="1" spans="1:14">
      <c r="A37" s="110" t="s">
        <v>153</v>
      </c>
      <c r="B37" s="110" t="s">
        <v>154</v>
      </c>
      <c r="C37" s="102">
        <v>70030.34</v>
      </c>
      <c r="D37" s="102">
        <v>70030.34</v>
      </c>
      <c r="E37" s="102"/>
      <c r="F37" s="102"/>
      <c r="G37" s="102"/>
      <c r="H37" s="102"/>
      <c r="I37" s="102"/>
      <c r="J37" s="102"/>
      <c r="K37" s="102"/>
      <c r="L37" s="102"/>
      <c r="M37" s="102"/>
      <c r="N37" s="102"/>
    </row>
    <row r="38" ht="21" customHeight="1" outlineLevel="1" spans="1:14">
      <c r="A38" s="110" t="s">
        <v>155</v>
      </c>
      <c r="B38" s="110" t="s">
        <v>156</v>
      </c>
      <c r="C38" s="102">
        <v>140670.88</v>
      </c>
      <c r="D38" s="102">
        <v>140670.88</v>
      </c>
      <c r="E38" s="102"/>
      <c r="F38" s="102"/>
      <c r="G38" s="102"/>
      <c r="H38" s="102"/>
      <c r="I38" s="102"/>
      <c r="J38" s="102"/>
      <c r="K38" s="102"/>
      <c r="L38" s="102"/>
      <c r="M38" s="102"/>
      <c r="N38" s="102"/>
    </row>
    <row r="39" ht="21" customHeight="1" outlineLevel="1" spans="1:14">
      <c r="A39" s="110" t="s">
        <v>157</v>
      </c>
      <c r="B39" s="110" t="s">
        <v>158</v>
      </c>
      <c r="C39" s="102">
        <v>180134.19</v>
      </c>
      <c r="D39" s="102">
        <v>180134.19</v>
      </c>
      <c r="E39" s="102"/>
      <c r="F39" s="102"/>
      <c r="G39" s="102"/>
      <c r="H39" s="102"/>
      <c r="I39" s="102"/>
      <c r="J39" s="102"/>
      <c r="K39" s="102"/>
      <c r="L39" s="102"/>
      <c r="M39" s="102"/>
      <c r="N39" s="102"/>
    </row>
    <row r="40" ht="21" customHeight="1" spans="1:14">
      <c r="A40" s="110" t="s">
        <v>159</v>
      </c>
      <c r="B40" s="110" t="s">
        <v>160</v>
      </c>
      <c r="C40" s="102">
        <v>24870.21</v>
      </c>
      <c r="D40" s="102">
        <v>24870.21</v>
      </c>
      <c r="E40" s="102"/>
      <c r="F40" s="102"/>
      <c r="G40" s="102"/>
      <c r="H40" s="102"/>
      <c r="I40" s="102"/>
      <c r="J40" s="102"/>
      <c r="K40" s="102"/>
      <c r="L40" s="102"/>
      <c r="M40" s="102"/>
      <c r="N40" s="102"/>
    </row>
    <row r="41" ht="21" customHeight="1" outlineLevel="1" spans="1:14">
      <c r="A41" s="108" t="s">
        <v>161</v>
      </c>
      <c r="B41" s="108" t="s">
        <v>162</v>
      </c>
      <c r="C41" s="102">
        <v>360843.84</v>
      </c>
      <c r="D41" s="102">
        <v>360843.84</v>
      </c>
      <c r="E41" s="102"/>
      <c r="F41" s="102"/>
      <c r="G41" s="102"/>
      <c r="H41" s="102"/>
      <c r="I41" s="102"/>
      <c r="J41" s="102"/>
      <c r="K41" s="102"/>
      <c r="L41" s="102"/>
      <c r="M41" s="102"/>
      <c r="N41" s="102"/>
    </row>
    <row r="42" ht="21" customHeight="1" outlineLevel="1" spans="1:14">
      <c r="A42" s="109" t="s">
        <v>163</v>
      </c>
      <c r="B42" s="109" t="s">
        <v>164</v>
      </c>
      <c r="C42" s="102">
        <v>360843.84</v>
      </c>
      <c r="D42" s="102">
        <v>360843.84</v>
      </c>
      <c r="E42" s="102"/>
      <c r="F42" s="102"/>
      <c r="G42" s="102"/>
      <c r="H42" s="102"/>
      <c r="I42" s="102"/>
      <c r="J42" s="102"/>
      <c r="K42" s="102"/>
      <c r="L42" s="102"/>
      <c r="M42" s="102"/>
      <c r="N42" s="102"/>
    </row>
    <row r="43" ht="21" customHeight="1" spans="1:14">
      <c r="A43" s="110" t="s">
        <v>165</v>
      </c>
      <c r="B43" s="110" t="s">
        <v>166</v>
      </c>
      <c r="C43" s="102">
        <v>360843.84</v>
      </c>
      <c r="D43" s="102">
        <v>360843.84</v>
      </c>
      <c r="E43" s="102"/>
      <c r="F43" s="102"/>
      <c r="G43" s="102"/>
      <c r="H43" s="102"/>
      <c r="I43" s="102"/>
      <c r="J43" s="102"/>
      <c r="K43" s="102"/>
      <c r="L43" s="102"/>
      <c r="M43" s="102"/>
      <c r="N43" s="102"/>
    </row>
    <row r="44" ht="21" customHeight="1" outlineLevel="1" spans="1:14">
      <c r="A44" s="108" t="s">
        <v>167</v>
      </c>
      <c r="B44" s="108" t="s">
        <v>79</v>
      </c>
      <c r="C44" s="102">
        <v>4784320</v>
      </c>
      <c r="D44" s="102"/>
      <c r="E44" s="102"/>
      <c r="F44" s="102">
        <v>4784320</v>
      </c>
      <c r="G44" s="102"/>
      <c r="H44" s="102"/>
      <c r="I44" s="102"/>
      <c r="J44" s="102"/>
      <c r="K44" s="102"/>
      <c r="L44" s="102"/>
      <c r="M44" s="102"/>
      <c r="N44" s="102"/>
    </row>
    <row r="45" ht="21" customHeight="1" outlineLevel="1" spans="1:14">
      <c r="A45" s="109" t="s">
        <v>168</v>
      </c>
      <c r="B45" s="109" t="s">
        <v>169</v>
      </c>
      <c r="C45" s="102">
        <v>4784320</v>
      </c>
      <c r="D45" s="102"/>
      <c r="E45" s="102"/>
      <c r="F45" s="102">
        <v>4784320</v>
      </c>
      <c r="G45" s="102"/>
      <c r="H45" s="102"/>
      <c r="I45" s="102"/>
      <c r="J45" s="102"/>
      <c r="K45" s="102"/>
      <c r="L45" s="102"/>
      <c r="M45" s="102"/>
      <c r="N45" s="102"/>
    </row>
    <row r="46" ht="21" customHeight="1" spans="1:14">
      <c r="A46" s="110" t="s">
        <v>170</v>
      </c>
      <c r="B46" s="110" t="s">
        <v>171</v>
      </c>
      <c r="C46" s="102">
        <v>4784320</v>
      </c>
      <c r="D46" s="102"/>
      <c r="E46" s="102"/>
      <c r="F46" s="102">
        <v>4784320</v>
      </c>
      <c r="G46" s="102"/>
      <c r="H46" s="102"/>
      <c r="I46" s="102"/>
      <c r="J46" s="102"/>
      <c r="K46" s="102"/>
      <c r="L46" s="102"/>
      <c r="M46" s="102"/>
      <c r="N46" s="102"/>
    </row>
    <row r="47" ht="21" customHeight="1" spans="1:14">
      <c r="A47" s="78" t="s">
        <v>53</v>
      </c>
      <c r="B47" s="78"/>
      <c r="C47" s="102">
        <v>37689664.63</v>
      </c>
      <c r="D47" s="102">
        <v>4396969.79</v>
      </c>
      <c r="E47" s="102">
        <v>28508374.84</v>
      </c>
      <c r="F47" s="102">
        <v>4784320</v>
      </c>
      <c r="G47" s="102"/>
      <c r="H47" s="102"/>
      <c r="I47" s="102"/>
      <c r="J47" s="102"/>
      <c r="K47" s="102"/>
      <c r="L47" s="102"/>
      <c r="M47" s="102"/>
      <c r="N47" s="102"/>
    </row>
  </sheetData>
  <mergeCells count="14">
    <mergeCell ref="A1:N1"/>
    <mergeCell ref="A2:N2"/>
    <mergeCell ref="A3:B3"/>
    <mergeCell ref="C3:N3"/>
    <mergeCell ref="I4:N4"/>
    <mergeCell ref="A47:B47"/>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abSelected="1" topLeftCell="A3" workbookViewId="0">
      <selection activeCell="E16" sqref="E16"/>
    </sheetView>
  </sheetViews>
  <sheetFormatPr defaultColWidth="10" defaultRowHeight="12.75" customHeight="1" outlineLevelCol="3"/>
  <cols>
    <col min="1" max="1" width="41.575" customWidth="1"/>
    <col min="2" max="2" width="34.125" customWidth="1"/>
    <col min="3" max="4" width="41.575" customWidth="1"/>
  </cols>
  <sheetData>
    <row r="1" ht="15" customHeight="1" spans="1:4">
      <c r="A1" s="3"/>
      <c r="B1" s="3"/>
      <c r="C1" s="3"/>
      <c r="D1" s="1" t="s">
        <v>172</v>
      </c>
    </row>
    <row r="2" ht="41.25" customHeight="1" spans="1:4">
      <c r="A2" s="105" t="str">
        <f>"2026"&amp;"年财政拨款收支预算总表"</f>
        <v>2026年财政拨款收支预算总表</v>
      </c>
      <c r="B2" s="105"/>
      <c r="C2" s="105"/>
      <c r="D2" s="105"/>
    </row>
    <row r="3" ht="17.25" customHeight="1" spans="1:4">
      <c r="A3" s="3" t="str">
        <f>"单位名称："&amp;"富民县民政局"</f>
        <v>单位名称：富民县民政局</v>
      </c>
      <c r="B3" s="3"/>
      <c r="C3" s="3"/>
      <c r="D3" s="1" t="s">
        <v>1</v>
      </c>
    </row>
    <row r="4" ht="17.25" customHeight="1" spans="1:4">
      <c r="A4" s="78" t="s">
        <v>2</v>
      </c>
      <c r="B4" s="78"/>
      <c r="C4" s="78" t="s">
        <v>3</v>
      </c>
      <c r="D4" s="78"/>
    </row>
    <row r="5" ht="18.75" customHeight="1" spans="1:4">
      <c r="A5" s="78" t="s">
        <v>4</v>
      </c>
      <c r="B5" s="78" t="str">
        <f>"2026"&amp;"年预算数"</f>
        <v>2026年预算数</v>
      </c>
      <c r="C5" s="78" t="s">
        <v>5</v>
      </c>
      <c r="D5" s="78" t="str">
        <f>"2026"&amp;"年预算数"</f>
        <v>2026年预算数</v>
      </c>
    </row>
    <row r="6" ht="16.5" customHeight="1" spans="1:4">
      <c r="A6" s="106" t="s">
        <v>173</v>
      </c>
      <c r="B6" s="102">
        <v>32905344.63</v>
      </c>
      <c r="C6" s="106" t="s">
        <v>174</v>
      </c>
      <c r="D6" s="100">
        <v>37689664.63</v>
      </c>
    </row>
    <row r="7" ht="16.5" customHeight="1" spans="1:4">
      <c r="A7" s="106" t="s">
        <v>175</v>
      </c>
      <c r="B7" s="102">
        <v>32905344.63</v>
      </c>
      <c r="C7" s="106" t="s">
        <v>176</v>
      </c>
      <c r="D7" s="100"/>
    </row>
    <row r="8" ht="16.5" customHeight="1" spans="1:4">
      <c r="A8" s="106" t="s">
        <v>177</v>
      </c>
      <c r="B8" s="102"/>
      <c r="C8" s="106" t="s">
        <v>178</v>
      </c>
      <c r="D8" s="100"/>
    </row>
    <row r="9" ht="16.5" customHeight="1" spans="1:4">
      <c r="A9" s="106" t="s">
        <v>179</v>
      </c>
      <c r="B9" s="102"/>
      <c r="C9" s="106" t="s">
        <v>180</v>
      </c>
      <c r="D9" s="100"/>
    </row>
    <row r="10" ht="16.5" customHeight="1" spans="1:4">
      <c r="A10" s="106" t="s">
        <v>181</v>
      </c>
      <c r="B10" s="102">
        <v>4784320</v>
      </c>
      <c r="C10" s="106" t="s">
        <v>182</v>
      </c>
      <c r="D10" s="100"/>
    </row>
    <row r="11" ht="16.5" customHeight="1" spans="1:4">
      <c r="A11" s="106" t="s">
        <v>175</v>
      </c>
      <c r="B11" s="102"/>
      <c r="C11" s="106" t="s">
        <v>183</v>
      </c>
      <c r="D11" s="100"/>
    </row>
    <row r="12" ht="16.5" customHeight="1" spans="1:4">
      <c r="A12" s="106" t="s">
        <v>177</v>
      </c>
      <c r="B12" s="102">
        <v>4784320</v>
      </c>
      <c r="C12" s="106" t="s">
        <v>184</v>
      </c>
      <c r="D12" s="100"/>
    </row>
    <row r="13" ht="16.5" customHeight="1" spans="1:4">
      <c r="A13" s="106" t="s">
        <v>179</v>
      </c>
      <c r="B13" s="102"/>
      <c r="C13" s="106" t="s">
        <v>185</v>
      </c>
      <c r="D13" s="100"/>
    </row>
    <row r="14" ht="16.5" customHeight="1" spans="1:4">
      <c r="A14" s="91"/>
      <c r="B14" s="91"/>
      <c r="C14" s="106" t="s">
        <v>186</v>
      </c>
      <c r="D14" s="100">
        <v>32128795.17</v>
      </c>
    </row>
    <row r="15" ht="16.5" customHeight="1" spans="1:4">
      <c r="A15" s="91"/>
      <c r="B15" s="91"/>
      <c r="C15" s="106" t="s">
        <v>187</v>
      </c>
      <c r="D15" s="100">
        <v>415705.62</v>
      </c>
    </row>
    <row r="16" ht="16.5" customHeight="1" spans="1:4">
      <c r="A16" s="91"/>
      <c r="B16" s="91"/>
      <c r="C16" s="106" t="s">
        <v>188</v>
      </c>
      <c r="D16" s="100"/>
    </row>
    <row r="17" ht="16.5" customHeight="1" spans="1:4">
      <c r="A17" s="91"/>
      <c r="B17" s="91"/>
      <c r="C17" s="106" t="s">
        <v>189</v>
      </c>
      <c r="D17" s="100"/>
    </row>
    <row r="18" ht="16.5" customHeight="1" spans="1:4">
      <c r="A18" s="91"/>
      <c r="B18" s="91"/>
      <c r="C18" s="106" t="s">
        <v>190</v>
      </c>
      <c r="D18" s="100"/>
    </row>
    <row r="19" ht="16.5" customHeight="1" spans="1:4">
      <c r="A19" s="91"/>
      <c r="B19" s="91"/>
      <c r="C19" s="106" t="s">
        <v>191</v>
      </c>
      <c r="D19" s="100"/>
    </row>
    <row r="20" ht="16.5" customHeight="1" spans="1:4">
      <c r="A20" s="91"/>
      <c r="B20" s="91"/>
      <c r="C20" s="106" t="s">
        <v>192</v>
      </c>
      <c r="D20" s="100"/>
    </row>
    <row r="21" ht="16.5" customHeight="1" spans="1:4">
      <c r="A21" s="91"/>
      <c r="B21" s="91"/>
      <c r="C21" s="106" t="s">
        <v>193</v>
      </c>
      <c r="D21" s="100"/>
    </row>
    <row r="22" ht="16.5" customHeight="1" spans="1:4">
      <c r="A22" s="91"/>
      <c r="B22" s="91"/>
      <c r="C22" s="106" t="s">
        <v>194</v>
      </c>
      <c r="D22" s="100"/>
    </row>
    <row r="23" ht="16.5" customHeight="1" spans="1:4">
      <c r="A23" s="91"/>
      <c r="B23" s="91"/>
      <c r="C23" s="106" t="s">
        <v>195</v>
      </c>
      <c r="D23" s="100"/>
    </row>
    <row r="24" ht="16.5" customHeight="1" spans="1:4">
      <c r="A24" s="91"/>
      <c r="B24" s="91"/>
      <c r="C24" s="106" t="s">
        <v>196</v>
      </c>
      <c r="D24" s="100"/>
    </row>
    <row r="25" ht="16.5" customHeight="1" spans="1:4">
      <c r="A25" s="91"/>
      <c r="B25" s="91"/>
      <c r="C25" s="106" t="s">
        <v>197</v>
      </c>
      <c r="D25" s="100">
        <v>360843.84</v>
      </c>
    </row>
    <row r="26" ht="16.5" customHeight="1" spans="1:4">
      <c r="A26" s="91"/>
      <c r="B26" s="91"/>
      <c r="C26" s="106" t="s">
        <v>198</v>
      </c>
      <c r="D26" s="100"/>
    </row>
    <row r="27" ht="16.5" customHeight="1" spans="1:4">
      <c r="A27" s="91"/>
      <c r="B27" s="91"/>
      <c r="C27" s="106" t="s">
        <v>199</v>
      </c>
      <c r="D27" s="100"/>
    </row>
    <row r="28" ht="16.5" customHeight="1" spans="1:4">
      <c r="A28" s="91"/>
      <c r="B28" s="91"/>
      <c r="C28" s="106" t="s">
        <v>200</v>
      </c>
      <c r="D28" s="100"/>
    </row>
    <row r="29" ht="16.5" customHeight="1" spans="1:4">
      <c r="A29" s="91"/>
      <c r="B29" s="91"/>
      <c r="C29" s="106" t="s">
        <v>201</v>
      </c>
      <c r="D29" s="100"/>
    </row>
    <row r="30" ht="16.5" customHeight="1" spans="1:4">
      <c r="A30" s="91"/>
      <c r="B30" s="91"/>
      <c r="C30" s="106" t="s">
        <v>202</v>
      </c>
      <c r="D30" s="100">
        <v>4784320</v>
      </c>
    </row>
    <row r="31" ht="16.5" customHeight="1" spans="1:4">
      <c r="A31" s="91"/>
      <c r="B31" s="91"/>
      <c r="C31" s="106" t="s">
        <v>203</v>
      </c>
      <c r="D31" s="100"/>
    </row>
    <row r="32" ht="15" customHeight="1" spans="1:4">
      <c r="A32" s="91"/>
      <c r="B32" s="91"/>
      <c r="C32" s="106" t="s">
        <v>204</v>
      </c>
      <c r="D32" s="100"/>
    </row>
    <row r="33" ht="16.5" customHeight="1" spans="1:4">
      <c r="A33" s="91"/>
      <c r="B33" s="91"/>
      <c r="C33" s="106" t="s">
        <v>205</v>
      </c>
      <c r="D33" s="100"/>
    </row>
    <row r="34" ht="18" customHeight="1" spans="1:4">
      <c r="A34" s="91"/>
      <c r="B34" s="91"/>
      <c r="C34" s="106" t="s">
        <v>206</v>
      </c>
      <c r="D34" s="100"/>
    </row>
    <row r="35" ht="16.5" customHeight="1" spans="1:4">
      <c r="A35" s="91"/>
      <c r="B35" s="91"/>
      <c r="C35" s="106" t="s">
        <v>207</v>
      </c>
      <c r="D35" s="100" t="s">
        <v>208</v>
      </c>
    </row>
    <row r="36" ht="15" customHeight="1" spans="1:4">
      <c r="A36" s="107" t="s">
        <v>48</v>
      </c>
      <c r="B36" s="102">
        <f>32905344.63+4784320</f>
        <v>37689664.63</v>
      </c>
      <c r="C36" s="107" t="s">
        <v>49</v>
      </c>
      <c r="D36" s="100">
        <v>37689664.63</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47"/>
  <sheetViews>
    <sheetView showZeros="0" topLeftCell="A3" workbookViewId="0">
      <selection activeCell="F7" sqref="F7"/>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209</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"单位名称："&amp;"富民县民政局"</f>
        <v>单位名称：富民县民政局</v>
      </c>
      <c r="B3" s="3"/>
      <c r="C3" s="3"/>
      <c r="D3" s="3"/>
      <c r="E3" s="3"/>
      <c r="G3" s="1" t="s">
        <v>210</v>
      </c>
    </row>
    <row r="4" ht="20.25" customHeight="1" spans="1:7">
      <c r="A4" s="78" t="s">
        <v>211</v>
      </c>
      <c r="B4" s="78"/>
      <c r="C4" s="78" t="s">
        <v>53</v>
      </c>
      <c r="D4" s="78" t="s">
        <v>72</v>
      </c>
      <c r="E4" s="78"/>
      <c r="F4" s="78"/>
      <c r="G4" s="78" t="s">
        <v>73</v>
      </c>
    </row>
    <row r="5" ht="20.25" customHeight="1" spans="1:7">
      <c r="A5" s="78" t="s">
        <v>70</v>
      </c>
      <c r="B5" s="78" t="s">
        <v>71</v>
      </c>
      <c r="C5" s="78"/>
      <c r="D5" s="78" t="s">
        <v>55</v>
      </c>
      <c r="E5" s="78" t="s">
        <v>212</v>
      </c>
      <c r="F5" s="78" t="s">
        <v>213</v>
      </c>
      <c r="G5" s="78"/>
    </row>
    <row r="6" ht="15" customHeight="1" spans="1:7">
      <c r="A6" s="78" t="s">
        <v>80</v>
      </c>
      <c r="B6" s="78" t="s">
        <v>81</v>
      </c>
      <c r="C6" s="78" t="s">
        <v>82</v>
      </c>
      <c r="D6" s="78" t="s">
        <v>214</v>
      </c>
      <c r="E6" s="78" t="s">
        <v>83</v>
      </c>
      <c r="F6" s="78" t="s">
        <v>84</v>
      </c>
      <c r="G6" s="78" t="s">
        <v>85</v>
      </c>
    </row>
    <row r="7" ht="18" customHeight="1" outlineLevel="1" spans="1:7">
      <c r="A7" s="99" t="s">
        <v>93</v>
      </c>
      <c r="B7" s="99" t="s">
        <v>94</v>
      </c>
      <c r="C7" s="100">
        <v>32128795.17</v>
      </c>
      <c r="D7" s="100">
        <v>3620420.33</v>
      </c>
      <c r="E7" s="100">
        <v>3351691.64</v>
      </c>
      <c r="F7" s="100">
        <v>268728.69</v>
      </c>
      <c r="G7" s="100">
        <v>28508374.84</v>
      </c>
    </row>
    <row r="8" ht="18" customHeight="1" outlineLevel="1" spans="1:7">
      <c r="A8" s="103" t="s">
        <v>95</v>
      </c>
      <c r="B8" s="103" t="s">
        <v>96</v>
      </c>
      <c r="C8" s="100">
        <v>6131117.19</v>
      </c>
      <c r="D8" s="100">
        <v>3193683.69</v>
      </c>
      <c r="E8" s="100">
        <v>2924955</v>
      </c>
      <c r="F8" s="100">
        <v>268728.69</v>
      </c>
      <c r="G8" s="100">
        <v>2937433.5</v>
      </c>
    </row>
    <row r="9" ht="18" customHeight="1" outlineLevel="1" spans="1:7">
      <c r="A9" s="104" t="s">
        <v>97</v>
      </c>
      <c r="B9" s="104" t="s">
        <v>98</v>
      </c>
      <c r="C9" s="100">
        <v>3193683.69</v>
      </c>
      <c r="D9" s="100">
        <v>3193683.69</v>
      </c>
      <c r="E9" s="100">
        <v>2924955</v>
      </c>
      <c r="F9" s="100">
        <v>268728.69</v>
      </c>
      <c r="G9" s="100"/>
    </row>
    <row r="10" ht="18" customHeight="1" outlineLevel="1" spans="1:7">
      <c r="A10" s="104" t="s">
        <v>99</v>
      </c>
      <c r="B10" s="104" t="s">
        <v>100</v>
      </c>
      <c r="C10" s="100">
        <v>65000</v>
      </c>
      <c r="D10" s="100"/>
      <c r="E10" s="100"/>
      <c r="F10" s="100"/>
      <c r="G10" s="100">
        <v>65000</v>
      </c>
    </row>
    <row r="11" ht="18" customHeight="1" outlineLevel="1" spans="1:7">
      <c r="A11" s="104" t="s">
        <v>101</v>
      </c>
      <c r="B11" s="104" t="s">
        <v>102</v>
      </c>
      <c r="C11" s="100">
        <v>2872433.5</v>
      </c>
      <c r="D11" s="100"/>
      <c r="E11" s="100"/>
      <c r="F11" s="100"/>
      <c r="G11" s="100">
        <v>2872433.5</v>
      </c>
    </row>
    <row r="12" ht="18" customHeight="1" outlineLevel="1" spans="1:7">
      <c r="A12" s="103" t="s">
        <v>103</v>
      </c>
      <c r="B12" s="103" t="s">
        <v>104</v>
      </c>
      <c r="C12" s="100">
        <v>426736.64</v>
      </c>
      <c r="D12" s="100">
        <v>426736.64</v>
      </c>
      <c r="E12" s="100">
        <v>426736.64</v>
      </c>
      <c r="F12" s="100"/>
      <c r="G12" s="100"/>
    </row>
    <row r="13" ht="18" customHeight="1" outlineLevel="1" spans="1:7">
      <c r="A13" s="104" t="s">
        <v>105</v>
      </c>
      <c r="B13" s="104" t="s">
        <v>106</v>
      </c>
      <c r="C13" s="100">
        <v>426736.64</v>
      </c>
      <c r="D13" s="100">
        <v>426736.64</v>
      </c>
      <c r="E13" s="100">
        <v>426736.64</v>
      </c>
      <c r="F13" s="100"/>
      <c r="G13" s="100"/>
    </row>
    <row r="14" ht="18" customHeight="1" outlineLevel="1" spans="1:7">
      <c r="A14" s="103" t="s">
        <v>107</v>
      </c>
      <c r="B14" s="103" t="s">
        <v>108</v>
      </c>
      <c r="C14" s="100">
        <v>92692.8</v>
      </c>
      <c r="D14" s="100"/>
      <c r="E14" s="100"/>
      <c r="F14" s="100"/>
      <c r="G14" s="100">
        <v>92692.8</v>
      </c>
    </row>
    <row r="15" ht="18" customHeight="1" outlineLevel="1" spans="1:7">
      <c r="A15" s="104" t="s">
        <v>109</v>
      </c>
      <c r="B15" s="104" t="s">
        <v>110</v>
      </c>
      <c r="C15" s="100">
        <v>39340.8</v>
      </c>
      <c r="D15" s="100"/>
      <c r="E15" s="100"/>
      <c r="F15" s="100"/>
      <c r="G15" s="100">
        <v>39340.8</v>
      </c>
    </row>
    <row r="16" ht="18" customHeight="1" outlineLevel="1" spans="1:7">
      <c r="A16" s="104" t="s">
        <v>111</v>
      </c>
      <c r="B16" s="104" t="s">
        <v>112</v>
      </c>
      <c r="C16" s="100">
        <v>53352</v>
      </c>
      <c r="D16" s="100"/>
      <c r="E16" s="100"/>
      <c r="F16" s="100"/>
      <c r="G16" s="100">
        <v>53352</v>
      </c>
    </row>
    <row r="17" ht="18" customHeight="1" outlineLevel="1" spans="1:7">
      <c r="A17" s="103" t="s">
        <v>113</v>
      </c>
      <c r="B17" s="103" t="s">
        <v>114</v>
      </c>
      <c r="C17" s="100">
        <v>15365193.72</v>
      </c>
      <c r="D17" s="100"/>
      <c r="E17" s="100"/>
      <c r="F17" s="100"/>
      <c r="G17" s="100">
        <v>15365193.72</v>
      </c>
    </row>
    <row r="18" ht="18" customHeight="1" outlineLevel="1" spans="1:7">
      <c r="A18" s="104" t="s">
        <v>115</v>
      </c>
      <c r="B18" s="104" t="s">
        <v>116</v>
      </c>
      <c r="C18" s="100">
        <v>44088.48</v>
      </c>
      <c r="D18" s="100"/>
      <c r="E18" s="100"/>
      <c r="F18" s="100"/>
      <c r="G18" s="100">
        <v>44088.48</v>
      </c>
    </row>
    <row r="19" ht="18" customHeight="1" outlineLevel="1" spans="1:7">
      <c r="A19" s="104" t="s">
        <v>117</v>
      </c>
      <c r="B19" s="104" t="s">
        <v>118</v>
      </c>
      <c r="C19" s="100">
        <v>2581272</v>
      </c>
      <c r="D19" s="100"/>
      <c r="E19" s="100"/>
      <c r="F19" s="100"/>
      <c r="G19" s="100">
        <v>2581272</v>
      </c>
    </row>
    <row r="20" ht="18" customHeight="1" outlineLevel="1" spans="1:7">
      <c r="A20" s="104" t="s">
        <v>119</v>
      </c>
      <c r="B20" s="104" t="s">
        <v>120</v>
      </c>
      <c r="C20" s="100">
        <v>6939200</v>
      </c>
      <c r="D20" s="100"/>
      <c r="E20" s="100"/>
      <c r="F20" s="100"/>
      <c r="G20" s="100">
        <v>6939200</v>
      </c>
    </row>
    <row r="21" ht="18" customHeight="1" outlineLevel="1" spans="1:7">
      <c r="A21" s="104" t="s">
        <v>121</v>
      </c>
      <c r="B21" s="104" t="s">
        <v>122</v>
      </c>
      <c r="C21" s="100">
        <v>654800</v>
      </c>
      <c r="D21" s="100"/>
      <c r="E21" s="100"/>
      <c r="F21" s="100"/>
      <c r="G21" s="100">
        <v>654800</v>
      </c>
    </row>
    <row r="22" ht="18" customHeight="1" outlineLevel="1" spans="1:7">
      <c r="A22" s="104" t="s">
        <v>123</v>
      </c>
      <c r="B22" s="104" t="s">
        <v>124</v>
      </c>
      <c r="C22" s="100">
        <v>5145833.24</v>
      </c>
      <c r="D22" s="100"/>
      <c r="E22" s="100"/>
      <c r="F22" s="100"/>
      <c r="G22" s="100">
        <v>5145833.24</v>
      </c>
    </row>
    <row r="23" ht="18" customHeight="1" outlineLevel="1" spans="1:7">
      <c r="A23" s="103" t="s">
        <v>125</v>
      </c>
      <c r="B23" s="103" t="s">
        <v>126</v>
      </c>
      <c r="C23" s="100">
        <v>1921944</v>
      </c>
      <c r="D23" s="100"/>
      <c r="E23" s="100"/>
      <c r="F23" s="100"/>
      <c r="G23" s="100">
        <v>1921944</v>
      </c>
    </row>
    <row r="24" ht="18" customHeight="1" outlineLevel="1" spans="1:7">
      <c r="A24" s="104" t="s">
        <v>127</v>
      </c>
      <c r="B24" s="104" t="s">
        <v>128</v>
      </c>
      <c r="C24" s="100">
        <v>1921944</v>
      </c>
      <c r="D24" s="100"/>
      <c r="E24" s="100"/>
      <c r="F24" s="100"/>
      <c r="G24" s="100">
        <v>1921944</v>
      </c>
    </row>
    <row r="25" ht="18" customHeight="1" outlineLevel="1" spans="1:7">
      <c r="A25" s="103" t="s">
        <v>129</v>
      </c>
      <c r="B25" s="103" t="s">
        <v>130</v>
      </c>
      <c r="C25" s="100">
        <v>4792070.82</v>
      </c>
      <c r="D25" s="100"/>
      <c r="E25" s="100"/>
      <c r="F25" s="100"/>
      <c r="G25" s="100">
        <v>4792070.82</v>
      </c>
    </row>
    <row r="26" ht="18" customHeight="1" outlineLevel="1" spans="1:7">
      <c r="A26" s="104" t="s">
        <v>131</v>
      </c>
      <c r="B26" s="104" t="s">
        <v>132</v>
      </c>
      <c r="C26" s="100">
        <v>1049736</v>
      </c>
      <c r="D26" s="100"/>
      <c r="E26" s="100"/>
      <c r="F26" s="100"/>
      <c r="G26" s="100">
        <v>1049736</v>
      </c>
    </row>
    <row r="27" ht="18" customHeight="1" outlineLevel="1" spans="1:7">
      <c r="A27" s="104" t="s">
        <v>133</v>
      </c>
      <c r="B27" s="104" t="s">
        <v>134</v>
      </c>
      <c r="C27" s="100">
        <v>3742334.82</v>
      </c>
      <c r="D27" s="100"/>
      <c r="E27" s="100"/>
      <c r="F27" s="100"/>
      <c r="G27" s="100">
        <v>3742334.82</v>
      </c>
    </row>
    <row r="28" ht="18" customHeight="1" outlineLevel="1" spans="1:7">
      <c r="A28" s="103" t="s">
        <v>135</v>
      </c>
      <c r="B28" s="103" t="s">
        <v>136</v>
      </c>
      <c r="C28" s="100">
        <v>590800</v>
      </c>
      <c r="D28" s="100"/>
      <c r="E28" s="100"/>
      <c r="F28" s="100"/>
      <c r="G28" s="100">
        <v>590800</v>
      </c>
    </row>
    <row r="29" ht="18" customHeight="1" outlineLevel="1" spans="1:7">
      <c r="A29" s="104" t="s">
        <v>137</v>
      </c>
      <c r="B29" s="104" t="s">
        <v>138</v>
      </c>
      <c r="C29" s="100">
        <v>470800</v>
      </c>
      <c r="D29" s="100"/>
      <c r="E29" s="100"/>
      <c r="F29" s="100"/>
      <c r="G29" s="100">
        <v>470800</v>
      </c>
    </row>
    <row r="30" ht="18" customHeight="1" outlineLevel="1" spans="1:7">
      <c r="A30" s="104" t="s">
        <v>139</v>
      </c>
      <c r="B30" s="104" t="s">
        <v>140</v>
      </c>
      <c r="C30" s="100">
        <v>120000</v>
      </c>
      <c r="D30" s="100"/>
      <c r="E30" s="100"/>
      <c r="F30" s="100"/>
      <c r="G30" s="100">
        <v>120000</v>
      </c>
    </row>
    <row r="31" ht="18" customHeight="1" outlineLevel="1" spans="1:7">
      <c r="A31" s="103" t="s">
        <v>141</v>
      </c>
      <c r="B31" s="103" t="s">
        <v>142</v>
      </c>
      <c r="C31" s="100">
        <v>2591540</v>
      </c>
      <c r="D31" s="100"/>
      <c r="E31" s="100"/>
      <c r="F31" s="100"/>
      <c r="G31" s="100">
        <v>2591540</v>
      </c>
    </row>
    <row r="32" ht="18" customHeight="1" outlineLevel="1" spans="1:7">
      <c r="A32" s="104" t="s">
        <v>143</v>
      </c>
      <c r="B32" s="104" t="s">
        <v>144</v>
      </c>
      <c r="C32" s="100">
        <v>2591540</v>
      </c>
      <c r="D32" s="100"/>
      <c r="E32" s="100"/>
      <c r="F32" s="100"/>
      <c r="G32" s="100">
        <v>2591540</v>
      </c>
    </row>
    <row r="33" ht="18" customHeight="1" outlineLevel="1" spans="1:7">
      <c r="A33" s="103" t="s">
        <v>145</v>
      </c>
      <c r="B33" s="103" t="s">
        <v>146</v>
      </c>
      <c r="C33" s="100">
        <v>216700</v>
      </c>
      <c r="D33" s="100"/>
      <c r="E33" s="100"/>
      <c r="F33" s="100"/>
      <c r="G33" s="100">
        <v>216700</v>
      </c>
    </row>
    <row r="34" ht="18" customHeight="1" spans="1:7">
      <c r="A34" s="104" t="s">
        <v>147</v>
      </c>
      <c r="B34" s="104" t="s">
        <v>148</v>
      </c>
      <c r="C34" s="100">
        <v>216700</v>
      </c>
      <c r="D34" s="100"/>
      <c r="E34" s="100"/>
      <c r="F34" s="100"/>
      <c r="G34" s="100">
        <v>216700</v>
      </c>
    </row>
    <row r="35" ht="18" customHeight="1" outlineLevel="1" spans="1:7">
      <c r="A35" s="99" t="s">
        <v>149</v>
      </c>
      <c r="B35" s="99" t="s">
        <v>150</v>
      </c>
      <c r="C35" s="100">
        <v>415705.62</v>
      </c>
      <c r="D35" s="100">
        <v>415705.62</v>
      </c>
      <c r="E35" s="100">
        <v>415705.62</v>
      </c>
      <c r="F35" s="100"/>
      <c r="G35" s="100"/>
    </row>
    <row r="36" ht="18" customHeight="1" outlineLevel="1" spans="1:7">
      <c r="A36" s="103" t="s">
        <v>151</v>
      </c>
      <c r="B36" s="103" t="s">
        <v>152</v>
      </c>
      <c r="C36" s="100">
        <v>415705.62</v>
      </c>
      <c r="D36" s="100">
        <v>415705.62</v>
      </c>
      <c r="E36" s="100">
        <v>415705.62</v>
      </c>
      <c r="F36" s="100"/>
      <c r="G36" s="100"/>
    </row>
    <row r="37" ht="18" customHeight="1" outlineLevel="1" spans="1:7">
      <c r="A37" s="104" t="s">
        <v>153</v>
      </c>
      <c r="B37" s="104" t="s">
        <v>154</v>
      </c>
      <c r="C37" s="100">
        <v>70030.34</v>
      </c>
      <c r="D37" s="100">
        <v>70030.34</v>
      </c>
      <c r="E37" s="100">
        <v>70030.34</v>
      </c>
      <c r="F37" s="100"/>
      <c r="G37" s="100"/>
    </row>
    <row r="38" ht="18" customHeight="1" outlineLevel="1" spans="1:7">
      <c r="A38" s="104" t="s">
        <v>155</v>
      </c>
      <c r="B38" s="104" t="s">
        <v>156</v>
      </c>
      <c r="C38" s="100">
        <v>140670.88</v>
      </c>
      <c r="D38" s="100">
        <v>140670.88</v>
      </c>
      <c r="E38" s="100">
        <v>140670.88</v>
      </c>
      <c r="F38" s="100"/>
      <c r="G38" s="100"/>
    </row>
    <row r="39" ht="18" customHeight="1" outlineLevel="1" spans="1:7">
      <c r="A39" s="104" t="s">
        <v>157</v>
      </c>
      <c r="B39" s="104" t="s">
        <v>158</v>
      </c>
      <c r="C39" s="100">
        <v>180134.19</v>
      </c>
      <c r="D39" s="100">
        <v>180134.19</v>
      </c>
      <c r="E39" s="100">
        <v>180134.19</v>
      </c>
      <c r="F39" s="100"/>
      <c r="G39" s="100"/>
    </row>
    <row r="40" ht="18" customHeight="1" spans="1:7">
      <c r="A40" s="104" t="s">
        <v>159</v>
      </c>
      <c r="B40" s="104" t="s">
        <v>160</v>
      </c>
      <c r="C40" s="100">
        <v>24870.21</v>
      </c>
      <c r="D40" s="100">
        <v>24870.21</v>
      </c>
      <c r="E40" s="100">
        <v>24870.21</v>
      </c>
      <c r="F40" s="100"/>
      <c r="G40" s="100"/>
    </row>
    <row r="41" ht="18" customHeight="1" outlineLevel="1" spans="1:7">
      <c r="A41" s="99" t="s">
        <v>161</v>
      </c>
      <c r="B41" s="99" t="s">
        <v>162</v>
      </c>
      <c r="C41" s="100">
        <v>360843.84</v>
      </c>
      <c r="D41" s="100">
        <v>360843.84</v>
      </c>
      <c r="E41" s="100">
        <v>360843.84</v>
      </c>
      <c r="F41" s="100"/>
      <c r="G41" s="100"/>
    </row>
    <row r="42" ht="18" customHeight="1" outlineLevel="1" spans="1:7">
      <c r="A42" s="103" t="s">
        <v>163</v>
      </c>
      <c r="B42" s="103" t="s">
        <v>164</v>
      </c>
      <c r="C42" s="100">
        <v>360843.84</v>
      </c>
      <c r="D42" s="100">
        <v>360843.84</v>
      </c>
      <c r="E42" s="100">
        <v>360843.84</v>
      </c>
      <c r="F42" s="100"/>
      <c r="G42" s="100"/>
    </row>
    <row r="43" ht="18" customHeight="1" spans="1:7">
      <c r="A43" s="104" t="s">
        <v>165</v>
      </c>
      <c r="B43" s="104" t="s">
        <v>166</v>
      </c>
      <c r="C43" s="100">
        <v>360843.84</v>
      </c>
      <c r="D43" s="100">
        <v>360843.84</v>
      </c>
      <c r="E43" s="100">
        <v>360843.84</v>
      </c>
      <c r="F43" s="100"/>
      <c r="G43" s="100"/>
    </row>
    <row r="44" ht="18" customHeight="1" outlineLevel="1" spans="1:7">
      <c r="A44" s="99" t="s">
        <v>167</v>
      </c>
      <c r="B44" s="99" t="s">
        <v>79</v>
      </c>
      <c r="C44" s="100"/>
      <c r="D44" s="100"/>
      <c r="E44" s="100"/>
      <c r="F44" s="100"/>
      <c r="G44" s="100"/>
    </row>
    <row r="45" ht="18" customHeight="1" outlineLevel="1" spans="1:7">
      <c r="A45" s="103" t="s">
        <v>168</v>
      </c>
      <c r="B45" s="103" t="s">
        <v>169</v>
      </c>
      <c r="C45" s="100"/>
      <c r="D45" s="100"/>
      <c r="E45" s="100"/>
      <c r="F45" s="100"/>
      <c r="G45" s="100"/>
    </row>
    <row r="46" ht="18" customHeight="1" spans="1:7">
      <c r="A46" s="104" t="s">
        <v>170</v>
      </c>
      <c r="B46" s="104" t="s">
        <v>171</v>
      </c>
      <c r="C46" s="100"/>
      <c r="D46" s="100"/>
      <c r="E46" s="100"/>
      <c r="F46" s="100"/>
      <c r="G46" s="100"/>
    </row>
    <row r="47" ht="18" customHeight="1" spans="1:7">
      <c r="A47" s="78" t="s">
        <v>215</v>
      </c>
      <c r="B47" s="78" t="s">
        <v>215</v>
      </c>
      <c r="C47" s="100">
        <v>32905344.63</v>
      </c>
      <c r="D47" s="100">
        <v>4396969.79</v>
      </c>
      <c r="E47" s="100">
        <v>4128241.1</v>
      </c>
      <c r="F47" s="100">
        <v>268728.69</v>
      </c>
      <c r="G47" s="100">
        <v>28508374.84</v>
      </c>
    </row>
  </sheetData>
  <mergeCells count="7">
    <mergeCell ref="A2:G2"/>
    <mergeCell ref="A3:E3"/>
    <mergeCell ref="A4:B4"/>
    <mergeCell ref="D4:F4"/>
    <mergeCell ref="A47:B47"/>
    <mergeCell ref="C4:C5"/>
    <mergeCell ref="G4:G5"/>
  </mergeCells>
  <printOptions horizontalCentered="1"/>
  <pageMargins left="0.26" right="0.26" top="0.39" bottom="0.39" header="0.33" footer="0.33"/>
  <pageSetup paperSize="9" scale="5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12.1416666666667" defaultRowHeight="14.25" customHeight="1" outlineLevelRow="6" outlineLevelCol="5"/>
  <cols>
    <col min="1" max="6" width="32.85" customWidth="1"/>
  </cols>
  <sheetData>
    <row r="1" customHeight="1" spans="1:6">
      <c r="F1" s="1" t="s">
        <v>216</v>
      </c>
    </row>
    <row r="2" ht="41.25" customHeight="1" spans="1:6">
      <c r="A2" s="2" t="str">
        <f>"2026"&amp;"年一般公共预算“三公”经费支出预算表"</f>
        <v>2026年一般公共预算“三公”经费支出预算表</v>
      </c>
      <c r="B2" s="2"/>
      <c r="C2" s="2"/>
      <c r="D2" s="2"/>
      <c r="E2" s="2"/>
      <c r="F2" s="2"/>
    </row>
    <row r="3" ht="21.9" customHeight="1" spans="1:6">
      <c r="A3" s="86" t="str">
        <f>"单位名称："&amp;"富民县民政局"</f>
        <v>单位名称：富民县民政局</v>
      </c>
      <c r="B3" s="86"/>
      <c r="C3" s="1" t="s">
        <v>1</v>
      </c>
      <c r="D3" s="1"/>
      <c r="E3" s="1"/>
      <c r="F3" s="1"/>
    </row>
    <row r="4" ht="27" customHeight="1" spans="1:6">
      <c r="A4" s="78" t="s">
        <v>217</v>
      </c>
      <c r="B4" s="78" t="s">
        <v>218</v>
      </c>
      <c r="C4" s="78" t="s">
        <v>219</v>
      </c>
      <c r="D4" s="78"/>
      <c r="E4" s="78"/>
      <c r="F4" s="78" t="s">
        <v>220</v>
      </c>
    </row>
    <row r="5" ht="28.5" customHeight="1" spans="1:6">
      <c r="A5" s="78"/>
      <c r="B5" s="78"/>
      <c r="C5" s="78" t="s">
        <v>55</v>
      </c>
      <c r="D5" s="78" t="s">
        <v>221</v>
      </c>
      <c r="E5" s="78" t="s">
        <v>222</v>
      </c>
      <c r="F5" s="78"/>
    </row>
    <row r="6" ht="17.25" customHeight="1" spans="1:6">
      <c r="A6" s="78" t="s">
        <v>80</v>
      </c>
      <c r="B6" s="78" t="s">
        <v>81</v>
      </c>
      <c r="C6" s="78" t="s">
        <v>82</v>
      </c>
      <c r="D6" s="78" t="s">
        <v>214</v>
      </c>
      <c r="E6" s="78" t="s">
        <v>83</v>
      </c>
      <c r="F6" s="78" t="s">
        <v>84</v>
      </c>
    </row>
    <row r="7" ht="17.25" customHeight="1" spans="1:6">
      <c r="A7" s="102">
        <v>37100</v>
      </c>
      <c r="B7" s="102"/>
      <c r="C7" s="102">
        <v>29000</v>
      </c>
      <c r="D7" s="102"/>
      <c r="E7" s="102">
        <v>29000</v>
      </c>
      <c r="F7" s="102">
        <v>8100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6"/>
  <sheetViews>
    <sheetView showZeros="0" topLeftCell="I6" workbookViewId="0">
      <selection activeCell="H26" sqref="H26"/>
    </sheetView>
  </sheetViews>
  <sheetFormatPr defaultColWidth="10.7083333333333" defaultRowHeight="14.25" customHeight="1"/>
  <cols>
    <col min="1" max="1" width="19.125" customWidth="1"/>
    <col min="2" max="2" width="19.375" customWidth="1"/>
    <col min="3" max="3" width="24.1416666666667" customWidth="1"/>
    <col min="4" max="4" width="25.875" customWidth="1"/>
    <col min="5" max="5" width="11.85" customWidth="1"/>
    <col min="6" max="6" width="32.5" customWidth="1"/>
    <col min="7" max="7" width="12" customWidth="1"/>
    <col min="8" max="8" width="30.5" customWidth="1"/>
    <col min="9" max="25" width="21.85" customWidth="1"/>
  </cols>
  <sheetData>
    <row r="1" ht="13.5" customHeight="1" spans="1:25">
      <c r="Y1" s="1" t="s">
        <v>223</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"单位名称："&amp;"富民县民政局"</f>
        <v>单位名称：富民县民政局</v>
      </c>
      <c r="B3" s="3"/>
      <c r="C3" s="3"/>
      <c r="D3" s="3"/>
      <c r="E3" s="3"/>
      <c r="F3" s="3"/>
      <c r="G3" s="3"/>
      <c r="H3" s="3"/>
      <c r="Y3" s="1" t="s">
        <v>1</v>
      </c>
    </row>
    <row r="4" ht="18" customHeight="1" spans="1:25">
      <c r="A4" s="78" t="s">
        <v>224</v>
      </c>
      <c r="B4" s="78" t="s">
        <v>225</v>
      </c>
      <c r="C4" s="78" t="s">
        <v>226</v>
      </c>
      <c r="D4" s="78" t="s">
        <v>227</v>
      </c>
      <c r="E4" s="4" t="s">
        <v>228</v>
      </c>
      <c r="F4" s="78" t="s">
        <v>229</v>
      </c>
      <c r="G4" s="4" t="s">
        <v>230</v>
      </c>
      <c r="H4" s="78" t="s">
        <v>231</v>
      </c>
      <c r="I4" s="78" t="s">
        <v>232</v>
      </c>
      <c r="J4" s="78" t="s">
        <v>232</v>
      </c>
      <c r="K4" s="78"/>
      <c r="L4" s="78"/>
      <c r="M4" s="78"/>
      <c r="N4" s="78"/>
      <c r="O4" s="78"/>
      <c r="P4" s="78"/>
      <c r="Q4" s="78"/>
      <c r="R4" s="78"/>
      <c r="S4" s="78" t="s">
        <v>59</v>
      </c>
      <c r="T4" s="78" t="s">
        <v>60</v>
      </c>
      <c r="U4" s="78"/>
      <c r="V4" s="78"/>
      <c r="W4" s="78"/>
      <c r="X4" s="78"/>
      <c r="Y4" s="78"/>
    </row>
    <row r="5" ht="18" customHeight="1" spans="1:25">
      <c r="A5" s="78"/>
      <c r="B5" s="78"/>
      <c r="C5" s="78"/>
      <c r="D5" s="78"/>
      <c r="E5" s="4"/>
      <c r="F5" s="78"/>
      <c r="G5" s="4"/>
      <c r="H5" s="78"/>
      <c r="I5" s="78" t="s">
        <v>233</v>
      </c>
      <c r="J5" s="78" t="s">
        <v>56</v>
      </c>
      <c r="K5" s="78"/>
      <c r="L5" s="78"/>
      <c r="M5" s="78"/>
      <c r="N5" s="78"/>
      <c r="O5" s="78"/>
      <c r="P5" s="78" t="s">
        <v>234</v>
      </c>
      <c r="Q5" s="78"/>
      <c r="R5" s="78"/>
      <c r="S5" s="78" t="s">
        <v>59</v>
      </c>
      <c r="T5" s="78" t="s">
        <v>60</v>
      </c>
      <c r="U5" s="78" t="s">
        <v>61</v>
      </c>
      <c r="V5" s="78" t="s">
        <v>60</v>
      </c>
      <c r="W5" s="78" t="s">
        <v>63</v>
      </c>
      <c r="X5" s="78" t="s">
        <v>64</v>
      </c>
      <c r="Y5" s="78" t="s">
        <v>65</v>
      </c>
    </row>
    <row r="6" ht="19.5" customHeight="1" spans="1:25">
      <c r="A6" s="78"/>
      <c r="B6" s="78"/>
      <c r="C6" s="78"/>
      <c r="D6" s="78"/>
      <c r="E6" s="4"/>
      <c r="F6" s="78"/>
      <c r="G6" s="4"/>
      <c r="H6" s="78"/>
      <c r="I6" s="78"/>
      <c r="J6" s="78" t="s">
        <v>235</v>
      </c>
      <c r="K6" s="78" t="s">
        <v>236</v>
      </c>
      <c r="L6" s="78" t="s">
        <v>237</v>
      </c>
      <c r="M6" s="78" t="s">
        <v>238</v>
      </c>
      <c r="N6" s="78" t="s">
        <v>239</v>
      </c>
      <c r="O6" s="78" t="s">
        <v>240</v>
      </c>
      <c r="P6" s="78" t="s">
        <v>56</v>
      </c>
      <c r="Q6" s="78" t="s">
        <v>57</v>
      </c>
      <c r="R6" s="78" t="s">
        <v>58</v>
      </c>
      <c r="S6" s="78"/>
      <c r="T6" s="78" t="s">
        <v>55</v>
      </c>
      <c r="U6" s="78" t="s">
        <v>61</v>
      </c>
      <c r="V6" s="78" t="s">
        <v>62</v>
      </c>
      <c r="W6" s="78" t="s">
        <v>63</v>
      </c>
      <c r="X6" s="78" t="s">
        <v>64</v>
      </c>
      <c r="Y6" s="78" t="s">
        <v>65</v>
      </c>
    </row>
    <row r="7" ht="37.5" customHeight="1" spans="1:25">
      <c r="A7" s="78"/>
      <c r="B7" s="78"/>
      <c r="C7" s="78"/>
      <c r="D7" s="78"/>
      <c r="E7" s="4"/>
      <c r="F7" s="78"/>
      <c r="G7" s="4"/>
      <c r="H7" s="78"/>
      <c r="I7" s="78"/>
      <c r="J7" s="78" t="s">
        <v>55</v>
      </c>
      <c r="K7" s="78" t="s">
        <v>241</v>
      </c>
      <c r="L7" s="78" t="s">
        <v>236</v>
      </c>
      <c r="M7" s="78" t="s">
        <v>238</v>
      </c>
      <c r="N7" s="78" t="s">
        <v>239</v>
      </c>
      <c r="O7" s="78" t="s">
        <v>240</v>
      </c>
      <c r="P7" s="78" t="s">
        <v>238</v>
      </c>
      <c r="Q7" s="78" t="s">
        <v>239</v>
      </c>
      <c r="R7" s="78" t="s">
        <v>240</v>
      </c>
      <c r="S7" s="78" t="s">
        <v>59</v>
      </c>
      <c r="T7" s="78" t="s">
        <v>55</v>
      </c>
      <c r="U7" s="78" t="s">
        <v>61</v>
      </c>
      <c r="V7" s="78" t="s">
        <v>242</v>
      </c>
      <c r="W7" s="78" t="s">
        <v>63</v>
      </c>
      <c r="X7" s="78" t="s">
        <v>64</v>
      </c>
      <c r="Y7" s="78" t="s">
        <v>65</v>
      </c>
    </row>
    <row r="8" ht="22.65" customHeight="1" spans="1:25">
      <c r="A8" s="78">
        <v>1</v>
      </c>
      <c r="B8" s="78">
        <v>2</v>
      </c>
      <c r="C8" s="78">
        <v>3</v>
      </c>
      <c r="D8" s="78">
        <v>4</v>
      </c>
      <c r="E8" s="78">
        <v>5</v>
      </c>
      <c r="F8" s="78">
        <v>6</v>
      </c>
      <c r="G8" s="78">
        <v>7</v>
      </c>
      <c r="H8" s="78">
        <v>8</v>
      </c>
      <c r="I8" s="78">
        <v>9</v>
      </c>
      <c r="J8" s="78">
        <v>10</v>
      </c>
      <c r="K8" s="78">
        <v>11</v>
      </c>
      <c r="L8" s="78">
        <v>12</v>
      </c>
      <c r="M8" s="78">
        <v>13</v>
      </c>
      <c r="N8" s="78">
        <v>14</v>
      </c>
      <c r="O8" s="78">
        <v>15</v>
      </c>
      <c r="P8" s="78">
        <v>16</v>
      </c>
      <c r="Q8" s="78">
        <v>17</v>
      </c>
      <c r="R8" s="78">
        <v>18</v>
      </c>
      <c r="S8" s="78">
        <v>19</v>
      </c>
      <c r="T8" s="78">
        <v>20</v>
      </c>
      <c r="U8" s="78">
        <v>21</v>
      </c>
      <c r="V8" s="78">
        <v>22</v>
      </c>
      <c r="W8" s="78">
        <v>23</v>
      </c>
      <c r="X8" s="78">
        <v>24</v>
      </c>
      <c r="Y8" s="78">
        <v>25</v>
      </c>
    </row>
    <row r="9" ht="23.4" customHeight="1" spans="1:25">
      <c r="A9" s="101" t="s">
        <v>67</v>
      </c>
      <c r="B9" s="101" t="s">
        <v>67</v>
      </c>
      <c r="C9" s="101" t="s">
        <v>243</v>
      </c>
      <c r="D9" s="101" t="s">
        <v>244</v>
      </c>
      <c r="E9" s="101" t="s">
        <v>97</v>
      </c>
      <c r="F9" s="101" t="s">
        <v>98</v>
      </c>
      <c r="G9" s="101" t="s">
        <v>245</v>
      </c>
      <c r="H9" s="101" t="s">
        <v>246</v>
      </c>
      <c r="I9" s="100">
        <v>364992</v>
      </c>
      <c r="J9" s="100">
        <v>364992</v>
      </c>
      <c r="K9" s="100"/>
      <c r="L9" s="100"/>
      <c r="M9" s="100"/>
      <c r="N9" s="100">
        <v>364992</v>
      </c>
      <c r="O9" s="100"/>
      <c r="P9" s="100"/>
      <c r="Q9" s="100"/>
      <c r="R9" s="100"/>
      <c r="S9" s="100"/>
      <c r="T9" s="100"/>
      <c r="U9" s="100"/>
      <c r="V9" s="100"/>
      <c r="W9" s="100"/>
      <c r="X9" s="100"/>
      <c r="Y9" s="100"/>
    </row>
    <row r="10" ht="23.4" customHeight="1" spans="1:25">
      <c r="A10" s="101" t="s">
        <v>67</v>
      </c>
      <c r="B10" s="101" t="s">
        <v>67</v>
      </c>
      <c r="C10" s="101" t="s">
        <v>243</v>
      </c>
      <c r="D10" s="101" t="s">
        <v>244</v>
      </c>
      <c r="E10" s="101" t="s">
        <v>97</v>
      </c>
      <c r="F10" s="101" t="s">
        <v>98</v>
      </c>
      <c r="G10" s="101" t="s">
        <v>247</v>
      </c>
      <c r="H10" s="101" t="s">
        <v>248</v>
      </c>
      <c r="I10" s="100">
        <v>30416</v>
      </c>
      <c r="J10" s="100">
        <v>30416</v>
      </c>
      <c r="K10" s="8"/>
      <c r="L10" s="8"/>
      <c r="M10" s="8"/>
      <c r="N10" s="100">
        <v>30416</v>
      </c>
      <c r="O10" s="8"/>
      <c r="P10" s="100"/>
      <c r="Q10" s="100"/>
      <c r="R10" s="100"/>
      <c r="S10" s="100"/>
      <c r="T10" s="100"/>
      <c r="U10" s="100"/>
      <c r="V10" s="100"/>
      <c r="W10" s="100"/>
      <c r="X10" s="100"/>
      <c r="Y10" s="100"/>
    </row>
    <row r="11" ht="23.4" customHeight="1" spans="1:25">
      <c r="A11" s="101" t="s">
        <v>67</v>
      </c>
      <c r="B11" s="101" t="s">
        <v>67</v>
      </c>
      <c r="C11" s="101" t="s">
        <v>249</v>
      </c>
      <c r="D11" s="101" t="s">
        <v>250</v>
      </c>
      <c r="E11" s="101" t="s">
        <v>97</v>
      </c>
      <c r="F11" s="101" t="s">
        <v>98</v>
      </c>
      <c r="G11" s="101" t="s">
        <v>245</v>
      </c>
      <c r="H11" s="101" t="s">
        <v>246</v>
      </c>
      <c r="I11" s="100">
        <v>792720</v>
      </c>
      <c r="J11" s="100">
        <v>792720</v>
      </c>
      <c r="K11" s="8"/>
      <c r="L11" s="8"/>
      <c r="M11" s="8"/>
      <c r="N11" s="100">
        <v>792720</v>
      </c>
      <c r="O11" s="8"/>
      <c r="P11" s="100"/>
      <c r="Q11" s="100"/>
      <c r="R11" s="100"/>
      <c r="S11" s="100"/>
      <c r="T11" s="100"/>
      <c r="U11" s="100"/>
      <c r="V11" s="100"/>
      <c r="W11" s="100"/>
      <c r="X11" s="100"/>
      <c r="Y11" s="100"/>
    </row>
    <row r="12" ht="23.4" customHeight="1" spans="1:25">
      <c r="A12" s="101" t="s">
        <v>67</v>
      </c>
      <c r="B12" s="101" t="s">
        <v>67</v>
      </c>
      <c r="C12" s="101" t="s">
        <v>249</v>
      </c>
      <c r="D12" s="101" t="s">
        <v>250</v>
      </c>
      <c r="E12" s="101" t="s">
        <v>97</v>
      </c>
      <c r="F12" s="101" t="s">
        <v>98</v>
      </c>
      <c r="G12" s="101" t="s">
        <v>251</v>
      </c>
      <c r="H12" s="101" t="s">
        <v>252</v>
      </c>
      <c r="I12" s="100">
        <v>66060</v>
      </c>
      <c r="J12" s="100">
        <v>66060</v>
      </c>
      <c r="K12" s="8"/>
      <c r="L12" s="8"/>
      <c r="M12" s="8"/>
      <c r="N12" s="100">
        <v>66060</v>
      </c>
      <c r="O12" s="8"/>
      <c r="P12" s="100"/>
      <c r="Q12" s="100"/>
      <c r="R12" s="100"/>
      <c r="S12" s="100"/>
      <c r="T12" s="100"/>
      <c r="U12" s="100"/>
      <c r="V12" s="100"/>
      <c r="W12" s="100"/>
      <c r="X12" s="100"/>
      <c r="Y12" s="100"/>
    </row>
    <row r="13" ht="23.4" customHeight="1" spans="1:25">
      <c r="A13" s="101" t="s">
        <v>67</v>
      </c>
      <c r="B13" s="101" t="s">
        <v>67</v>
      </c>
      <c r="C13" s="101" t="s">
        <v>253</v>
      </c>
      <c r="D13" s="101" t="s">
        <v>166</v>
      </c>
      <c r="E13" s="101" t="s">
        <v>165</v>
      </c>
      <c r="F13" s="101" t="s">
        <v>166</v>
      </c>
      <c r="G13" s="101" t="s">
        <v>254</v>
      </c>
      <c r="H13" s="101" t="s">
        <v>166</v>
      </c>
      <c r="I13" s="100">
        <v>360843.84</v>
      </c>
      <c r="J13" s="100">
        <v>360843.84</v>
      </c>
      <c r="K13" s="8"/>
      <c r="L13" s="8"/>
      <c r="M13" s="8"/>
      <c r="N13" s="100">
        <v>360843.84</v>
      </c>
      <c r="O13" s="8"/>
      <c r="P13" s="100"/>
      <c r="Q13" s="100"/>
      <c r="R13" s="100"/>
      <c r="S13" s="100"/>
      <c r="T13" s="100"/>
      <c r="U13" s="100"/>
      <c r="V13" s="100"/>
      <c r="W13" s="100"/>
      <c r="X13" s="100"/>
      <c r="Y13" s="100"/>
    </row>
    <row r="14" ht="23.4" customHeight="1" spans="1:25">
      <c r="A14" s="101" t="s">
        <v>67</v>
      </c>
      <c r="B14" s="101" t="s">
        <v>67</v>
      </c>
      <c r="C14" s="101" t="s">
        <v>255</v>
      </c>
      <c r="D14" s="101" t="s">
        <v>220</v>
      </c>
      <c r="E14" s="101" t="s">
        <v>97</v>
      </c>
      <c r="F14" s="101" t="s">
        <v>98</v>
      </c>
      <c r="G14" s="101" t="s">
        <v>256</v>
      </c>
      <c r="H14" s="101" t="s">
        <v>220</v>
      </c>
      <c r="I14" s="100">
        <v>8100</v>
      </c>
      <c r="J14" s="100">
        <v>8100</v>
      </c>
      <c r="K14" s="8"/>
      <c r="L14" s="8"/>
      <c r="M14" s="8"/>
      <c r="N14" s="100">
        <v>8100</v>
      </c>
      <c r="O14" s="8"/>
      <c r="P14" s="100"/>
      <c r="Q14" s="100"/>
      <c r="R14" s="100"/>
      <c r="S14" s="100"/>
      <c r="T14" s="100"/>
      <c r="U14" s="100"/>
      <c r="V14" s="100"/>
      <c r="W14" s="100"/>
      <c r="X14" s="100"/>
      <c r="Y14" s="100"/>
    </row>
    <row r="15" ht="23.4" customHeight="1" spans="1:25">
      <c r="A15" s="101" t="s">
        <v>67</v>
      </c>
      <c r="B15" s="101" t="s">
        <v>67</v>
      </c>
      <c r="C15" s="101" t="s">
        <v>257</v>
      </c>
      <c r="D15" s="101" t="s">
        <v>258</v>
      </c>
      <c r="E15" s="101" t="s">
        <v>97</v>
      </c>
      <c r="F15" s="101" t="s">
        <v>98</v>
      </c>
      <c r="G15" s="101" t="s">
        <v>259</v>
      </c>
      <c r="H15" s="101" t="s">
        <v>260</v>
      </c>
      <c r="I15" s="100">
        <v>11200</v>
      </c>
      <c r="J15" s="100">
        <v>11200</v>
      </c>
      <c r="K15" s="8"/>
      <c r="L15" s="8"/>
      <c r="M15" s="8"/>
      <c r="N15" s="100">
        <v>11200</v>
      </c>
      <c r="O15" s="8"/>
      <c r="P15" s="100"/>
      <c r="Q15" s="100"/>
      <c r="R15" s="100"/>
      <c r="S15" s="100"/>
      <c r="T15" s="100"/>
      <c r="U15" s="100"/>
      <c r="V15" s="100"/>
      <c r="W15" s="100"/>
      <c r="X15" s="100"/>
      <c r="Y15" s="100"/>
    </row>
    <row r="16" ht="23.4" customHeight="1" spans="1:25">
      <c r="A16" s="101" t="s">
        <v>67</v>
      </c>
      <c r="B16" s="101" t="s">
        <v>67</v>
      </c>
      <c r="C16" s="101" t="s">
        <v>257</v>
      </c>
      <c r="D16" s="101" t="s">
        <v>258</v>
      </c>
      <c r="E16" s="101" t="s">
        <v>97</v>
      </c>
      <c r="F16" s="101" t="s">
        <v>98</v>
      </c>
      <c r="G16" s="101" t="s">
        <v>259</v>
      </c>
      <c r="H16" s="101" t="s">
        <v>260</v>
      </c>
      <c r="I16" s="100">
        <v>8800</v>
      </c>
      <c r="J16" s="100">
        <v>8800</v>
      </c>
      <c r="K16" s="8"/>
      <c r="L16" s="8"/>
      <c r="M16" s="8"/>
      <c r="N16" s="100">
        <v>8800</v>
      </c>
      <c r="O16" s="8"/>
      <c r="P16" s="100"/>
      <c r="Q16" s="100"/>
      <c r="R16" s="100"/>
      <c r="S16" s="100"/>
      <c r="T16" s="100"/>
      <c r="U16" s="100"/>
      <c r="V16" s="100"/>
      <c r="W16" s="100"/>
      <c r="X16" s="100"/>
      <c r="Y16" s="100"/>
    </row>
    <row r="17" ht="23.4" customHeight="1" spans="1:25">
      <c r="A17" s="101" t="s">
        <v>67</v>
      </c>
      <c r="B17" s="101" t="s">
        <v>67</v>
      </c>
      <c r="C17" s="101" t="s">
        <v>257</v>
      </c>
      <c r="D17" s="101" t="s">
        <v>258</v>
      </c>
      <c r="E17" s="101" t="s">
        <v>97</v>
      </c>
      <c r="F17" s="101" t="s">
        <v>98</v>
      </c>
      <c r="G17" s="101" t="s">
        <v>261</v>
      </c>
      <c r="H17" s="101" t="s">
        <v>262</v>
      </c>
      <c r="I17" s="100">
        <v>8000</v>
      </c>
      <c r="J17" s="100">
        <v>8000</v>
      </c>
      <c r="K17" s="8"/>
      <c r="L17" s="8"/>
      <c r="M17" s="8"/>
      <c r="N17" s="100">
        <v>8000</v>
      </c>
      <c r="O17" s="8"/>
      <c r="P17" s="100"/>
      <c r="Q17" s="100"/>
      <c r="R17" s="100"/>
      <c r="S17" s="100"/>
      <c r="T17" s="100"/>
      <c r="U17" s="100"/>
      <c r="V17" s="100"/>
      <c r="W17" s="100"/>
      <c r="X17" s="100"/>
      <c r="Y17" s="100"/>
    </row>
    <row r="18" ht="23.4" customHeight="1" spans="1:25">
      <c r="A18" s="101" t="s">
        <v>67</v>
      </c>
      <c r="B18" s="101" t="s">
        <v>67</v>
      </c>
      <c r="C18" s="101" t="s">
        <v>257</v>
      </c>
      <c r="D18" s="101" t="s">
        <v>258</v>
      </c>
      <c r="E18" s="101" t="s">
        <v>97</v>
      </c>
      <c r="F18" s="101" t="s">
        <v>98</v>
      </c>
      <c r="G18" s="101" t="s">
        <v>263</v>
      </c>
      <c r="H18" s="101" t="s">
        <v>264</v>
      </c>
      <c r="I18" s="100">
        <v>5000</v>
      </c>
      <c r="J18" s="100">
        <v>5000</v>
      </c>
      <c r="K18" s="8"/>
      <c r="L18" s="8"/>
      <c r="M18" s="8"/>
      <c r="N18" s="100">
        <v>5000</v>
      </c>
      <c r="O18" s="8"/>
      <c r="P18" s="100"/>
      <c r="Q18" s="100"/>
      <c r="R18" s="100"/>
      <c r="S18" s="100"/>
      <c r="T18" s="100"/>
      <c r="U18" s="100"/>
      <c r="V18" s="100"/>
      <c r="W18" s="100"/>
      <c r="X18" s="100"/>
      <c r="Y18" s="100"/>
    </row>
    <row r="19" ht="23.4" customHeight="1" spans="1:25">
      <c r="A19" s="101" t="s">
        <v>67</v>
      </c>
      <c r="B19" s="101" t="s">
        <v>67</v>
      </c>
      <c r="C19" s="101" t="s">
        <v>257</v>
      </c>
      <c r="D19" s="101" t="s">
        <v>258</v>
      </c>
      <c r="E19" s="101" t="s">
        <v>97</v>
      </c>
      <c r="F19" s="101" t="s">
        <v>98</v>
      </c>
      <c r="G19" s="101" t="s">
        <v>265</v>
      </c>
      <c r="H19" s="101" t="s">
        <v>266</v>
      </c>
      <c r="I19" s="100">
        <v>8000</v>
      </c>
      <c r="J19" s="100">
        <v>8000</v>
      </c>
      <c r="K19" s="8"/>
      <c r="L19" s="8"/>
      <c r="M19" s="8"/>
      <c r="N19" s="100">
        <v>8000</v>
      </c>
      <c r="O19" s="8"/>
      <c r="P19" s="100"/>
      <c r="Q19" s="100"/>
      <c r="R19" s="100"/>
      <c r="S19" s="100"/>
      <c r="T19" s="100"/>
      <c r="U19" s="100"/>
      <c r="V19" s="100"/>
      <c r="W19" s="100"/>
      <c r="X19" s="100"/>
      <c r="Y19" s="100"/>
    </row>
    <row r="20" ht="23.4" customHeight="1" spans="1:25">
      <c r="A20" s="101" t="s">
        <v>67</v>
      </c>
      <c r="B20" s="101" t="s">
        <v>67</v>
      </c>
      <c r="C20" s="101" t="s">
        <v>257</v>
      </c>
      <c r="D20" s="101" t="s">
        <v>258</v>
      </c>
      <c r="E20" s="101" t="s">
        <v>97</v>
      </c>
      <c r="F20" s="101" t="s">
        <v>98</v>
      </c>
      <c r="G20" s="101" t="s">
        <v>267</v>
      </c>
      <c r="H20" s="101" t="s">
        <v>268</v>
      </c>
      <c r="I20" s="100">
        <v>4000</v>
      </c>
      <c r="J20" s="100">
        <v>4000</v>
      </c>
      <c r="K20" s="8"/>
      <c r="L20" s="8"/>
      <c r="M20" s="8"/>
      <c r="N20" s="100">
        <v>4000</v>
      </c>
      <c r="O20" s="8"/>
      <c r="P20" s="100"/>
      <c r="Q20" s="100"/>
      <c r="R20" s="100"/>
      <c r="S20" s="100"/>
      <c r="T20" s="100"/>
      <c r="U20" s="100"/>
      <c r="V20" s="100"/>
      <c r="W20" s="100"/>
      <c r="X20" s="100"/>
      <c r="Y20" s="100"/>
    </row>
    <row r="21" ht="23.4" customHeight="1" spans="1:25">
      <c r="A21" s="101" t="s">
        <v>67</v>
      </c>
      <c r="B21" s="101" t="s">
        <v>67</v>
      </c>
      <c r="C21" s="101" t="s">
        <v>257</v>
      </c>
      <c r="D21" s="101" t="s">
        <v>258</v>
      </c>
      <c r="E21" s="101" t="s">
        <v>97</v>
      </c>
      <c r="F21" s="101" t="s">
        <v>98</v>
      </c>
      <c r="G21" s="101" t="s">
        <v>269</v>
      </c>
      <c r="H21" s="101" t="s">
        <v>270</v>
      </c>
      <c r="I21" s="100">
        <v>11600</v>
      </c>
      <c r="J21" s="100">
        <v>11600</v>
      </c>
      <c r="K21" s="8"/>
      <c r="L21" s="8"/>
      <c r="M21" s="8"/>
      <c r="N21" s="100">
        <v>11600</v>
      </c>
      <c r="O21" s="8"/>
      <c r="P21" s="100"/>
      <c r="Q21" s="100"/>
      <c r="R21" s="100"/>
      <c r="S21" s="100"/>
      <c r="T21" s="100"/>
      <c r="U21" s="100"/>
      <c r="V21" s="100"/>
      <c r="W21" s="100"/>
      <c r="X21" s="100"/>
      <c r="Y21" s="100"/>
    </row>
    <row r="22" ht="23.4" customHeight="1" spans="1:25">
      <c r="A22" s="101" t="s">
        <v>67</v>
      </c>
      <c r="B22" s="101" t="s">
        <v>67</v>
      </c>
      <c r="C22" s="101" t="s">
        <v>257</v>
      </c>
      <c r="D22" s="101" t="s">
        <v>258</v>
      </c>
      <c r="E22" s="101" t="s">
        <v>97</v>
      </c>
      <c r="F22" s="101" t="s">
        <v>98</v>
      </c>
      <c r="G22" s="101" t="s">
        <v>271</v>
      </c>
      <c r="H22" s="101" t="s">
        <v>272</v>
      </c>
      <c r="I22" s="100">
        <v>4000</v>
      </c>
      <c r="J22" s="100">
        <v>4000</v>
      </c>
      <c r="K22" s="8"/>
      <c r="L22" s="8"/>
      <c r="M22" s="8"/>
      <c r="N22" s="100">
        <v>4000</v>
      </c>
      <c r="O22" s="8"/>
      <c r="P22" s="100"/>
      <c r="Q22" s="100"/>
      <c r="R22" s="100"/>
      <c r="S22" s="100"/>
      <c r="T22" s="100"/>
      <c r="U22" s="100"/>
      <c r="V22" s="100"/>
      <c r="W22" s="100"/>
      <c r="X22" s="100"/>
      <c r="Y22" s="100"/>
    </row>
    <row r="23" ht="23.4" customHeight="1" spans="1:25">
      <c r="A23" s="101" t="s">
        <v>67</v>
      </c>
      <c r="B23" s="101" t="s">
        <v>67</v>
      </c>
      <c r="C23" s="101" t="s">
        <v>257</v>
      </c>
      <c r="D23" s="101" t="s">
        <v>258</v>
      </c>
      <c r="E23" s="101" t="s">
        <v>97</v>
      </c>
      <c r="F23" s="101" t="s">
        <v>98</v>
      </c>
      <c r="G23" s="101" t="s">
        <v>273</v>
      </c>
      <c r="H23" s="101" t="s">
        <v>274</v>
      </c>
      <c r="I23" s="100">
        <v>7000</v>
      </c>
      <c r="J23" s="100">
        <v>7000</v>
      </c>
      <c r="K23" s="8"/>
      <c r="L23" s="8"/>
      <c r="M23" s="8"/>
      <c r="N23" s="100">
        <v>7000</v>
      </c>
      <c r="O23" s="8"/>
      <c r="P23" s="100"/>
      <c r="Q23" s="100"/>
      <c r="R23" s="100"/>
      <c r="S23" s="100"/>
      <c r="T23" s="100"/>
      <c r="U23" s="100"/>
      <c r="V23" s="100"/>
      <c r="W23" s="100"/>
      <c r="X23" s="100"/>
      <c r="Y23" s="100"/>
    </row>
    <row r="24" ht="23.4" customHeight="1" spans="1:25">
      <c r="A24" s="101" t="s">
        <v>67</v>
      </c>
      <c r="B24" s="101" t="s">
        <v>67</v>
      </c>
      <c r="C24" s="101" t="s">
        <v>275</v>
      </c>
      <c r="D24" s="101" t="s">
        <v>276</v>
      </c>
      <c r="E24" s="101" t="s">
        <v>97</v>
      </c>
      <c r="F24" s="101" t="s">
        <v>98</v>
      </c>
      <c r="G24" s="101" t="s">
        <v>277</v>
      </c>
      <c r="H24" s="101" t="s">
        <v>276</v>
      </c>
      <c r="I24" s="100">
        <v>16100</v>
      </c>
      <c r="J24" s="100">
        <v>16100</v>
      </c>
      <c r="K24" s="8"/>
      <c r="L24" s="8"/>
      <c r="M24" s="8"/>
      <c r="N24" s="100">
        <v>16100</v>
      </c>
      <c r="O24" s="8"/>
      <c r="P24" s="100"/>
      <c r="Q24" s="100"/>
      <c r="R24" s="100"/>
      <c r="S24" s="100"/>
      <c r="T24" s="100"/>
      <c r="U24" s="100"/>
      <c r="V24" s="100"/>
      <c r="W24" s="100"/>
      <c r="X24" s="100"/>
      <c r="Y24" s="100"/>
    </row>
    <row r="25" ht="23.4" customHeight="1" spans="1:25">
      <c r="A25" s="101" t="s">
        <v>67</v>
      </c>
      <c r="B25" s="101" t="s">
        <v>67</v>
      </c>
      <c r="C25" s="101" t="s">
        <v>275</v>
      </c>
      <c r="D25" s="101" t="s">
        <v>276</v>
      </c>
      <c r="E25" s="101" t="s">
        <v>97</v>
      </c>
      <c r="F25" s="101" t="s">
        <v>98</v>
      </c>
      <c r="G25" s="101" t="s">
        <v>277</v>
      </c>
      <c r="H25" s="101" t="s">
        <v>276</v>
      </c>
      <c r="I25" s="100">
        <v>43700</v>
      </c>
      <c r="J25" s="100">
        <v>43700</v>
      </c>
      <c r="K25" s="8"/>
      <c r="L25" s="8"/>
      <c r="M25" s="8"/>
      <c r="N25" s="100">
        <v>43700</v>
      </c>
      <c r="O25" s="8"/>
      <c r="P25" s="100"/>
      <c r="Q25" s="100"/>
      <c r="R25" s="100"/>
      <c r="S25" s="100"/>
      <c r="T25" s="100"/>
      <c r="U25" s="100"/>
      <c r="V25" s="100"/>
      <c r="W25" s="100"/>
      <c r="X25" s="100"/>
      <c r="Y25" s="100"/>
    </row>
    <row r="26" ht="23.4" customHeight="1" spans="1:25">
      <c r="A26" s="101" t="s">
        <v>67</v>
      </c>
      <c r="B26" s="101" t="s">
        <v>67</v>
      </c>
      <c r="C26" s="101" t="s">
        <v>278</v>
      </c>
      <c r="D26" s="101" t="s">
        <v>279</v>
      </c>
      <c r="E26" s="101" t="s">
        <v>97</v>
      </c>
      <c r="F26" s="101" t="s">
        <v>98</v>
      </c>
      <c r="G26" s="101" t="s">
        <v>247</v>
      </c>
      <c r="H26" s="101" t="s">
        <v>248</v>
      </c>
      <c r="I26" s="100">
        <v>117000</v>
      </c>
      <c r="J26" s="100">
        <v>117000</v>
      </c>
      <c r="K26" s="8"/>
      <c r="L26" s="8"/>
      <c r="M26" s="8"/>
      <c r="N26" s="100">
        <v>117000</v>
      </c>
      <c r="O26" s="8"/>
      <c r="P26" s="100"/>
      <c r="Q26" s="100"/>
      <c r="R26" s="100"/>
      <c r="S26" s="100"/>
      <c r="T26" s="100"/>
      <c r="U26" s="100"/>
      <c r="V26" s="100"/>
      <c r="W26" s="100"/>
      <c r="X26" s="100"/>
      <c r="Y26" s="100"/>
    </row>
    <row r="27" ht="23.4" customHeight="1" spans="1:25">
      <c r="A27" s="101" t="s">
        <v>67</v>
      </c>
      <c r="B27" s="101" t="s">
        <v>67</v>
      </c>
      <c r="C27" s="101" t="s">
        <v>280</v>
      </c>
      <c r="D27" s="101" t="s">
        <v>281</v>
      </c>
      <c r="E27" s="101" t="s">
        <v>97</v>
      </c>
      <c r="F27" s="101" t="s">
        <v>98</v>
      </c>
      <c r="G27" s="101" t="s">
        <v>282</v>
      </c>
      <c r="H27" s="101" t="s">
        <v>283</v>
      </c>
      <c r="I27" s="100">
        <v>457452</v>
      </c>
      <c r="J27" s="100">
        <v>457452</v>
      </c>
      <c r="K27" s="8"/>
      <c r="L27" s="8"/>
      <c r="M27" s="8"/>
      <c r="N27" s="100">
        <v>457452</v>
      </c>
      <c r="O27" s="8"/>
      <c r="P27" s="100"/>
      <c r="Q27" s="100"/>
      <c r="R27" s="100"/>
      <c r="S27" s="100"/>
      <c r="T27" s="100"/>
      <c r="U27" s="100"/>
      <c r="V27" s="100"/>
      <c r="W27" s="100"/>
      <c r="X27" s="100"/>
      <c r="Y27" s="100"/>
    </row>
    <row r="28" ht="23.4" customHeight="1" spans="1:25">
      <c r="A28" s="101" t="s">
        <v>67</v>
      </c>
      <c r="B28" s="101" t="s">
        <v>67</v>
      </c>
      <c r="C28" s="101" t="s">
        <v>284</v>
      </c>
      <c r="D28" s="101" t="s">
        <v>285</v>
      </c>
      <c r="E28" s="101" t="s">
        <v>97</v>
      </c>
      <c r="F28" s="101" t="s">
        <v>98</v>
      </c>
      <c r="G28" s="101" t="s">
        <v>251</v>
      </c>
      <c r="H28" s="101" t="s">
        <v>252</v>
      </c>
      <c r="I28" s="100">
        <v>369144</v>
      </c>
      <c r="J28" s="100">
        <v>369144</v>
      </c>
      <c r="K28" s="8"/>
      <c r="L28" s="8"/>
      <c r="M28" s="8"/>
      <c r="N28" s="100">
        <v>369144</v>
      </c>
      <c r="O28" s="8"/>
      <c r="P28" s="100"/>
      <c r="Q28" s="100"/>
      <c r="R28" s="100"/>
      <c r="S28" s="100"/>
      <c r="T28" s="100"/>
      <c r="U28" s="100"/>
      <c r="V28" s="100"/>
      <c r="W28" s="100"/>
      <c r="X28" s="100"/>
      <c r="Y28" s="100"/>
    </row>
    <row r="29" ht="23.4" customHeight="1" spans="1:25">
      <c r="A29" s="101" t="s">
        <v>67</v>
      </c>
      <c r="B29" s="101" t="s">
        <v>67</v>
      </c>
      <c r="C29" s="101" t="s">
        <v>284</v>
      </c>
      <c r="D29" s="101" t="s">
        <v>285</v>
      </c>
      <c r="E29" s="101" t="s">
        <v>97</v>
      </c>
      <c r="F29" s="101" t="s">
        <v>98</v>
      </c>
      <c r="G29" s="101" t="s">
        <v>251</v>
      </c>
      <c r="H29" s="101" t="s">
        <v>252</v>
      </c>
      <c r="I29" s="100">
        <v>164400</v>
      </c>
      <c r="J29" s="100">
        <v>164400</v>
      </c>
      <c r="K29" s="8"/>
      <c r="L29" s="8"/>
      <c r="M29" s="8"/>
      <c r="N29" s="100">
        <v>164400</v>
      </c>
      <c r="O29" s="8"/>
      <c r="P29" s="100"/>
      <c r="Q29" s="100"/>
      <c r="R29" s="100"/>
      <c r="S29" s="100"/>
      <c r="T29" s="100"/>
      <c r="U29" s="100"/>
      <c r="V29" s="100"/>
      <c r="W29" s="100"/>
      <c r="X29" s="100"/>
      <c r="Y29" s="100"/>
    </row>
    <row r="30" ht="23.4" customHeight="1" spans="1:25">
      <c r="A30" s="101" t="s">
        <v>67</v>
      </c>
      <c r="B30" s="101" t="s">
        <v>67</v>
      </c>
      <c r="C30" s="101" t="s">
        <v>284</v>
      </c>
      <c r="D30" s="101" t="s">
        <v>285</v>
      </c>
      <c r="E30" s="101" t="s">
        <v>97</v>
      </c>
      <c r="F30" s="101" t="s">
        <v>98</v>
      </c>
      <c r="G30" s="101" t="s">
        <v>251</v>
      </c>
      <c r="H30" s="101" t="s">
        <v>252</v>
      </c>
      <c r="I30" s="100">
        <v>332220</v>
      </c>
      <c r="J30" s="100">
        <v>332220</v>
      </c>
      <c r="K30" s="8"/>
      <c r="L30" s="8"/>
      <c r="M30" s="8"/>
      <c r="N30" s="100">
        <v>332220</v>
      </c>
      <c r="O30" s="8"/>
      <c r="P30" s="100"/>
      <c r="Q30" s="100"/>
      <c r="R30" s="100"/>
      <c r="S30" s="100"/>
      <c r="T30" s="100"/>
      <c r="U30" s="100"/>
      <c r="V30" s="100"/>
      <c r="W30" s="100"/>
      <c r="X30" s="100"/>
      <c r="Y30" s="100"/>
    </row>
    <row r="31" ht="23.4" customHeight="1" spans="1:25">
      <c r="A31" s="101" t="s">
        <v>67</v>
      </c>
      <c r="B31" s="101" t="s">
        <v>67</v>
      </c>
      <c r="C31" s="101" t="s">
        <v>286</v>
      </c>
      <c r="D31" s="101" t="s">
        <v>287</v>
      </c>
      <c r="E31" s="101" t="s">
        <v>97</v>
      </c>
      <c r="F31" s="101" t="s">
        <v>98</v>
      </c>
      <c r="G31" s="101" t="s">
        <v>282</v>
      </c>
      <c r="H31" s="101" t="s">
        <v>283</v>
      </c>
      <c r="I31" s="100">
        <v>56100</v>
      </c>
      <c r="J31" s="100">
        <v>56100</v>
      </c>
      <c r="K31" s="8"/>
      <c r="L31" s="8"/>
      <c r="M31" s="8"/>
      <c r="N31" s="100">
        <v>56100</v>
      </c>
      <c r="O31" s="8"/>
      <c r="P31" s="100"/>
      <c r="Q31" s="100"/>
      <c r="R31" s="100"/>
      <c r="S31" s="100"/>
      <c r="T31" s="100"/>
      <c r="U31" s="100"/>
      <c r="V31" s="100"/>
      <c r="W31" s="100"/>
      <c r="X31" s="100"/>
      <c r="Y31" s="100"/>
    </row>
    <row r="32" ht="23.4" customHeight="1" spans="1:25">
      <c r="A32" s="101" t="s">
        <v>67</v>
      </c>
      <c r="B32" s="101" t="s">
        <v>67</v>
      </c>
      <c r="C32" s="101" t="s">
        <v>288</v>
      </c>
      <c r="D32" s="101" t="s">
        <v>289</v>
      </c>
      <c r="E32" s="101" t="s">
        <v>159</v>
      </c>
      <c r="F32" s="101" t="s">
        <v>160</v>
      </c>
      <c r="G32" s="101" t="s">
        <v>290</v>
      </c>
      <c r="H32" s="101" t="s">
        <v>291</v>
      </c>
      <c r="I32" s="100">
        <v>5334.21</v>
      </c>
      <c r="J32" s="100">
        <v>5334.21</v>
      </c>
      <c r="K32" s="8"/>
      <c r="L32" s="8"/>
      <c r="M32" s="8"/>
      <c r="N32" s="100">
        <v>5334.21</v>
      </c>
      <c r="O32" s="8"/>
      <c r="P32" s="100"/>
      <c r="Q32" s="100"/>
      <c r="R32" s="100"/>
      <c r="S32" s="100"/>
      <c r="T32" s="100"/>
      <c r="U32" s="100"/>
      <c r="V32" s="100"/>
      <c r="W32" s="100"/>
      <c r="X32" s="100"/>
      <c r="Y32" s="100"/>
    </row>
    <row r="33" ht="23.4" customHeight="1" spans="1:25">
      <c r="A33" s="101" t="s">
        <v>67</v>
      </c>
      <c r="B33" s="101" t="s">
        <v>67</v>
      </c>
      <c r="C33" s="101" t="s">
        <v>292</v>
      </c>
      <c r="D33" s="101" t="s">
        <v>293</v>
      </c>
      <c r="E33" s="101" t="s">
        <v>153</v>
      </c>
      <c r="F33" s="101" t="s">
        <v>154</v>
      </c>
      <c r="G33" s="101" t="s">
        <v>294</v>
      </c>
      <c r="H33" s="101" t="s">
        <v>295</v>
      </c>
      <c r="I33" s="100">
        <v>70030.34</v>
      </c>
      <c r="J33" s="100">
        <v>70030.34</v>
      </c>
      <c r="K33" s="8"/>
      <c r="L33" s="8"/>
      <c r="M33" s="8"/>
      <c r="N33" s="100">
        <v>70030.34</v>
      </c>
      <c r="O33" s="8"/>
      <c r="P33" s="100"/>
      <c r="Q33" s="100"/>
      <c r="R33" s="100"/>
      <c r="S33" s="100"/>
      <c r="T33" s="100"/>
      <c r="U33" s="100"/>
      <c r="V33" s="100"/>
      <c r="W33" s="100"/>
      <c r="X33" s="100"/>
      <c r="Y33" s="100"/>
    </row>
    <row r="34" ht="23.4" customHeight="1" spans="1:25">
      <c r="A34" s="101" t="s">
        <v>67</v>
      </c>
      <c r="B34" s="101" t="s">
        <v>67</v>
      </c>
      <c r="C34" s="101" t="s">
        <v>292</v>
      </c>
      <c r="D34" s="101" t="s">
        <v>293</v>
      </c>
      <c r="E34" s="101" t="s">
        <v>155</v>
      </c>
      <c r="F34" s="101" t="s">
        <v>156</v>
      </c>
      <c r="G34" s="101" t="s">
        <v>294</v>
      </c>
      <c r="H34" s="101" t="s">
        <v>295</v>
      </c>
      <c r="I34" s="100">
        <v>140670.88</v>
      </c>
      <c r="J34" s="100">
        <v>140670.88</v>
      </c>
      <c r="K34" s="8"/>
      <c r="L34" s="8"/>
      <c r="M34" s="8"/>
      <c r="N34" s="100">
        <v>140670.88</v>
      </c>
      <c r="O34" s="8"/>
      <c r="P34" s="100"/>
      <c r="Q34" s="100"/>
      <c r="R34" s="100"/>
      <c r="S34" s="100"/>
      <c r="T34" s="100"/>
      <c r="U34" s="100"/>
      <c r="V34" s="100"/>
      <c r="W34" s="100"/>
      <c r="X34" s="100"/>
      <c r="Y34" s="100"/>
    </row>
    <row r="35" ht="23.4" customHeight="1" spans="1:25">
      <c r="A35" s="101" t="s">
        <v>67</v>
      </c>
      <c r="B35" s="101" t="s">
        <v>67</v>
      </c>
      <c r="C35" s="101" t="s">
        <v>292</v>
      </c>
      <c r="D35" s="101" t="s">
        <v>293</v>
      </c>
      <c r="E35" s="101" t="s">
        <v>157</v>
      </c>
      <c r="F35" s="101" t="s">
        <v>158</v>
      </c>
      <c r="G35" s="101" t="s">
        <v>296</v>
      </c>
      <c r="H35" s="101" t="s">
        <v>297</v>
      </c>
      <c r="I35" s="100">
        <v>133355.2</v>
      </c>
      <c r="J35" s="100">
        <v>133355.2</v>
      </c>
      <c r="K35" s="8"/>
      <c r="L35" s="8"/>
      <c r="M35" s="8"/>
      <c r="N35" s="100">
        <v>133355.2</v>
      </c>
      <c r="O35" s="8"/>
      <c r="P35" s="100"/>
      <c r="Q35" s="100"/>
      <c r="R35" s="100"/>
      <c r="S35" s="100"/>
      <c r="T35" s="100"/>
      <c r="U35" s="100"/>
      <c r="V35" s="100"/>
      <c r="W35" s="100"/>
      <c r="X35" s="100"/>
      <c r="Y35" s="100"/>
    </row>
    <row r="36" ht="23.4" customHeight="1" spans="1:25">
      <c r="A36" s="101" t="s">
        <v>67</v>
      </c>
      <c r="B36" s="101" t="s">
        <v>67</v>
      </c>
      <c r="C36" s="101" t="s">
        <v>292</v>
      </c>
      <c r="D36" s="101" t="s">
        <v>293</v>
      </c>
      <c r="E36" s="101" t="s">
        <v>157</v>
      </c>
      <c r="F36" s="101" t="s">
        <v>158</v>
      </c>
      <c r="G36" s="101" t="s">
        <v>296</v>
      </c>
      <c r="H36" s="101" t="s">
        <v>297</v>
      </c>
      <c r="I36" s="100">
        <v>46778.99</v>
      </c>
      <c r="J36" s="100">
        <v>46778.99</v>
      </c>
      <c r="K36" s="8"/>
      <c r="L36" s="8"/>
      <c r="M36" s="8"/>
      <c r="N36" s="100">
        <v>46778.99</v>
      </c>
      <c r="O36" s="8"/>
      <c r="P36" s="100"/>
      <c r="Q36" s="100"/>
      <c r="R36" s="100"/>
      <c r="S36" s="100"/>
      <c r="T36" s="100"/>
      <c r="U36" s="100"/>
      <c r="V36" s="100"/>
      <c r="W36" s="100"/>
      <c r="X36" s="100"/>
      <c r="Y36" s="100"/>
    </row>
    <row r="37" ht="23.4" customHeight="1" spans="1:25">
      <c r="A37" s="101" t="s">
        <v>67</v>
      </c>
      <c r="B37" s="101" t="s">
        <v>67</v>
      </c>
      <c r="C37" s="101" t="s">
        <v>292</v>
      </c>
      <c r="D37" s="101" t="s">
        <v>293</v>
      </c>
      <c r="E37" s="101" t="s">
        <v>159</v>
      </c>
      <c r="F37" s="101" t="s">
        <v>160</v>
      </c>
      <c r="G37" s="101" t="s">
        <v>290</v>
      </c>
      <c r="H37" s="101" t="s">
        <v>291</v>
      </c>
      <c r="I37" s="100">
        <v>13728</v>
      </c>
      <c r="J37" s="100">
        <v>13728</v>
      </c>
      <c r="K37" s="8"/>
      <c r="L37" s="8"/>
      <c r="M37" s="8"/>
      <c r="N37" s="100">
        <v>13728</v>
      </c>
      <c r="O37" s="8"/>
      <c r="P37" s="100"/>
      <c r="Q37" s="100"/>
      <c r="R37" s="100"/>
      <c r="S37" s="100"/>
      <c r="T37" s="100"/>
      <c r="U37" s="100"/>
      <c r="V37" s="100"/>
      <c r="W37" s="100"/>
      <c r="X37" s="100"/>
      <c r="Y37" s="100"/>
    </row>
    <row r="38" ht="23.4" customHeight="1" spans="1:25">
      <c r="A38" s="101" t="s">
        <v>67</v>
      </c>
      <c r="B38" s="101" t="s">
        <v>67</v>
      </c>
      <c r="C38" s="101" t="s">
        <v>292</v>
      </c>
      <c r="D38" s="101" t="s">
        <v>293</v>
      </c>
      <c r="E38" s="101" t="s">
        <v>159</v>
      </c>
      <c r="F38" s="101" t="s">
        <v>160</v>
      </c>
      <c r="G38" s="101" t="s">
        <v>290</v>
      </c>
      <c r="H38" s="101" t="s">
        <v>291</v>
      </c>
      <c r="I38" s="100">
        <v>5808</v>
      </c>
      <c r="J38" s="100">
        <v>5808</v>
      </c>
      <c r="K38" s="8"/>
      <c r="L38" s="8"/>
      <c r="M38" s="8"/>
      <c r="N38" s="100">
        <v>5808</v>
      </c>
      <c r="O38" s="8"/>
      <c r="P38" s="100"/>
      <c r="Q38" s="100"/>
      <c r="R38" s="100"/>
      <c r="S38" s="100"/>
      <c r="T38" s="100"/>
      <c r="U38" s="100"/>
      <c r="V38" s="100"/>
      <c r="W38" s="100"/>
      <c r="X38" s="100"/>
      <c r="Y38" s="100"/>
    </row>
    <row r="39" ht="23.4" customHeight="1" spans="1:25">
      <c r="A39" s="101" t="s">
        <v>67</v>
      </c>
      <c r="B39" s="101" t="s">
        <v>67</v>
      </c>
      <c r="C39" s="101" t="s">
        <v>298</v>
      </c>
      <c r="D39" s="101" t="s">
        <v>299</v>
      </c>
      <c r="E39" s="101" t="s">
        <v>97</v>
      </c>
      <c r="F39" s="101" t="s">
        <v>98</v>
      </c>
      <c r="G39" s="101" t="s">
        <v>300</v>
      </c>
      <c r="H39" s="101" t="s">
        <v>301</v>
      </c>
      <c r="I39" s="100">
        <v>64800</v>
      </c>
      <c r="J39" s="100">
        <v>64800</v>
      </c>
      <c r="K39" s="8"/>
      <c r="L39" s="8"/>
      <c r="M39" s="8"/>
      <c r="N39" s="100">
        <v>64800</v>
      </c>
      <c r="O39" s="8"/>
      <c r="P39" s="100"/>
      <c r="Q39" s="100"/>
      <c r="R39" s="100"/>
      <c r="S39" s="100"/>
      <c r="T39" s="100"/>
      <c r="U39" s="100"/>
      <c r="V39" s="100"/>
      <c r="W39" s="100"/>
      <c r="X39" s="100"/>
      <c r="Y39" s="100"/>
    </row>
    <row r="40" ht="23.4" customHeight="1" spans="1:25">
      <c r="A40" s="101" t="s">
        <v>67</v>
      </c>
      <c r="B40" s="101" t="s">
        <v>67</v>
      </c>
      <c r="C40" s="101" t="s">
        <v>302</v>
      </c>
      <c r="D40" s="101" t="s">
        <v>303</v>
      </c>
      <c r="E40" s="101" t="s">
        <v>97</v>
      </c>
      <c r="F40" s="101" t="s">
        <v>98</v>
      </c>
      <c r="G40" s="101" t="s">
        <v>290</v>
      </c>
      <c r="H40" s="101" t="s">
        <v>291</v>
      </c>
      <c r="I40" s="100">
        <v>14851</v>
      </c>
      <c r="J40" s="100">
        <v>14851</v>
      </c>
      <c r="K40" s="8"/>
      <c r="L40" s="8"/>
      <c r="M40" s="8"/>
      <c r="N40" s="100">
        <v>14851</v>
      </c>
      <c r="O40" s="8"/>
      <c r="P40" s="100"/>
      <c r="Q40" s="100"/>
      <c r="R40" s="100"/>
      <c r="S40" s="100"/>
      <c r="T40" s="100"/>
      <c r="U40" s="100"/>
      <c r="V40" s="100"/>
      <c r="W40" s="100"/>
      <c r="X40" s="100"/>
      <c r="Y40" s="100"/>
    </row>
    <row r="41" ht="23.4" customHeight="1" spans="1:25">
      <c r="A41" s="101" t="s">
        <v>67</v>
      </c>
      <c r="B41" s="101" t="s">
        <v>67</v>
      </c>
      <c r="C41" s="101" t="s">
        <v>304</v>
      </c>
      <c r="D41" s="101" t="s">
        <v>305</v>
      </c>
      <c r="E41" s="101" t="s">
        <v>105</v>
      </c>
      <c r="F41" s="101" t="s">
        <v>106</v>
      </c>
      <c r="G41" s="101" t="s">
        <v>306</v>
      </c>
      <c r="H41" s="101" t="s">
        <v>307</v>
      </c>
      <c r="I41" s="100">
        <v>426736.64</v>
      </c>
      <c r="J41" s="100">
        <v>426736.64</v>
      </c>
      <c r="K41" s="8"/>
      <c r="L41" s="8"/>
      <c r="M41" s="8"/>
      <c r="N41" s="100">
        <v>426736.64</v>
      </c>
      <c r="O41" s="8"/>
      <c r="P41" s="100"/>
      <c r="Q41" s="100"/>
      <c r="R41" s="100"/>
      <c r="S41" s="100"/>
      <c r="T41" s="100"/>
      <c r="U41" s="100"/>
      <c r="V41" s="100"/>
      <c r="W41" s="100"/>
      <c r="X41" s="100"/>
      <c r="Y41" s="100"/>
    </row>
    <row r="42" ht="23.4" customHeight="1" spans="1:25">
      <c r="A42" s="101" t="s">
        <v>67</v>
      </c>
      <c r="B42" s="101" t="s">
        <v>67</v>
      </c>
      <c r="C42" s="101" t="s">
        <v>308</v>
      </c>
      <c r="D42" s="101" t="s">
        <v>309</v>
      </c>
      <c r="E42" s="101" t="s">
        <v>97</v>
      </c>
      <c r="F42" s="101" t="s">
        <v>98</v>
      </c>
      <c r="G42" s="101" t="s">
        <v>300</v>
      </c>
      <c r="H42" s="101" t="s">
        <v>301</v>
      </c>
      <c r="I42" s="100">
        <v>6480</v>
      </c>
      <c r="J42" s="100">
        <v>6480</v>
      </c>
      <c r="K42" s="8"/>
      <c r="L42" s="8"/>
      <c r="M42" s="8"/>
      <c r="N42" s="100">
        <v>6480</v>
      </c>
      <c r="O42" s="8"/>
      <c r="P42" s="100"/>
      <c r="Q42" s="100"/>
      <c r="R42" s="100"/>
      <c r="S42" s="100"/>
      <c r="T42" s="100"/>
      <c r="U42" s="100"/>
      <c r="V42" s="100"/>
      <c r="W42" s="100"/>
      <c r="X42" s="100"/>
      <c r="Y42" s="100"/>
    </row>
    <row r="43" ht="23.4" customHeight="1" spans="1:25">
      <c r="A43" s="101" t="s">
        <v>67</v>
      </c>
      <c r="B43" s="101" t="s">
        <v>67</v>
      </c>
      <c r="C43" s="101" t="s">
        <v>310</v>
      </c>
      <c r="D43" s="101" t="s">
        <v>311</v>
      </c>
      <c r="E43" s="101" t="s">
        <v>97</v>
      </c>
      <c r="F43" s="101" t="s">
        <v>98</v>
      </c>
      <c r="G43" s="101" t="s">
        <v>251</v>
      </c>
      <c r="H43" s="101" t="s">
        <v>252</v>
      </c>
      <c r="I43" s="100">
        <v>159600</v>
      </c>
      <c r="J43" s="100">
        <v>159600</v>
      </c>
      <c r="K43" s="8"/>
      <c r="L43" s="8"/>
      <c r="M43" s="8"/>
      <c r="N43" s="100">
        <v>159600</v>
      </c>
      <c r="O43" s="8"/>
      <c r="P43" s="100"/>
      <c r="Q43" s="100"/>
      <c r="R43" s="100"/>
      <c r="S43" s="100"/>
      <c r="T43" s="100"/>
      <c r="U43" s="100"/>
      <c r="V43" s="100"/>
      <c r="W43" s="100"/>
      <c r="X43" s="100"/>
      <c r="Y43" s="100"/>
    </row>
    <row r="44" ht="23.4" customHeight="1" spans="1:25">
      <c r="A44" s="101" t="s">
        <v>67</v>
      </c>
      <c r="B44" s="101" t="s">
        <v>67</v>
      </c>
      <c r="C44" s="101" t="s">
        <v>312</v>
      </c>
      <c r="D44" s="101" t="s">
        <v>313</v>
      </c>
      <c r="E44" s="101" t="s">
        <v>97</v>
      </c>
      <c r="F44" s="101" t="s">
        <v>98</v>
      </c>
      <c r="G44" s="101" t="s">
        <v>314</v>
      </c>
      <c r="H44" s="101" t="s">
        <v>315</v>
      </c>
      <c r="I44" s="100">
        <v>32948.69</v>
      </c>
      <c r="J44" s="100">
        <v>32948.69</v>
      </c>
      <c r="K44" s="8"/>
      <c r="L44" s="8"/>
      <c r="M44" s="8"/>
      <c r="N44" s="100">
        <v>32948.69</v>
      </c>
      <c r="O44" s="8"/>
      <c r="P44" s="100"/>
      <c r="Q44" s="100"/>
      <c r="R44" s="100"/>
      <c r="S44" s="100"/>
      <c r="T44" s="100"/>
      <c r="U44" s="100"/>
      <c r="V44" s="100"/>
      <c r="W44" s="100"/>
      <c r="X44" s="100"/>
      <c r="Y44" s="100"/>
    </row>
    <row r="45" ht="23.4" customHeight="1" spans="1:25">
      <c r="A45" s="101" t="s">
        <v>67</v>
      </c>
      <c r="B45" s="101" t="s">
        <v>67</v>
      </c>
      <c r="C45" s="101" t="s">
        <v>316</v>
      </c>
      <c r="D45" s="101" t="s">
        <v>317</v>
      </c>
      <c r="E45" s="101" t="s">
        <v>97</v>
      </c>
      <c r="F45" s="101" t="s">
        <v>98</v>
      </c>
      <c r="G45" s="101" t="s">
        <v>318</v>
      </c>
      <c r="H45" s="101" t="s">
        <v>319</v>
      </c>
      <c r="I45" s="100">
        <v>29000</v>
      </c>
      <c r="J45" s="100">
        <v>29000</v>
      </c>
      <c r="K45" s="8"/>
      <c r="L45" s="8"/>
      <c r="M45" s="8"/>
      <c r="N45" s="100">
        <v>29000</v>
      </c>
      <c r="O45" s="8"/>
      <c r="P45" s="100"/>
      <c r="Q45" s="100"/>
      <c r="R45" s="100"/>
      <c r="S45" s="100"/>
      <c r="T45" s="100"/>
      <c r="U45" s="100"/>
      <c r="V45" s="100"/>
      <c r="W45" s="100"/>
      <c r="X45" s="100"/>
      <c r="Y45" s="100"/>
    </row>
    <row r="46" ht="22.65" customHeight="1" spans="1:25">
      <c r="A46" s="78" t="s">
        <v>215</v>
      </c>
      <c r="B46" s="78"/>
      <c r="C46" s="78"/>
      <c r="D46" s="78"/>
      <c r="E46" s="78"/>
      <c r="F46" s="78"/>
      <c r="G46" s="78"/>
      <c r="H46" s="78"/>
      <c r="I46" s="100">
        <v>4396969.79</v>
      </c>
      <c r="J46" s="100">
        <v>4396969.79</v>
      </c>
      <c r="K46" s="100"/>
      <c r="L46" s="100"/>
      <c r="M46" s="100"/>
      <c r="N46" s="100">
        <v>4396969.79</v>
      </c>
      <c r="O46" s="100"/>
      <c r="P46" s="100"/>
      <c r="Q46" s="100"/>
      <c r="R46" s="100"/>
      <c r="S46" s="100"/>
      <c r="T46" s="100"/>
      <c r="U46" s="100"/>
      <c r="V46" s="100"/>
      <c r="W46" s="100"/>
      <c r="X46" s="100"/>
      <c r="Y46" s="100"/>
    </row>
  </sheetData>
  <mergeCells count="31">
    <mergeCell ref="A2:Y2"/>
    <mergeCell ref="A3:H3"/>
    <mergeCell ref="I4:Y4"/>
    <mergeCell ref="J5:O5"/>
    <mergeCell ref="P5:R5"/>
    <mergeCell ref="T5:Y5"/>
    <mergeCell ref="J6:K6"/>
    <mergeCell ref="A46:H4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2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1"/>
  <sheetViews>
    <sheetView showZeros="0" topLeftCell="B68" workbookViewId="0">
      <selection activeCell="C84" sqref="C84"/>
    </sheetView>
  </sheetViews>
  <sheetFormatPr defaultColWidth="10.7083333333333" defaultRowHeight="14.25" customHeight="1"/>
  <cols>
    <col min="1" max="1" width="12" customWidth="1"/>
    <col min="2" max="2" width="24.5" customWidth="1"/>
    <col min="3" max="3" width="78.5" customWidth="1"/>
    <col min="4" max="4" width="27.85" customWidth="1"/>
    <col min="5" max="5" width="13" customWidth="1"/>
    <col min="6" max="6" width="26.625"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320</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"单位名称："&amp;"富民县民政局"</f>
        <v>单位名称：富民县民政局</v>
      </c>
      <c r="B3" s="3"/>
      <c r="C3" s="3"/>
      <c r="D3" s="3"/>
      <c r="E3" s="3"/>
      <c r="F3" s="3"/>
      <c r="G3" s="3"/>
      <c r="H3" s="3"/>
      <c r="W3" s="1" t="s">
        <v>1</v>
      </c>
    </row>
    <row r="4" ht="21.75" customHeight="1" spans="1:23">
      <c r="A4" s="78" t="s">
        <v>321</v>
      </c>
      <c r="B4" s="78" t="s">
        <v>226</v>
      </c>
      <c r="C4" s="78" t="s">
        <v>227</v>
      </c>
      <c r="D4" s="78" t="s">
        <v>322</v>
      </c>
      <c r="E4" s="78" t="s">
        <v>228</v>
      </c>
      <c r="F4" s="78" t="s">
        <v>229</v>
      </c>
      <c r="G4" s="78" t="s">
        <v>323</v>
      </c>
      <c r="H4" s="78" t="s">
        <v>324</v>
      </c>
      <c r="I4" s="78" t="s">
        <v>53</v>
      </c>
      <c r="J4" s="78" t="s">
        <v>325</v>
      </c>
      <c r="K4" s="78"/>
      <c r="L4" s="78"/>
      <c r="M4" s="78"/>
      <c r="N4" s="78" t="s">
        <v>234</v>
      </c>
      <c r="O4" s="78"/>
      <c r="P4" s="78"/>
      <c r="Q4" s="78" t="s">
        <v>59</v>
      </c>
      <c r="R4" s="78" t="s">
        <v>60</v>
      </c>
      <c r="S4" s="78"/>
      <c r="T4" s="78"/>
      <c r="U4" s="78"/>
      <c r="V4" s="78"/>
      <c r="W4" s="78"/>
    </row>
    <row r="5" ht="21.75" customHeight="1" spans="1:23">
      <c r="A5" s="78"/>
      <c r="B5" s="78"/>
      <c r="C5" s="78"/>
      <c r="D5" s="78"/>
      <c r="E5" s="78"/>
      <c r="F5" s="78"/>
      <c r="G5" s="78"/>
      <c r="H5" s="78"/>
      <c r="I5" s="78"/>
      <c r="J5" s="78" t="s">
        <v>56</v>
      </c>
      <c r="K5" s="78"/>
      <c r="L5" s="78" t="s">
        <v>57</v>
      </c>
      <c r="M5" s="78" t="s">
        <v>58</v>
      </c>
      <c r="N5" s="78" t="s">
        <v>56</v>
      </c>
      <c r="O5" s="78" t="s">
        <v>57</v>
      </c>
      <c r="P5" s="78" t="s">
        <v>58</v>
      </c>
      <c r="Q5" s="78"/>
      <c r="R5" s="78" t="s">
        <v>55</v>
      </c>
      <c r="S5" s="78" t="s">
        <v>61</v>
      </c>
      <c r="T5" s="78" t="s">
        <v>62</v>
      </c>
      <c r="U5" s="78" t="s">
        <v>63</v>
      </c>
      <c r="V5" s="78" t="s">
        <v>64</v>
      </c>
      <c r="W5" s="78" t="s">
        <v>65</v>
      </c>
    </row>
    <row r="6" ht="21" customHeight="1" spans="1:23">
      <c r="A6" s="78"/>
      <c r="B6" s="78"/>
      <c r="C6" s="78"/>
      <c r="D6" s="78"/>
      <c r="E6" s="78"/>
      <c r="F6" s="78"/>
      <c r="G6" s="78"/>
      <c r="H6" s="78"/>
      <c r="I6" s="78"/>
      <c r="J6" s="78" t="s">
        <v>55</v>
      </c>
      <c r="K6" s="78"/>
      <c r="L6" s="78"/>
      <c r="M6" s="78"/>
      <c r="N6" s="78"/>
      <c r="O6" s="78"/>
      <c r="P6" s="78"/>
      <c r="Q6" s="78"/>
      <c r="R6" s="78"/>
      <c r="S6" s="78"/>
      <c r="T6" s="78"/>
      <c r="U6" s="78"/>
      <c r="V6" s="78"/>
      <c r="W6" s="78"/>
    </row>
    <row r="7" ht="39.75" customHeight="1" spans="1:23">
      <c r="A7" s="78"/>
      <c r="B7" s="78"/>
      <c r="C7" s="78"/>
      <c r="D7" s="78"/>
      <c r="E7" s="78"/>
      <c r="F7" s="78"/>
      <c r="G7" s="78"/>
      <c r="H7" s="78"/>
      <c r="I7" s="78"/>
      <c r="J7" s="78" t="s">
        <v>55</v>
      </c>
      <c r="K7" s="78" t="s">
        <v>326</v>
      </c>
      <c r="L7" s="78"/>
      <c r="M7" s="78"/>
      <c r="N7" s="78"/>
      <c r="O7" s="78"/>
      <c r="P7" s="78"/>
      <c r="Q7" s="78"/>
      <c r="R7" s="78"/>
      <c r="S7" s="78"/>
      <c r="T7" s="78"/>
      <c r="U7" s="78"/>
      <c r="V7" s="78"/>
      <c r="W7" s="78"/>
    </row>
    <row r="8" ht="15" customHeight="1" spans="1:23">
      <c r="A8" s="78">
        <v>1</v>
      </c>
      <c r="B8" s="78">
        <v>2</v>
      </c>
      <c r="C8" s="78">
        <v>3</v>
      </c>
      <c r="D8" s="78">
        <v>4</v>
      </c>
      <c r="E8" s="78">
        <v>5</v>
      </c>
      <c r="F8" s="78">
        <v>6</v>
      </c>
      <c r="G8" s="78">
        <v>7</v>
      </c>
      <c r="H8" s="78">
        <v>8</v>
      </c>
      <c r="I8" s="78">
        <v>9</v>
      </c>
      <c r="J8" s="78">
        <v>10</v>
      </c>
      <c r="K8" s="78">
        <v>11</v>
      </c>
      <c r="L8" s="78">
        <v>12</v>
      </c>
      <c r="M8" s="78">
        <v>13</v>
      </c>
      <c r="N8" s="78">
        <v>14</v>
      </c>
      <c r="O8" s="78">
        <v>15</v>
      </c>
      <c r="P8" s="78">
        <v>16</v>
      </c>
      <c r="Q8" s="78">
        <v>17</v>
      </c>
      <c r="R8" s="78">
        <v>18</v>
      </c>
      <c r="S8" s="78">
        <v>19</v>
      </c>
      <c r="T8" s="78">
        <v>20</v>
      </c>
      <c r="U8" s="78">
        <v>21</v>
      </c>
      <c r="V8" s="78">
        <v>22</v>
      </c>
      <c r="W8" s="78">
        <v>23</v>
      </c>
    </row>
    <row r="9" ht="21.75" customHeight="1" spans="1:23">
      <c r="A9" s="99" t="s">
        <v>327</v>
      </c>
      <c r="B9" s="99" t="s">
        <v>328</v>
      </c>
      <c r="C9" s="99" t="s">
        <v>329</v>
      </c>
      <c r="D9" s="99" t="s">
        <v>67</v>
      </c>
      <c r="E9" s="99" t="s">
        <v>170</v>
      </c>
      <c r="F9" s="99" t="s">
        <v>171</v>
      </c>
      <c r="G9" s="99" t="s">
        <v>273</v>
      </c>
      <c r="H9" s="99" t="s">
        <v>274</v>
      </c>
      <c r="I9" s="100">
        <v>10000</v>
      </c>
      <c r="J9" s="100"/>
      <c r="K9" s="100"/>
      <c r="L9" s="100"/>
      <c r="M9" s="100"/>
      <c r="N9" s="100"/>
      <c r="O9" s="100">
        <v>10000</v>
      </c>
      <c r="P9" s="100"/>
      <c r="Q9" s="100"/>
      <c r="R9" s="100"/>
      <c r="S9" s="100"/>
      <c r="T9" s="100"/>
      <c r="U9" s="100"/>
      <c r="V9" s="100"/>
      <c r="W9" s="100"/>
    </row>
    <row r="10" ht="21.75" customHeight="1" spans="1:23">
      <c r="A10" s="99" t="s">
        <v>327</v>
      </c>
      <c r="B10" s="99" t="s">
        <v>330</v>
      </c>
      <c r="C10" s="99" t="s">
        <v>331</v>
      </c>
      <c r="D10" s="99" t="s">
        <v>67</v>
      </c>
      <c r="E10" s="99" t="s">
        <v>170</v>
      </c>
      <c r="F10" s="99" t="s">
        <v>171</v>
      </c>
      <c r="G10" s="99" t="s">
        <v>332</v>
      </c>
      <c r="H10" s="99" t="s">
        <v>333</v>
      </c>
      <c r="I10" s="100">
        <v>150000</v>
      </c>
      <c r="J10" s="100"/>
      <c r="K10" s="100"/>
      <c r="L10" s="100"/>
      <c r="M10" s="100"/>
      <c r="N10" s="100"/>
      <c r="O10" s="100">
        <v>150000</v>
      </c>
      <c r="P10" s="100"/>
      <c r="Q10" s="100"/>
      <c r="R10" s="100"/>
      <c r="S10" s="100"/>
      <c r="T10" s="100"/>
      <c r="U10" s="100"/>
      <c r="V10" s="100"/>
      <c r="W10" s="100"/>
    </row>
    <row r="11" ht="21.75" customHeight="1" spans="1:23">
      <c r="A11" s="99" t="s">
        <v>327</v>
      </c>
      <c r="B11" s="99" t="s">
        <v>334</v>
      </c>
      <c r="C11" s="99" t="s">
        <v>335</v>
      </c>
      <c r="D11" s="99" t="s">
        <v>67</v>
      </c>
      <c r="E11" s="99" t="s">
        <v>170</v>
      </c>
      <c r="F11" s="99" t="s">
        <v>171</v>
      </c>
      <c r="G11" s="99" t="s">
        <v>273</v>
      </c>
      <c r="H11" s="99" t="s">
        <v>274</v>
      </c>
      <c r="I11" s="100">
        <v>20000</v>
      </c>
      <c r="J11" s="100"/>
      <c r="K11" s="100"/>
      <c r="L11" s="100"/>
      <c r="M11" s="100"/>
      <c r="N11" s="100"/>
      <c r="O11" s="100">
        <v>20000</v>
      </c>
      <c r="P11" s="100"/>
      <c r="Q11" s="100"/>
      <c r="R11" s="100"/>
      <c r="S11" s="100"/>
      <c r="T11" s="100"/>
      <c r="U11" s="100"/>
      <c r="V11" s="100"/>
      <c r="W11" s="100"/>
    </row>
    <row r="12" ht="21.75" customHeight="1" spans="1:23">
      <c r="A12" s="99" t="s">
        <v>327</v>
      </c>
      <c r="B12" s="99" t="s">
        <v>336</v>
      </c>
      <c r="C12" s="99" t="s">
        <v>337</v>
      </c>
      <c r="D12" s="99" t="s">
        <v>67</v>
      </c>
      <c r="E12" s="99" t="s">
        <v>170</v>
      </c>
      <c r="F12" s="99" t="s">
        <v>171</v>
      </c>
      <c r="G12" s="99" t="s">
        <v>269</v>
      </c>
      <c r="H12" s="99" t="s">
        <v>270</v>
      </c>
      <c r="I12" s="100">
        <v>1090000</v>
      </c>
      <c r="J12" s="100"/>
      <c r="K12" s="100"/>
      <c r="L12" s="100"/>
      <c r="M12" s="100"/>
      <c r="N12" s="100"/>
      <c r="O12" s="100">
        <v>1090000</v>
      </c>
      <c r="P12" s="100"/>
      <c r="Q12" s="100"/>
      <c r="R12" s="100"/>
      <c r="S12" s="100"/>
      <c r="T12" s="100"/>
      <c r="U12" s="100"/>
      <c r="V12" s="100"/>
      <c r="W12" s="100"/>
    </row>
    <row r="13" ht="21.75" customHeight="1" spans="1:23">
      <c r="A13" s="99" t="s">
        <v>327</v>
      </c>
      <c r="B13" s="99" t="s">
        <v>336</v>
      </c>
      <c r="C13" s="99" t="s">
        <v>337</v>
      </c>
      <c r="D13" s="99" t="s">
        <v>67</v>
      </c>
      <c r="E13" s="99" t="s">
        <v>170</v>
      </c>
      <c r="F13" s="99" t="s">
        <v>171</v>
      </c>
      <c r="G13" s="99" t="s">
        <v>269</v>
      </c>
      <c r="H13" s="99" t="s">
        <v>270</v>
      </c>
      <c r="I13" s="100">
        <v>510000</v>
      </c>
      <c r="J13" s="100"/>
      <c r="K13" s="100"/>
      <c r="L13" s="100"/>
      <c r="M13" s="100"/>
      <c r="N13" s="100"/>
      <c r="O13" s="100">
        <v>510000</v>
      </c>
      <c r="P13" s="100"/>
      <c r="Q13" s="100"/>
      <c r="R13" s="100"/>
      <c r="S13" s="100"/>
      <c r="T13" s="100"/>
      <c r="U13" s="100"/>
      <c r="V13" s="100"/>
      <c r="W13" s="100"/>
    </row>
    <row r="14" ht="21.75" customHeight="1" spans="1:23">
      <c r="A14" s="99" t="s">
        <v>327</v>
      </c>
      <c r="B14" s="99" t="s">
        <v>336</v>
      </c>
      <c r="C14" s="99" t="s">
        <v>337</v>
      </c>
      <c r="D14" s="99" t="s">
        <v>67</v>
      </c>
      <c r="E14" s="99" t="s">
        <v>170</v>
      </c>
      <c r="F14" s="99" t="s">
        <v>171</v>
      </c>
      <c r="G14" s="99" t="s">
        <v>338</v>
      </c>
      <c r="H14" s="99" t="s">
        <v>339</v>
      </c>
      <c r="I14" s="100">
        <v>2240000</v>
      </c>
      <c r="J14" s="100"/>
      <c r="K14" s="100"/>
      <c r="L14" s="100"/>
      <c r="M14" s="100"/>
      <c r="N14" s="100"/>
      <c r="O14" s="100">
        <v>2240000</v>
      </c>
      <c r="P14" s="100"/>
      <c r="Q14" s="100"/>
      <c r="R14" s="100"/>
      <c r="S14" s="100"/>
      <c r="T14" s="100"/>
      <c r="U14" s="100"/>
      <c r="V14" s="100"/>
      <c r="W14" s="100"/>
    </row>
    <row r="15" ht="21.75" customHeight="1" spans="1:23">
      <c r="A15" s="99" t="s">
        <v>327</v>
      </c>
      <c r="B15" s="99" t="s">
        <v>336</v>
      </c>
      <c r="C15" s="99" t="s">
        <v>337</v>
      </c>
      <c r="D15" s="99" t="s">
        <v>67</v>
      </c>
      <c r="E15" s="99" t="s">
        <v>170</v>
      </c>
      <c r="F15" s="99" t="s">
        <v>171</v>
      </c>
      <c r="G15" s="99" t="s">
        <v>273</v>
      </c>
      <c r="H15" s="99" t="s">
        <v>274</v>
      </c>
      <c r="I15" s="100">
        <v>40000</v>
      </c>
      <c r="J15" s="100"/>
      <c r="K15" s="100"/>
      <c r="L15" s="100"/>
      <c r="M15" s="100"/>
      <c r="N15" s="100"/>
      <c r="O15" s="100">
        <v>40000</v>
      </c>
      <c r="P15" s="100"/>
      <c r="Q15" s="100"/>
      <c r="R15" s="100"/>
      <c r="S15" s="100"/>
      <c r="T15" s="100"/>
      <c r="U15" s="100"/>
      <c r="V15" s="100"/>
      <c r="W15" s="100"/>
    </row>
    <row r="16" ht="21.75" customHeight="1" spans="1:23">
      <c r="A16" s="99" t="s">
        <v>327</v>
      </c>
      <c r="B16" s="99" t="s">
        <v>336</v>
      </c>
      <c r="C16" s="99" t="s">
        <v>337</v>
      </c>
      <c r="D16" s="99" t="s">
        <v>67</v>
      </c>
      <c r="E16" s="99" t="s">
        <v>170</v>
      </c>
      <c r="F16" s="99" t="s">
        <v>171</v>
      </c>
      <c r="G16" s="99" t="s">
        <v>273</v>
      </c>
      <c r="H16" s="99" t="s">
        <v>274</v>
      </c>
      <c r="I16" s="100">
        <v>40000</v>
      </c>
      <c r="J16" s="100"/>
      <c r="K16" s="100"/>
      <c r="L16" s="100"/>
      <c r="M16" s="100"/>
      <c r="N16" s="100"/>
      <c r="O16" s="100">
        <v>40000</v>
      </c>
      <c r="P16" s="100"/>
      <c r="Q16" s="100"/>
      <c r="R16" s="100"/>
      <c r="S16" s="100"/>
      <c r="T16" s="100"/>
      <c r="U16" s="100"/>
      <c r="V16" s="100"/>
      <c r="W16" s="100"/>
    </row>
    <row r="17" ht="21.75" customHeight="1" spans="1:23">
      <c r="A17" s="99" t="s">
        <v>327</v>
      </c>
      <c r="B17" s="99" t="s">
        <v>336</v>
      </c>
      <c r="C17" s="99" t="s">
        <v>337</v>
      </c>
      <c r="D17" s="99" t="s">
        <v>67</v>
      </c>
      <c r="E17" s="99" t="s">
        <v>170</v>
      </c>
      <c r="F17" s="99" t="s">
        <v>171</v>
      </c>
      <c r="G17" s="99" t="s">
        <v>273</v>
      </c>
      <c r="H17" s="99" t="s">
        <v>274</v>
      </c>
      <c r="I17" s="100">
        <v>51750</v>
      </c>
      <c r="J17" s="100"/>
      <c r="K17" s="100"/>
      <c r="L17" s="100"/>
      <c r="M17" s="100"/>
      <c r="N17" s="100"/>
      <c r="O17" s="100">
        <v>51750</v>
      </c>
      <c r="P17" s="100"/>
      <c r="Q17" s="100"/>
      <c r="R17" s="100"/>
      <c r="S17" s="100"/>
      <c r="T17" s="100"/>
      <c r="U17" s="100"/>
      <c r="V17" s="100"/>
      <c r="W17" s="100"/>
    </row>
    <row r="18" ht="21.75" customHeight="1" spans="1:23">
      <c r="A18" s="99" t="s">
        <v>327</v>
      </c>
      <c r="B18" s="99" t="s">
        <v>340</v>
      </c>
      <c r="C18" s="99" t="s">
        <v>341</v>
      </c>
      <c r="D18" s="99" t="s">
        <v>67</v>
      </c>
      <c r="E18" s="99" t="s">
        <v>101</v>
      </c>
      <c r="F18" s="99" t="s">
        <v>102</v>
      </c>
      <c r="G18" s="99" t="s">
        <v>342</v>
      </c>
      <c r="H18" s="99" t="s">
        <v>343</v>
      </c>
      <c r="I18" s="100">
        <v>50000</v>
      </c>
      <c r="J18" s="100">
        <v>50000</v>
      </c>
      <c r="K18" s="100">
        <v>50000</v>
      </c>
      <c r="L18" s="100"/>
      <c r="M18" s="100"/>
      <c r="N18" s="100"/>
      <c r="O18" s="100"/>
      <c r="P18" s="100"/>
      <c r="Q18" s="100"/>
      <c r="R18" s="100"/>
      <c r="S18" s="100"/>
      <c r="T18" s="100"/>
      <c r="U18" s="100"/>
      <c r="V18" s="100"/>
      <c r="W18" s="100"/>
    </row>
    <row r="19" ht="21.75" customHeight="1" spans="1:23">
      <c r="A19" s="99" t="s">
        <v>344</v>
      </c>
      <c r="B19" s="99" t="s">
        <v>345</v>
      </c>
      <c r="C19" s="99" t="s">
        <v>346</v>
      </c>
      <c r="D19" s="99" t="s">
        <v>67</v>
      </c>
      <c r="E19" s="99" t="s">
        <v>170</v>
      </c>
      <c r="F19" s="99" t="s">
        <v>171</v>
      </c>
      <c r="G19" s="99" t="s">
        <v>273</v>
      </c>
      <c r="H19" s="99" t="s">
        <v>274</v>
      </c>
      <c r="I19" s="100">
        <v>100</v>
      </c>
      <c r="J19" s="100"/>
      <c r="K19" s="100"/>
      <c r="L19" s="100"/>
      <c r="M19" s="100"/>
      <c r="N19" s="100"/>
      <c r="O19" s="100">
        <v>100</v>
      </c>
      <c r="P19" s="100"/>
      <c r="Q19" s="100"/>
      <c r="R19" s="100"/>
      <c r="S19" s="100"/>
      <c r="T19" s="100"/>
      <c r="U19" s="100"/>
      <c r="V19" s="100"/>
      <c r="W19" s="100"/>
    </row>
    <row r="20" ht="21.75" customHeight="1" spans="1:23">
      <c r="A20" s="99" t="s">
        <v>344</v>
      </c>
      <c r="B20" s="99" t="s">
        <v>347</v>
      </c>
      <c r="C20" s="99" t="s">
        <v>348</v>
      </c>
      <c r="D20" s="99" t="s">
        <v>67</v>
      </c>
      <c r="E20" s="99" t="s">
        <v>170</v>
      </c>
      <c r="F20" s="99" t="s">
        <v>171</v>
      </c>
      <c r="G20" s="99" t="s">
        <v>269</v>
      </c>
      <c r="H20" s="99" t="s">
        <v>270</v>
      </c>
      <c r="I20" s="100">
        <v>9970</v>
      </c>
      <c r="J20" s="100"/>
      <c r="K20" s="100"/>
      <c r="L20" s="100"/>
      <c r="M20" s="100"/>
      <c r="N20" s="100"/>
      <c r="O20" s="100">
        <v>9970</v>
      </c>
      <c r="P20" s="100"/>
      <c r="Q20" s="100"/>
      <c r="R20" s="100"/>
      <c r="S20" s="100"/>
      <c r="T20" s="100"/>
      <c r="U20" s="100"/>
      <c r="V20" s="100"/>
      <c r="W20" s="100"/>
    </row>
    <row r="21" ht="21.75" customHeight="1" spans="1:23">
      <c r="A21" s="99" t="s">
        <v>344</v>
      </c>
      <c r="B21" s="99" t="s">
        <v>349</v>
      </c>
      <c r="C21" s="99" t="s">
        <v>350</v>
      </c>
      <c r="D21" s="99" t="s">
        <v>67</v>
      </c>
      <c r="E21" s="99" t="s">
        <v>170</v>
      </c>
      <c r="F21" s="99" t="s">
        <v>171</v>
      </c>
      <c r="G21" s="99" t="s">
        <v>273</v>
      </c>
      <c r="H21" s="99" t="s">
        <v>274</v>
      </c>
      <c r="I21" s="100">
        <v>150000</v>
      </c>
      <c r="J21" s="100"/>
      <c r="K21" s="100"/>
      <c r="L21" s="100"/>
      <c r="M21" s="100"/>
      <c r="N21" s="100"/>
      <c r="O21" s="100">
        <v>150000</v>
      </c>
      <c r="P21" s="100"/>
      <c r="Q21" s="100"/>
      <c r="R21" s="100"/>
      <c r="S21" s="100"/>
      <c r="T21" s="100"/>
      <c r="U21" s="100"/>
      <c r="V21" s="100"/>
      <c r="W21" s="100"/>
    </row>
    <row r="22" ht="21.75" customHeight="1" spans="1:23">
      <c r="A22" s="99" t="s">
        <v>344</v>
      </c>
      <c r="B22" s="99" t="s">
        <v>351</v>
      </c>
      <c r="C22" s="99" t="s">
        <v>352</v>
      </c>
      <c r="D22" s="99" t="s">
        <v>67</v>
      </c>
      <c r="E22" s="99" t="s">
        <v>170</v>
      </c>
      <c r="F22" s="99" t="s">
        <v>171</v>
      </c>
      <c r="G22" s="99" t="s">
        <v>273</v>
      </c>
      <c r="H22" s="99" t="s">
        <v>274</v>
      </c>
      <c r="I22" s="100">
        <v>115000</v>
      </c>
      <c r="J22" s="100"/>
      <c r="K22" s="100"/>
      <c r="L22" s="100"/>
      <c r="M22" s="100"/>
      <c r="N22" s="100"/>
      <c r="O22" s="100">
        <v>115000</v>
      </c>
      <c r="P22" s="100"/>
      <c r="Q22" s="100"/>
      <c r="R22" s="100"/>
      <c r="S22" s="100"/>
      <c r="T22" s="100"/>
      <c r="U22" s="100"/>
      <c r="V22" s="100"/>
      <c r="W22" s="100"/>
    </row>
    <row r="23" ht="21.75" customHeight="1" spans="1:23">
      <c r="A23" s="99" t="s">
        <v>344</v>
      </c>
      <c r="B23" s="99" t="s">
        <v>353</v>
      </c>
      <c r="C23" s="99" t="s">
        <v>354</v>
      </c>
      <c r="D23" s="99" t="s">
        <v>67</v>
      </c>
      <c r="E23" s="99" t="s">
        <v>170</v>
      </c>
      <c r="F23" s="99" t="s">
        <v>171</v>
      </c>
      <c r="G23" s="99" t="s">
        <v>332</v>
      </c>
      <c r="H23" s="99" t="s">
        <v>333</v>
      </c>
      <c r="I23" s="100">
        <v>56000</v>
      </c>
      <c r="J23" s="100"/>
      <c r="K23" s="100"/>
      <c r="L23" s="100"/>
      <c r="M23" s="100"/>
      <c r="N23" s="100"/>
      <c r="O23" s="100">
        <v>56000</v>
      </c>
      <c r="P23" s="100"/>
      <c r="Q23" s="100"/>
      <c r="R23" s="100"/>
      <c r="S23" s="100"/>
      <c r="T23" s="100"/>
      <c r="U23" s="100"/>
      <c r="V23" s="100"/>
      <c r="W23" s="100"/>
    </row>
    <row r="24" ht="21.75" customHeight="1" spans="1:23">
      <c r="A24" s="99" t="s">
        <v>344</v>
      </c>
      <c r="B24" s="99" t="s">
        <v>355</v>
      </c>
      <c r="C24" s="99" t="s">
        <v>356</v>
      </c>
      <c r="D24" s="99" t="s">
        <v>67</v>
      </c>
      <c r="E24" s="99" t="s">
        <v>170</v>
      </c>
      <c r="F24" s="99" t="s">
        <v>171</v>
      </c>
      <c r="G24" s="99" t="s">
        <v>332</v>
      </c>
      <c r="H24" s="99" t="s">
        <v>333</v>
      </c>
      <c r="I24" s="100">
        <v>60000</v>
      </c>
      <c r="J24" s="100"/>
      <c r="K24" s="100"/>
      <c r="L24" s="100"/>
      <c r="M24" s="100"/>
      <c r="N24" s="100"/>
      <c r="O24" s="100">
        <v>60000</v>
      </c>
      <c r="P24" s="100"/>
      <c r="Q24" s="100"/>
      <c r="R24" s="100"/>
      <c r="S24" s="100"/>
      <c r="T24" s="100"/>
      <c r="U24" s="100"/>
      <c r="V24" s="100"/>
      <c r="W24" s="100"/>
    </row>
    <row r="25" ht="21.75" customHeight="1" spans="1:23">
      <c r="A25" s="99" t="s">
        <v>344</v>
      </c>
      <c r="B25" s="99" t="s">
        <v>357</v>
      </c>
      <c r="C25" s="99" t="s">
        <v>358</v>
      </c>
      <c r="D25" s="99" t="s">
        <v>67</v>
      </c>
      <c r="E25" s="99" t="s">
        <v>170</v>
      </c>
      <c r="F25" s="99" t="s">
        <v>171</v>
      </c>
      <c r="G25" s="99" t="s">
        <v>338</v>
      </c>
      <c r="H25" s="99" t="s">
        <v>339</v>
      </c>
      <c r="I25" s="100">
        <v>41500</v>
      </c>
      <c r="J25" s="100"/>
      <c r="K25" s="100"/>
      <c r="L25" s="100"/>
      <c r="M25" s="100"/>
      <c r="N25" s="100"/>
      <c r="O25" s="100">
        <v>41500</v>
      </c>
      <c r="P25" s="100"/>
      <c r="Q25" s="100"/>
      <c r="R25" s="100"/>
      <c r="S25" s="100"/>
      <c r="T25" s="100"/>
      <c r="U25" s="100"/>
      <c r="V25" s="100"/>
      <c r="W25" s="100"/>
    </row>
    <row r="26" ht="21.75" customHeight="1" spans="1:23">
      <c r="A26" s="99" t="s">
        <v>344</v>
      </c>
      <c r="B26" s="99" t="s">
        <v>359</v>
      </c>
      <c r="C26" s="99" t="s">
        <v>360</v>
      </c>
      <c r="D26" s="99" t="s">
        <v>67</v>
      </c>
      <c r="E26" s="99" t="s">
        <v>127</v>
      </c>
      <c r="F26" s="99" t="s">
        <v>128</v>
      </c>
      <c r="G26" s="99" t="s">
        <v>332</v>
      </c>
      <c r="H26" s="99" t="s">
        <v>333</v>
      </c>
      <c r="I26" s="100">
        <v>668400</v>
      </c>
      <c r="J26" s="100">
        <v>668400</v>
      </c>
      <c r="K26" s="100">
        <v>668400</v>
      </c>
      <c r="L26" s="100"/>
      <c r="M26" s="100"/>
      <c r="N26" s="100"/>
      <c r="O26" s="100"/>
      <c r="P26" s="100"/>
      <c r="Q26" s="100"/>
      <c r="R26" s="100"/>
      <c r="S26" s="100"/>
      <c r="T26" s="100"/>
      <c r="U26" s="100"/>
      <c r="V26" s="100"/>
      <c r="W26" s="100"/>
    </row>
    <row r="27" ht="21.75" customHeight="1" spans="1:23">
      <c r="A27" s="99" t="s">
        <v>344</v>
      </c>
      <c r="B27" s="99" t="s">
        <v>361</v>
      </c>
      <c r="C27" s="99" t="s">
        <v>362</v>
      </c>
      <c r="D27" s="99" t="s">
        <v>67</v>
      </c>
      <c r="E27" s="99" t="s">
        <v>127</v>
      </c>
      <c r="F27" s="99" t="s">
        <v>128</v>
      </c>
      <c r="G27" s="99" t="s">
        <v>332</v>
      </c>
      <c r="H27" s="99" t="s">
        <v>333</v>
      </c>
      <c r="I27" s="100">
        <v>1253544</v>
      </c>
      <c r="J27" s="100">
        <v>1253544</v>
      </c>
      <c r="K27" s="100">
        <v>1253544</v>
      </c>
      <c r="L27" s="100"/>
      <c r="M27" s="100"/>
      <c r="N27" s="100"/>
      <c r="O27" s="100"/>
      <c r="P27" s="100"/>
      <c r="Q27" s="100"/>
      <c r="R27" s="100"/>
      <c r="S27" s="100"/>
      <c r="T27" s="100"/>
      <c r="U27" s="100"/>
      <c r="V27" s="100"/>
      <c r="W27" s="100"/>
    </row>
    <row r="28" ht="21.75" customHeight="1" spans="1:23">
      <c r="A28" s="99" t="s">
        <v>344</v>
      </c>
      <c r="B28" s="99" t="s">
        <v>363</v>
      </c>
      <c r="C28" s="99" t="s">
        <v>364</v>
      </c>
      <c r="D28" s="99" t="s">
        <v>67</v>
      </c>
      <c r="E28" s="99" t="s">
        <v>137</v>
      </c>
      <c r="F28" s="99" t="s">
        <v>138</v>
      </c>
      <c r="G28" s="99" t="s">
        <v>332</v>
      </c>
      <c r="H28" s="99" t="s">
        <v>333</v>
      </c>
      <c r="I28" s="100">
        <v>470800</v>
      </c>
      <c r="J28" s="100">
        <v>470800</v>
      </c>
      <c r="K28" s="100">
        <v>470800</v>
      </c>
      <c r="L28" s="100"/>
      <c r="M28" s="100"/>
      <c r="N28" s="100"/>
      <c r="O28" s="100"/>
      <c r="P28" s="100"/>
      <c r="Q28" s="100"/>
      <c r="R28" s="100"/>
      <c r="S28" s="100"/>
      <c r="T28" s="100"/>
      <c r="U28" s="100"/>
      <c r="V28" s="100"/>
      <c r="W28" s="100"/>
    </row>
    <row r="29" ht="21.75" customHeight="1" spans="1:23">
      <c r="A29" s="99" t="s">
        <v>344</v>
      </c>
      <c r="B29" s="99" t="s">
        <v>365</v>
      </c>
      <c r="C29" s="99" t="s">
        <v>366</v>
      </c>
      <c r="D29" s="99" t="s">
        <v>67</v>
      </c>
      <c r="E29" s="99" t="s">
        <v>143</v>
      </c>
      <c r="F29" s="99" t="s">
        <v>144</v>
      </c>
      <c r="G29" s="99" t="s">
        <v>332</v>
      </c>
      <c r="H29" s="99" t="s">
        <v>333</v>
      </c>
      <c r="I29" s="100">
        <v>200000</v>
      </c>
      <c r="J29" s="100">
        <v>200000</v>
      </c>
      <c r="K29" s="100">
        <v>200000</v>
      </c>
      <c r="L29" s="100"/>
      <c r="M29" s="100"/>
      <c r="N29" s="100"/>
      <c r="O29" s="100"/>
      <c r="P29" s="100"/>
      <c r="Q29" s="100"/>
      <c r="R29" s="100"/>
      <c r="S29" s="100"/>
      <c r="T29" s="100"/>
      <c r="U29" s="100"/>
      <c r="V29" s="100"/>
      <c r="W29" s="100"/>
    </row>
    <row r="30" ht="21.75" customHeight="1" spans="1:23">
      <c r="A30" s="99" t="s">
        <v>344</v>
      </c>
      <c r="B30" s="99" t="s">
        <v>367</v>
      </c>
      <c r="C30" s="99" t="s">
        <v>368</v>
      </c>
      <c r="D30" s="99" t="s">
        <v>67</v>
      </c>
      <c r="E30" s="99" t="s">
        <v>139</v>
      </c>
      <c r="F30" s="99" t="s">
        <v>140</v>
      </c>
      <c r="G30" s="99" t="s">
        <v>332</v>
      </c>
      <c r="H30" s="99" t="s">
        <v>333</v>
      </c>
      <c r="I30" s="100">
        <v>120000</v>
      </c>
      <c r="J30" s="100">
        <v>120000</v>
      </c>
      <c r="K30" s="100">
        <v>120000</v>
      </c>
      <c r="L30" s="100"/>
      <c r="M30" s="100"/>
      <c r="N30" s="100"/>
      <c r="O30" s="100"/>
      <c r="P30" s="100"/>
      <c r="Q30" s="100"/>
      <c r="R30" s="100"/>
      <c r="S30" s="100"/>
      <c r="T30" s="100"/>
      <c r="U30" s="100"/>
      <c r="V30" s="100"/>
      <c r="W30" s="100"/>
    </row>
    <row r="31" ht="21.75" customHeight="1" spans="1:23">
      <c r="A31" s="99" t="s">
        <v>344</v>
      </c>
      <c r="B31" s="99" t="s">
        <v>369</v>
      </c>
      <c r="C31" s="99" t="s">
        <v>370</v>
      </c>
      <c r="D31" s="99" t="s">
        <v>67</v>
      </c>
      <c r="E31" s="99" t="s">
        <v>131</v>
      </c>
      <c r="F31" s="99" t="s">
        <v>132</v>
      </c>
      <c r="G31" s="99" t="s">
        <v>332</v>
      </c>
      <c r="H31" s="99" t="s">
        <v>333</v>
      </c>
      <c r="I31" s="100">
        <v>1049736</v>
      </c>
      <c r="J31" s="100">
        <v>1049736</v>
      </c>
      <c r="K31" s="100">
        <v>1049736</v>
      </c>
      <c r="L31" s="100"/>
      <c r="M31" s="100"/>
      <c r="N31" s="100"/>
      <c r="O31" s="100"/>
      <c r="P31" s="100"/>
      <c r="Q31" s="100"/>
      <c r="R31" s="100"/>
      <c r="S31" s="100"/>
      <c r="T31" s="100"/>
      <c r="U31" s="100"/>
      <c r="V31" s="100"/>
      <c r="W31" s="100"/>
    </row>
    <row r="32" ht="21.75" customHeight="1" spans="1:23">
      <c r="A32" s="99" t="s">
        <v>344</v>
      </c>
      <c r="B32" s="99" t="s">
        <v>371</v>
      </c>
      <c r="C32" s="99" t="s">
        <v>372</v>
      </c>
      <c r="D32" s="99" t="s">
        <v>67</v>
      </c>
      <c r="E32" s="99" t="s">
        <v>133</v>
      </c>
      <c r="F32" s="99" t="s">
        <v>134</v>
      </c>
      <c r="G32" s="99" t="s">
        <v>332</v>
      </c>
      <c r="H32" s="99" t="s">
        <v>333</v>
      </c>
      <c r="I32" s="100">
        <v>2954640</v>
      </c>
      <c r="J32" s="100">
        <v>2954640</v>
      </c>
      <c r="K32" s="100">
        <v>2954640</v>
      </c>
      <c r="L32" s="100"/>
      <c r="M32" s="100"/>
      <c r="N32" s="100"/>
      <c r="O32" s="100"/>
      <c r="P32" s="100"/>
      <c r="Q32" s="100"/>
      <c r="R32" s="100"/>
      <c r="S32" s="100"/>
      <c r="T32" s="100"/>
      <c r="U32" s="100"/>
      <c r="V32" s="100"/>
      <c r="W32" s="100"/>
    </row>
    <row r="33" ht="21.75" customHeight="1" spans="1:23">
      <c r="A33" s="99" t="s">
        <v>344</v>
      </c>
      <c r="B33" s="99" t="s">
        <v>373</v>
      </c>
      <c r="C33" s="99" t="s">
        <v>374</v>
      </c>
      <c r="D33" s="99" t="s">
        <v>67</v>
      </c>
      <c r="E33" s="99" t="s">
        <v>143</v>
      </c>
      <c r="F33" s="99" t="s">
        <v>144</v>
      </c>
      <c r="G33" s="99" t="s">
        <v>332</v>
      </c>
      <c r="H33" s="99" t="s">
        <v>333</v>
      </c>
      <c r="I33" s="100">
        <v>2312820</v>
      </c>
      <c r="J33" s="100">
        <v>2312820</v>
      </c>
      <c r="K33" s="100">
        <v>2312820</v>
      </c>
      <c r="L33" s="100"/>
      <c r="M33" s="100"/>
      <c r="N33" s="100"/>
      <c r="O33" s="100"/>
      <c r="P33" s="100"/>
      <c r="Q33" s="100"/>
      <c r="R33" s="100"/>
      <c r="S33" s="100"/>
      <c r="T33" s="100"/>
      <c r="U33" s="100"/>
      <c r="V33" s="100"/>
      <c r="W33" s="100"/>
    </row>
    <row r="34" ht="21.75" customHeight="1" spans="1:23">
      <c r="A34" s="99" t="s">
        <v>344</v>
      </c>
      <c r="B34" s="99" t="s">
        <v>375</v>
      </c>
      <c r="C34" s="99" t="s">
        <v>376</v>
      </c>
      <c r="D34" s="99" t="s">
        <v>67</v>
      </c>
      <c r="E34" s="99" t="s">
        <v>143</v>
      </c>
      <c r="F34" s="99" t="s">
        <v>144</v>
      </c>
      <c r="G34" s="99" t="s">
        <v>332</v>
      </c>
      <c r="H34" s="99" t="s">
        <v>333</v>
      </c>
      <c r="I34" s="100">
        <v>78720</v>
      </c>
      <c r="J34" s="100">
        <v>78720</v>
      </c>
      <c r="K34" s="100">
        <v>78720</v>
      </c>
      <c r="L34" s="100"/>
      <c r="M34" s="100"/>
      <c r="N34" s="100"/>
      <c r="O34" s="100"/>
      <c r="P34" s="100"/>
      <c r="Q34" s="100"/>
      <c r="R34" s="100"/>
      <c r="S34" s="100"/>
      <c r="T34" s="100"/>
      <c r="U34" s="100"/>
      <c r="V34" s="100"/>
      <c r="W34" s="100"/>
    </row>
    <row r="35" ht="21.75" customHeight="1" spans="1:23">
      <c r="A35" s="99" t="s">
        <v>344</v>
      </c>
      <c r="B35" s="99" t="s">
        <v>377</v>
      </c>
      <c r="C35" s="99" t="s">
        <v>378</v>
      </c>
      <c r="D35" s="99" t="s">
        <v>67</v>
      </c>
      <c r="E35" s="99" t="s">
        <v>117</v>
      </c>
      <c r="F35" s="99" t="s">
        <v>118</v>
      </c>
      <c r="G35" s="99" t="s">
        <v>379</v>
      </c>
      <c r="H35" s="99" t="s">
        <v>380</v>
      </c>
      <c r="I35" s="100">
        <v>1887000</v>
      </c>
      <c r="J35" s="100">
        <v>1887000</v>
      </c>
      <c r="K35" s="100">
        <v>1887000</v>
      </c>
      <c r="L35" s="100"/>
      <c r="M35" s="100"/>
      <c r="N35" s="100"/>
      <c r="O35" s="100"/>
      <c r="P35" s="100"/>
      <c r="Q35" s="100"/>
      <c r="R35" s="100"/>
      <c r="S35" s="100"/>
      <c r="T35" s="100"/>
      <c r="U35" s="100"/>
      <c r="V35" s="100"/>
      <c r="W35" s="100"/>
    </row>
    <row r="36" ht="21.75" customHeight="1" spans="1:23">
      <c r="A36" s="99" t="s">
        <v>344</v>
      </c>
      <c r="B36" s="99" t="s">
        <v>381</v>
      </c>
      <c r="C36" s="99" t="s">
        <v>382</v>
      </c>
      <c r="D36" s="99" t="s">
        <v>67</v>
      </c>
      <c r="E36" s="99" t="s">
        <v>117</v>
      </c>
      <c r="F36" s="99" t="s">
        <v>118</v>
      </c>
      <c r="G36" s="99" t="s">
        <v>379</v>
      </c>
      <c r="H36" s="99" t="s">
        <v>380</v>
      </c>
      <c r="I36" s="100">
        <v>40000</v>
      </c>
      <c r="J36" s="100">
        <v>40000</v>
      </c>
      <c r="K36" s="100">
        <v>40000</v>
      </c>
      <c r="L36" s="100"/>
      <c r="M36" s="100"/>
      <c r="N36" s="100"/>
      <c r="O36" s="100"/>
      <c r="P36" s="100"/>
      <c r="Q36" s="100"/>
      <c r="R36" s="100"/>
      <c r="S36" s="100"/>
      <c r="T36" s="100"/>
      <c r="U36" s="100"/>
      <c r="V36" s="100"/>
      <c r="W36" s="100"/>
    </row>
    <row r="37" ht="21.75" customHeight="1" spans="1:23">
      <c r="A37" s="99" t="s">
        <v>344</v>
      </c>
      <c r="B37" s="99" t="s">
        <v>383</v>
      </c>
      <c r="C37" s="99" t="s">
        <v>384</v>
      </c>
      <c r="D37" s="99" t="s">
        <v>67</v>
      </c>
      <c r="E37" s="99" t="s">
        <v>115</v>
      </c>
      <c r="F37" s="99" t="s">
        <v>116</v>
      </c>
      <c r="G37" s="99" t="s">
        <v>332</v>
      </c>
      <c r="H37" s="99" t="s">
        <v>333</v>
      </c>
      <c r="I37" s="100">
        <v>44088.48</v>
      </c>
      <c r="J37" s="100">
        <v>44088.48</v>
      </c>
      <c r="K37" s="100">
        <v>44088.48</v>
      </c>
      <c r="L37" s="100"/>
      <c r="M37" s="100"/>
      <c r="N37" s="100"/>
      <c r="O37" s="100"/>
      <c r="P37" s="100"/>
      <c r="Q37" s="100"/>
      <c r="R37" s="100"/>
      <c r="S37" s="100"/>
      <c r="T37" s="100"/>
      <c r="U37" s="100"/>
      <c r="V37" s="100"/>
      <c r="W37" s="100"/>
    </row>
    <row r="38" ht="21.75" customHeight="1" spans="1:23">
      <c r="A38" s="99" t="s">
        <v>344</v>
      </c>
      <c r="B38" s="99" t="s">
        <v>385</v>
      </c>
      <c r="C38" s="99" t="s">
        <v>386</v>
      </c>
      <c r="D38" s="99" t="s">
        <v>67</v>
      </c>
      <c r="E38" s="99" t="s">
        <v>117</v>
      </c>
      <c r="F38" s="99" t="s">
        <v>118</v>
      </c>
      <c r="G38" s="99" t="s">
        <v>379</v>
      </c>
      <c r="H38" s="99" t="s">
        <v>380</v>
      </c>
      <c r="I38" s="100">
        <v>60960</v>
      </c>
      <c r="J38" s="100">
        <v>60960</v>
      </c>
      <c r="K38" s="100">
        <v>60960</v>
      </c>
      <c r="L38" s="100"/>
      <c r="M38" s="100"/>
      <c r="N38" s="100"/>
      <c r="O38" s="100"/>
      <c r="P38" s="100"/>
      <c r="Q38" s="100"/>
      <c r="R38" s="100"/>
      <c r="S38" s="100"/>
      <c r="T38" s="100"/>
      <c r="U38" s="100"/>
      <c r="V38" s="100"/>
      <c r="W38" s="100"/>
    </row>
    <row r="39" ht="21.75" customHeight="1" spans="1:23">
      <c r="A39" s="99" t="s">
        <v>344</v>
      </c>
      <c r="B39" s="99" t="s">
        <v>387</v>
      </c>
      <c r="C39" s="99" t="s">
        <v>388</v>
      </c>
      <c r="D39" s="99" t="s">
        <v>67</v>
      </c>
      <c r="E39" s="99" t="s">
        <v>121</v>
      </c>
      <c r="F39" s="99" t="s">
        <v>122</v>
      </c>
      <c r="G39" s="99" t="s">
        <v>379</v>
      </c>
      <c r="H39" s="99" t="s">
        <v>380</v>
      </c>
      <c r="I39" s="100">
        <v>484800</v>
      </c>
      <c r="J39" s="100">
        <v>484800</v>
      </c>
      <c r="K39" s="100">
        <v>484800</v>
      </c>
      <c r="L39" s="100"/>
      <c r="M39" s="100"/>
      <c r="N39" s="100"/>
      <c r="O39" s="100"/>
      <c r="P39" s="100"/>
      <c r="Q39" s="100"/>
      <c r="R39" s="100"/>
      <c r="S39" s="100"/>
      <c r="T39" s="100"/>
      <c r="U39" s="100"/>
      <c r="V39" s="100"/>
      <c r="W39" s="100"/>
    </row>
    <row r="40" ht="21.75" customHeight="1" spans="1:23">
      <c r="A40" s="99" t="s">
        <v>344</v>
      </c>
      <c r="B40" s="99" t="s">
        <v>389</v>
      </c>
      <c r="C40" s="99" t="s">
        <v>390</v>
      </c>
      <c r="D40" s="99" t="s">
        <v>67</v>
      </c>
      <c r="E40" s="99" t="s">
        <v>111</v>
      </c>
      <c r="F40" s="99" t="s">
        <v>112</v>
      </c>
      <c r="G40" s="99" t="s">
        <v>379</v>
      </c>
      <c r="H40" s="99" t="s">
        <v>380</v>
      </c>
      <c r="I40" s="100">
        <v>53352</v>
      </c>
      <c r="J40" s="100">
        <v>53352</v>
      </c>
      <c r="K40" s="100">
        <v>53352</v>
      </c>
      <c r="L40" s="100"/>
      <c r="M40" s="100"/>
      <c r="N40" s="100"/>
      <c r="O40" s="100"/>
      <c r="P40" s="100"/>
      <c r="Q40" s="100"/>
      <c r="R40" s="100"/>
      <c r="S40" s="100"/>
      <c r="T40" s="100"/>
      <c r="U40" s="100"/>
      <c r="V40" s="100"/>
      <c r="W40" s="100"/>
    </row>
    <row r="41" ht="21.75" customHeight="1" spans="1:23">
      <c r="A41" s="99" t="s">
        <v>344</v>
      </c>
      <c r="B41" s="99" t="s">
        <v>391</v>
      </c>
      <c r="C41" s="99" t="s">
        <v>392</v>
      </c>
      <c r="D41" s="99" t="s">
        <v>67</v>
      </c>
      <c r="E41" s="99" t="s">
        <v>119</v>
      </c>
      <c r="F41" s="99" t="s">
        <v>120</v>
      </c>
      <c r="G41" s="99" t="s">
        <v>332</v>
      </c>
      <c r="H41" s="99" t="s">
        <v>333</v>
      </c>
      <c r="I41" s="100">
        <v>100000</v>
      </c>
      <c r="J41" s="100">
        <v>100000</v>
      </c>
      <c r="K41" s="100">
        <v>100000</v>
      </c>
      <c r="L41" s="100"/>
      <c r="M41" s="100"/>
      <c r="N41" s="100"/>
      <c r="O41" s="100"/>
      <c r="P41" s="100"/>
      <c r="Q41" s="100"/>
      <c r="R41" s="100"/>
      <c r="S41" s="100"/>
      <c r="T41" s="100"/>
      <c r="U41" s="100"/>
      <c r="V41" s="100"/>
      <c r="W41" s="100"/>
    </row>
    <row r="42" ht="21.75" customHeight="1" spans="1:23">
      <c r="A42" s="99" t="s">
        <v>344</v>
      </c>
      <c r="B42" s="99" t="s">
        <v>393</v>
      </c>
      <c r="C42" s="99" t="s">
        <v>394</v>
      </c>
      <c r="D42" s="99" t="s">
        <v>67</v>
      </c>
      <c r="E42" s="99" t="s">
        <v>119</v>
      </c>
      <c r="F42" s="99" t="s">
        <v>120</v>
      </c>
      <c r="G42" s="99" t="s">
        <v>332</v>
      </c>
      <c r="H42" s="99" t="s">
        <v>333</v>
      </c>
      <c r="I42" s="100">
        <v>6787200</v>
      </c>
      <c r="J42" s="100">
        <v>6787200</v>
      </c>
      <c r="K42" s="100">
        <v>6787200</v>
      </c>
      <c r="L42" s="100"/>
      <c r="M42" s="100"/>
      <c r="N42" s="100"/>
      <c r="O42" s="100"/>
      <c r="P42" s="100"/>
      <c r="Q42" s="100"/>
      <c r="R42" s="100"/>
      <c r="S42" s="100"/>
      <c r="T42" s="100"/>
      <c r="U42" s="100"/>
      <c r="V42" s="100"/>
      <c r="W42" s="100"/>
    </row>
    <row r="43" ht="21.75" customHeight="1" spans="1:23">
      <c r="A43" s="99" t="s">
        <v>344</v>
      </c>
      <c r="B43" s="99" t="s">
        <v>395</v>
      </c>
      <c r="C43" s="99" t="s">
        <v>396</v>
      </c>
      <c r="D43" s="99" t="s">
        <v>67</v>
      </c>
      <c r="E43" s="99" t="s">
        <v>119</v>
      </c>
      <c r="F43" s="99" t="s">
        <v>120</v>
      </c>
      <c r="G43" s="99" t="s">
        <v>332</v>
      </c>
      <c r="H43" s="99" t="s">
        <v>333</v>
      </c>
      <c r="I43" s="100">
        <v>32000</v>
      </c>
      <c r="J43" s="100">
        <v>32000</v>
      </c>
      <c r="K43" s="100">
        <v>32000</v>
      </c>
      <c r="L43" s="100"/>
      <c r="M43" s="100"/>
      <c r="N43" s="100"/>
      <c r="O43" s="100"/>
      <c r="P43" s="100"/>
      <c r="Q43" s="100"/>
      <c r="R43" s="100"/>
      <c r="S43" s="100"/>
      <c r="T43" s="100"/>
      <c r="U43" s="100"/>
      <c r="V43" s="100"/>
      <c r="W43" s="100"/>
    </row>
    <row r="44" ht="21.75" customHeight="1" spans="1:23">
      <c r="A44" s="99" t="s">
        <v>344</v>
      </c>
      <c r="B44" s="99" t="s">
        <v>397</v>
      </c>
      <c r="C44" s="99" t="s">
        <v>398</v>
      </c>
      <c r="D44" s="99" t="s">
        <v>67</v>
      </c>
      <c r="E44" s="99" t="s">
        <v>119</v>
      </c>
      <c r="F44" s="99" t="s">
        <v>120</v>
      </c>
      <c r="G44" s="99" t="s">
        <v>332</v>
      </c>
      <c r="H44" s="99" t="s">
        <v>333</v>
      </c>
      <c r="I44" s="100">
        <v>20000</v>
      </c>
      <c r="J44" s="100">
        <v>20000</v>
      </c>
      <c r="K44" s="100">
        <v>20000</v>
      </c>
      <c r="L44" s="100"/>
      <c r="M44" s="100"/>
      <c r="N44" s="100"/>
      <c r="O44" s="100"/>
      <c r="P44" s="100"/>
      <c r="Q44" s="100"/>
      <c r="R44" s="100"/>
      <c r="S44" s="100"/>
      <c r="T44" s="100"/>
      <c r="U44" s="100"/>
      <c r="V44" s="100"/>
      <c r="W44" s="100"/>
    </row>
    <row r="45" ht="21.75" customHeight="1" spans="1:23">
      <c r="A45" s="99" t="s">
        <v>344</v>
      </c>
      <c r="B45" s="99" t="s">
        <v>399</v>
      </c>
      <c r="C45" s="99" t="s">
        <v>400</v>
      </c>
      <c r="D45" s="99" t="s">
        <v>67</v>
      </c>
      <c r="E45" s="99" t="s">
        <v>147</v>
      </c>
      <c r="F45" s="99" t="s">
        <v>148</v>
      </c>
      <c r="G45" s="99" t="s">
        <v>379</v>
      </c>
      <c r="H45" s="99" t="s">
        <v>380</v>
      </c>
      <c r="I45" s="100">
        <v>16700</v>
      </c>
      <c r="J45" s="100">
        <v>16700</v>
      </c>
      <c r="K45" s="100">
        <v>16700</v>
      </c>
      <c r="L45" s="100"/>
      <c r="M45" s="100"/>
      <c r="N45" s="100"/>
      <c r="O45" s="100"/>
      <c r="P45" s="100"/>
      <c r="Q45" s="100"/>
      <c r="R45" s="100"/>
      <c r="S45" s="100"/>
      <c r="T45" s="100"/>
      <c r="U45" s="100"/>
      <c r="V45" s="100"/>
      <c r="W45" s="100"/>
    </row>
    <row r="46" ht="21.75" customHeight="1" spans="1:23">
      <c r="A46" s="99" t="s">
        <v>344</v>
      </c>
      <c r="B46" s="99" t="s">
        <v>401</v>
      </c>
      <c r="C46" s="99" t="s">
        <v>402</v>
      </c>
      <c r="D46" s="99" t="s">
        <v>67</v>
      </c>
      <c r="E46" s="99" t="s">
        <v>147</v>
      </c>
      <c r="F46" s="99" t="s">
        <v>148</v>
      </c>
      <c r="G46" s="99" t="s">
        <v>332</v>
      </c>
      <c r="H46" s="99" t="s">
        <v>333</v>
      </c>
      <c r="I46" s="100">
        <v>200000</v>
      </c>
      <c r="J46" s="100">
        <v>200000</v>
      </c>
      <c r="K46" s="100">
        <v>200000</v>
      </c>
      <c r="L46" s="100"/>
      <c r="M46" s="100"/>
      <c r="N46" s="100"/>
      <c r="O46" s="100"/>
      <c r="P46" s="100"/>
      <c r="Q46" s="100"/>
      <c r="R46" s="100"/>
      <c r="S46" s="100"/>
      <c r="T46" s="100"/>
      <c r="U46" s="100"/>
      <c r="V46" s="100"/>
      <c r="W46" s="100"/>
    </row>
    <row r="47" ht="21.75" customHeight="1" spans="1:23">
      <c r="A47" s="99" t="s">
        <v>344</v>
      </c>
      <c r="B47" s="99" t="s">
        <v>403</v>
      </c>
      <c r="C47" s="99" t="s">
        <v>404</v>
      </c>
      <c r="D47" s="99" t="s">
        <v>67</v>
      </c>
      <c r="E47" s="99" t="s">
        <v>109</v>
      </c>
      <c r="F47" s="99" t="s">
        <v>110</v>
      </c>
      <c r="G47" s="99" t="s">
        <v>379</v>
      </c>
      <c r="H47" s="99" t="s">
        <v>380</v>
      </c>
      <c r="I47" s="100">
        <v>39340.8</v>
      </c>
      <c r="J47" s="100">
        <v>39340.8</v>
      </c>
      <c r="K47" s="100">
        <v>39340.8</v>
      </c>
      <c r="L47" s="100"/>
      <c r="M47" s="100"/>
      <c r="N47" s="100"/>
      <c r="O47" s="100"/>
      <c r="P47" s="100"/>
      <c r="Q47" s="100"/>
      <c r="R47" s="100"/>
      <c r="S47" s="100"/>
      <c r="T47" s="100"/>
      <c r="U47" s="100"/>
      <c r="V47" s="100"/>
      <c r="W47" s="100"/>
    </row>
    <row r="48" ht="21.75" customHeight="1" spans="1:23">
      <c r="A48" s="99" t="s">
        <v>344</v>
      </c>
      <c r="B48" s="99" t="s">
        <v>405</v>
      </c>
      <c r="C48" s="99" t="s">
        <v>406</v>
      </c>
      <c r="D48" s="99" t="s">
        <v>67</v>
      </c>
      <c r="E48" s="99" t="s">
        <v>101</v>
      </c>
      <c r="F48" s="99" t="s">
        <v>102</v>
      </c>
      <c r="G48" s="99" t="s">
        <v>407</v>
      </c>
      <c r="H48" s="99" t="s">
        <v>408</v>
      </c>
      <c r="I48" s="100">
        <v>1142176</v>
      </c>
      <c r="J48" s="100">
        <v>1142176</v>
      </c>
      <c r="K48" s="100">
        <v>1142176</v>
      </c>
      <c r="L48" s="100"/>
      <c r="M48" s="100"/>
      <c r="N48" s="100"/>
      <c r="O48" s="100"/>
      <c r="P48" s="100"/>
      <c r="Q48" s="100"/>
      <c r="R48" s="100"/>
      <c r="S48" s="100"/>
      <c r="T48" s="100"/>
      <c r="U48" s="100"/>
      <c r="V48" s="100"/>
      <c r="W48" s="100"/>
    </row>
    <row r="49" ht="21.75" customHeight="1" spans="1:23">
      <c r="A49" s="99" t="s">
        <v>344</v>
      </c>
      <c r="B49" s="99" t="s">
        <v>405</v>
      </c>
      <c r="C49" s="99" t="s">
        <v>406</v>
      </c>
      <c r="D49" s="99" t="s">
        <v>67</v>
      </c>
      <c r="E49" s="99" t="s">
        <v>123</v>
      </c>
      <c r="F49" s="99" t="s">
        <v>124</v>
      </c>
      <c r="G49" s="99" t="s">
        <v>273</v>
      </c>
      <c r="H49" s="99" t="s">
        <v>274</v>
      </c>
      <c r="I49" s="100">
        <v>105000</v>
      </c>
      <c r="J49" s="100">
        <v>105000</v>
      </c>
      <c r="K49" s="100">
        <v>105000</v>
      </c>
      <c r="L49" s="100"/>
      <c r="M49" s="100"/>
      <c r="N49" s="100"/>
      <c r="O49" s="100"/>
      <c r="P49" s="100"/>
      <c r="Q49" s="100"/>
      <c r="R49" s="100"/>
      <c r="S49" s="100"/>
      <c r="T49" s="100"/>
      <c r="U49" s="100"/>
      <c r="V49" s="100"/>
      <c r="W49" s="100"/>
    </row>
    <row r="50" ht="21.75" customHeight="1" spans="1:23">
      <c r="A50" s="99" t="s">
        <v>344</v>
      </c>
      <c r="B50" s="99" t="s">
        <v>409</v>
      </c>
      <c r="C50" s="99" t="s">
        <v>410</v>
      </c>
      <c r="D50" s="99" t="s">
        <v>67</v>
      </c>
      <c r="E50" s="99" t="s">
        <v>101</v>
      </c>
      <c r="F50" s="99" t="s">
        <v>102</v>
      </c>
      <c r="G50" s="99" t="s">
        <v>407</v>
      </c>
      <c r="H50" s="99" t="s">
        <v>408</v>
      </c>
      <c r="I50" s="100">
        <v>156247.5</v>
      </c>
      <c r="J50" s="100">
        <v>156247.5</v>
      </c>
      <c r="K50" s="100">
        <v>156247.5</v>
      </c>
      <c r="L50" s="100"/>
      <c r="M50" s="100"/>
      <c r="N50" s="100"/>
      <c r="O50" s="100"/>
      <c r="P50" s="100"/>
      <c r="Q50" s="100"/>
      <c r="R50" s="100"/>
      <c r="S50" s="100"/>
      <c r="T50" s="100"/>
      <c r="U50" s="100"/>
      <c r="V50" s="100"/>
      <c r="W50" s="100"/>
    </row>
    <row r="51" ht="21.75" customHeight="1" spans="1:23">
      <c r="A51" s="99" t="s">
        <v>344</v>
      </c>
      <c r="B51" s="99" t="s">
        <v>411</v>
      </c>
      <c r="C51" s="99" t="s">
        <v>412</v>
      </c>
      <c r="D51" s="99" t="s">
        <v>67</v>
      </c>
      <c r="E51" s="99" t="s">
        <v>117</v>
      </c>
      <c r="F51" s="99" t="s">
        <v>118</v>
      </c>
      <c r="G51" s="99" t="s">
        <v>379</v>
      </c>
      <c r="H51" s="99" t="s">
        <v>380</v>
      </c>
      <c r="I51" s="100">
        <v>191552</v>
      </c>
      <c r="J51" s="100">
        <v>191552</v>
      </c>
      <c r="K51" s="100">
        <v>191552</v>
      </c>
      <c r="L51" s="100"/>
      <c r="M51" s="100"/>
      <c r="N51" s="100"/>
      <c r="O51" s="100"/>
      <c r="P51" s="100"/>
      <c r="Q51" s="100"/>
      <c r="R51" s="100"/>
      <c r="S51" s="100"/>
      <c r="T51" s="100"/>
      <c r="U51" s="100"/>
      <c r="V51" s="100"/>
      <c r="W51" s="100"/>
    </row>
    <row r="52" ht="21.75" customHeight="1" spans="1:23">
      <c r="A52" s="99" t="s">
        <v>344</v>
      </c>
      <c r="B52" s="99" t="s">
        <v>413</v>
      </c>
      <c r="C52" s="99" t="s">
        <v>414</v>
      </c>
      <c r="D52" s="99" t="s">
        <v>67</v>
      </c>
      <c r="E52" s="99" t="s">
        <v>101</v>
      </c>
      <c r="F52" s="99" t="s">
        <v>102</v>
      </c>
      <c r="G52" s="99" t="s">
        <v>407</v>
      </c>
      <c r="H52" s="99" t="s">
        <v>408</v>
      </c>
      <c r="I52" s="100">
        <v>121410</v>
      </c>
      <c r="J52" s="100">
        <v>121410</v>
      </c>
      <c r="K52" s="100">
        <v>121410</v>
      </c>
      <c r="L52" s="100"/>
      <c r="M52" s="100"/>
      <c r="N52" s="100"/>
      <c r="O52" s="100"/>
      <c r="P52" s="100"/>
      <c r="Q52" s="100"/>
      <c r="R52" s="100"/>
      <c r="S52" s="100"/>
      <c r="T52" s="100"/>
      <c r="U52" s="100"/>
      <c r="V52" s="100"/>
      <c r="W52" s="100"/>
    </row>
    <row r="53" ht="21.75" customHeight="1" spans="1:23">
      <c r="A53" s="99" t="s">
        <v>344</v>
      </c>
      <c r="B53" s="99" t="s">
        <v>415</v>
      </c>
      <c r="C53" s="99" t="s">
        <v>416</v>
      </c>
      <c r="D53" s="99" t="s">
        <v>67</v>
      </c>
      <c r="E53" s="99" t="s">
        <v>123</v>
      </c>
      <c r="F53" s="99" t="s">
        <v>124</v>
      </c>
      <c r="G53" s="99" t="s">
        <v>338</v>
      </c>
      <c r="H53" s="99" t="s">
        <v>339</v>
      </c>
      <c r="I53" s="100">
        <v>320000</v>
      </c>
      <c r="J53" s="100">
        <v>320000</v>
      </c>
      <c r="K53" s="100">
        <v>320000</v>
      </c>
      <c r="L53" s="100"/>
      <c r="M53" s="100"/>
      <c r="N53" s="100"/>
      <c r="O53" s="100"/>
      <c r="P53" s="100"/>
      <c r="Q53" s="100"/>
      <c r="R53" s="100"/>
      <c r="S53" s="100"/>
      <c r="T53" s="100"/>
      <c r="U53" s="100"/>
      <c r="V53" s="100"/>
      <c r="W53" s="100"/>
    </row>
    <row r="54" ht="21.75" customHeight="1" spans="1:23">
      <c r="A54" s="99" t="s">
        <v>344</v>
      </c>
      <c r="B54" s="99" t="s">
        <v>417</v>
      </c>
      <c r="C54" s="99" t="s">
        <v>418</v>
      </c>
      <c r="D54" s="99" t="s">
        <v>67</v>
      </c>
      <c r="E54" s="99" t="s">
        <v>101</v>
      </c>
      <c r="F54" s="99" t="s">
        <v>102</v>
      </c>
      <c r="G54" s="99" t="s">
        <v>407</v>
      </c>
      <c r="H54" s="99" t="s">
        <v>408</v>
      </c>
      <c r="I54" s="100">
        <v>1032600</v>
      </c>
      <c r="J54" s="100">
        <v>1032600</v>
      </c>
      <c r="K54" s="100">
        <v>1032600</v>
      </c>
      <c r="L54" s="100"/>
      <c r="M54" s="100"/>
      <c r="N54" s="100"/>
      <c r="O54" s="100"/>
      <c r="P54" s="100"/>
      <c r="Q54" s="100"/>
      <c r="R54" s="100"/>
      <c r="S54" s="100"/>
      <c r="T54" s="100"/>
      <c r="U54" s="100"/>
      <c r="V54" s="100"/>
      <c r="W54" s="100"/>
    </row>
    <row r="55" ht="21.75" customHeight="1" spans="1:23">
      <c r="A55" s="99" t="s">
        <v>344</v>
      </c>
      <c r="B55" s="99" t="s">
        <v>419</v>
      </c>
      <c r="C55" s="99" t="s">
        <v>420</v>
      </c>
      <c r="D55" s="99" t="s">
        <v>67</v>
      </c>
      <c r="E55" s="99" t="s">
        <v>117</v>
      </c>
      <c r="F55" s="99" t="s">
        <v>118</v>
      </c>
      <c r="G55" s="99" t="s">
        <v>379</v>
      </c>
      <c r="H55" s="99" t="s">
        <v>380</v>
      </c>
      <c r="I55" s="100">
        <v>92880</v>
      </c>
      <c r="J55" s="100">
        <v>92880</v>
      </c>
      <c r="K55" s="100">
        <v>92880</v>
      </c>
      <c r="L55" s="100"/>
      <c r="M55" s="100"/>
      <c r="N55" s="100"/>
      <c r="O55" s="100"/>
      <c r="P55" s="100"/>
      <c r="Q55" s="100"/>
      <c r="R55" s="100"/>
      <c r="S55" s="100"/>
      <c r="T55" s="100"/>
      <c r="U55" s="100"/>
      <c r="V55" s="100"/>
      <c r="W55" s="100"/>
    </row>
    <row r="56" ht="21.75" customHeight="1" spans="1:23">
      <c r="A56" s="99" t="s">
        <v>344</v>
      </c>
      <c r="B56" s="99" t="s">
        <v>421</v>
      </c>
      <c r="C56" s="99" t="s">
        <v>422</v>
      </c>
      <c r="D56" s="99" t="s">
        <v>67</v>
      </c>
      <c r="E56" s="99" t="s">
        <v>117</v>
      </c>
      <c r="F56" s="99" t="s">
        <v>118</v>
      </c>
      <c r="G56" s="99" t="s">
        <v>379</v>
      </c>
      <c r="H56" s="99" t="s">
        <v>380</v>
      </c>
      <c r="I56" s="100">
        <v>270000</v>
      </c>
      <c r="J56" s="100">
        <v>270000</v>
      </c>
      <c r="K56" s="100">
        <v>270000</v>
      </c>
      <c r="L56" s="100"/>
      <c r="M56" s="100"/>
      <c r="N56" s="100"/>
      <c r="O56" s="100"/>
      <c r="P56" s="100"/>
      <c r="Q56" s="100"/>
      <c r="R56" s="100"/>
      <c r="S56" s="100"/>
      <c r="T56" s="100"/>
      <c r="U56" s="100"/>
      <c r="V56" s="100"/>
      <c r="W56" s="100"/>
    </row>
    <row r="57" ht="21.75" customHeight="1" spans="1:23">
      <c r="A57" s="99" t="s">
        <v>344</v>
      </c>
      <c r="B57" s="99" t="s">
        <v>423</v>
      </c>
      <c r="C57" s="99" t="s">
        <v>424</v>
      </c>
      <c r="D57" s="99" t="s">
        <v>67</v>
      </c>
      <c r="E57" s="99" t="s">
        <v>101</v>
      </c>
      <c r="F57" s="99" t="s">
        <v>102</v>
      </c>
      <c r="G57" s="99" t="s">
        <v>407</v>
      </c>
      <c r="H57" s="99" t="s">
        <v>408</v>
      </c>
      <c r="I57" s="100">
        <v>270000</v>
      </c>
      <c r="J57" s="100">
        <v>270000</v>
      </c>
      <c r="K57" s="100">
        <v>270000</v>
      </c>
      <c r="L57" s="100"/>
      <c r="M57" s="100"/>
      <c r="N57" s="100"/>
      <c r="O57" s="100"/>
      <c r="P57" s="100"/>
      <c r="Q57" s="100"/>
      <c r="R57" s="100"/>
      <c r="S57" s="100"/>
      <c r="T57" s="100"/>
      <c r="U57" s="100"/>
      <c r="V57" s="100"/>
      <c r="W57" s="100"/>
    </row>
    <row r="58" ht="21.75" customHeight="1" spans="1:23">
      <c r="A58" s="99" t="s">
        <v>344</v>
      </c>
      <c r="B58" s="99" t="s">
        <v>425</v>
      </c>
      <c r="C58" s="99" t="s">
        <v>426</v>
      </c>
      <c r="D58" s="99" t="s">
        <v>67</v>
      </c>
      <c r="E58" s="99" t="s">
        <v>117</v>
      </c>
      <c r="F58" s="99" t="s">
        <v>118</v>
      </c>
      <c r="G58" s="99" t="s">
        <v>263</v>
      </c>
      <c r="H58" s="99" t="s">
        <v>264</v>
      </c>
      <c r="I58" s="100">
        <v>20000</v>
      </c>
      <c r="J58" s="100">
        <v>20000</v>
      </c>
      <c r="K58" s="100">
        <v>20000</v>
      </c>
      <c r="L58" s="100"/>
      <c r="M58" s="100"/>
      <c r="N58" s="100"/>
      <c r="O58" s="100"/>
      <c r="P58" s="100"/>
      <c r="Q58" s="100"/>
      <c r="R58" s="100"/>
      <c r="S58" s="100"/>
      <c r="T58" s="100"/>
      <c r="U58" s="100"/>
      <c r="V58" s="100"/>
      <c r="W58" s="100"/>
    </row>
    <row r="59" ht="21.75" customHeight="1" spans="1:23">
      <c r="A59" s="99" t="s">
        <v>344</v>
      </c>
      <c r="B59" s="99" t="s">
        <v>427</v>
      </c>
      <c r="C59" s="99" t="s">
        <v>428</v>
      </c>
      <c r="D59" s="99" t="s">
        <v>67</v>
      </c>
      <c r="E59" s="99" t="s">
        <v>133</v>
      </c>
      <c r="F59" s="99" t="s">
        <v>134</v>
      </c>
      <c r="G59" s="99" t="s">
        <v>332</v>
      </c>
      <c r="H59" s="99" t="s">
        <v>333</v>
      </c>
      <c r="I59" s="100">
        <v>787694.82</v>
      </c>
      <c r="J59" s="100">
        <v>787694.82</v>
      </c>
      <c r="K59" s="100">
        <v>787694.82</v>
      </c>
      <c r="L59" s="100"/>
      <c r="M59" s="100"/>
      <c r="N59" s="100"/>
      <c r="O59" s="100"/>
      <c r="P59" s="100"/>
      <c r="Q59" s="100"/>
      <c r="R59" s="100"/>
      <c r="S59" s="100"/>
      <c r="T59" s="100"/>
      <c r="U59" s="100"/>
      <c r="V59" s="100"/>
      <c r="W59" s="100"/>
    </row>
    <row r="60" ht="21.75" customHeight="1" spans="1:23">
      <c r="A60" s="99" t="s">
        <v>344</v>
      </c>
      <c r="B60" s="99" t="s">
        <v>429</v>
      </c>
      <c r="C60" s="99" t="s">
        <v>430</v>
      </c>
      <c r="D60" s="99" t="s">
        <v>67</v>
      </c>
      <c r="E60" s="99" t="s">
        <v>117</v>
      </c>
      <c r="F60" s="99" t="s">
        <v>118</v>
      </c>
      <c r="G60" s="99" t="s">
        <v>379</v>
      </c>
      <c r="H60" s="99" t="s">
        <v>380</v>
      </c>
      <c r="I60" s="100">
        <v>18880</v>
      </c>
      <c r="J60" s="100">
        <v>18880</v>
      </c>
      <c r="K60" s="100">
        <v>18880</v>
      </c>
      <c r="L60" s="100"/>
      <c r="M60" s="100"/>
      <c r="N60" s="100"/>
      <c r="O60" s="100"/>
      <c r="P60" s="100"/>
      <c r="Q60" s="100"/>
      <c r="R60" s="100"/>
      <c r="S60" s="100"/>
      <c r="T60" s="100"/>
      <c r="U60" s="100"/>
      <c r="V60" s="100"/>
      <c r="W60" s="100"/>
    </row>
    <row r="61" ht="21.75" customHeight="1" spans="1:23">
      <c r="A61" s="99" t="s">
        <v>344</v>
      </c>
      <c r="B61" s="99" t="s">
        <v>431</v>
      </c>
      <c r="C61" s="99" t="s">
        <v>432</v>
      </c>
      <c r="D61" s="99" t="s">
        <v>67</v>
      </c>
      <c r="E61" s="99" t="s">
        <v>123</v>
      </c>
      <c r="F61" s="99" t="s">
        <v>124</v>
      </c>
      <c r="G61" s="99" t="s">
        <v>338</v>
      </c>
      <c r="H61" s="99" t="s">
        <v>339</v>
      </c>
      <c r="I61" s="100">
        <v>3580000</v>
      </c>
      <c r="J61" s="100">
        <v>3580000</v>
      </c>
      <c r="K61" s="100">
        <v>3580000</v>
      </c>
      <c r="L61" s="100"/>
      <c r="M61" s="100"/>
      <c r="N61" s="100"/>
      <c r="O61" s="100"/>
      <c r="P61" s="100"/>
      <c r="Q61" s="100"/>
      <c r="R61" s="100"/>
      <c r="S61" s="100"/>
      <c r="T61" s="100"/>
      <c r="U61" s="100"/>
      <c r="V61" s="100"/>
      <c r="W61" s="100"/>
    </row>
    <row r="62" ht="21.75" customHeight="1" spans="1:23">
      <c r="A62" s="99" t="s">
        <v>344</v>
      </c>
      <c r="B62" s="99" t="s">
        <v>431</v>
      </c>
      <c r="C62" s="99" t="s">
        <v>432</v>
      </c>
      <c r="D62" s="99" t="s">
        <v>67</v>
      </c>
      <c r="E62" s="99" t="s">
        <v>123</v>
      </c>
      <c r="F62" s="99" t="s">
        <v>124</v>
      </c>
      <c r="G62" s="99" t="s">
        <v>273</v>
      </c>
      <c r="H62" s="99" t="s">
        <v>274</v>
      </c>
      <c r="I62" s="100">
        <v>1140833.24</v>
      </c>
      <c r="J62" s="100">
        <v>1140833.24</v>
      </c>
      <c r="K62" s="100">
        <v>1140833.24</v>
      </c>
      <c r="L62" s="100"/>
      <c r="M62" s="100"/>
      <c r="N62" s="100"/>
      <c r="O62" s="100"/>
      <c r="P62" s="100"/>
      <c r="Q62" s="100"/>
      <c r="R62" s="100"/>
      <c r="S62" s="100"/>
      <c r="T62" s="100"/>
      <c r="U62" s="100"/>
      <c r="V62" s="100"/>
      <c r="W62" s="100"/>
    </row>
    <row r="63" ht="21.75" customHeight="1" spans="1:23">
      <c r="A63" s="99" t="s">
        <v>433</v>
      </c>
      <c r="B63" s="99" t="s">
        <v>434</v>
      </c>
      <c r="C63" s="99" t="s">
        <v>435</v>
      </c>
      <c r="D63" s="99" t="s">
        <v>67</v>
      </c>
      <c r="E63" s="99" t="s">
        <v>170</v>
      </c>
      <c r="F63" s="99" t="s">
        <v>171</v>
      </c>
      <c r="G63" s="99" t="s">
        <v>338</v>
      </c>
      <c r="H63" s="99" t="s">
        <v>339</v>
      </c>
      <c r="I63" s="100">
        <v>50000</v>
      </c>
      <c r="J63" s="100"/>
      <c r="K63" s="100"/>
      <c r="L63" s="100"/>
      <c r="M63" s="100"/>
      <c r="N63" s="100"/>
      <c r="O63" s="100">
        <v>50000</v>
      </c>
      <c r="P63" s="100"/>
      <c r="Q63" s="100"/>
      <c r="R63" s="100"/>
      <c r="S63" s="100"/>
      <c r="T63" s="100"/>
      <c r="U63" s="100"/>
      <c r="V63" s="100"/>
      <c r="W63" s="100"/>
    </row>
    <row r="64" ht="21.75" customHeight="1" spans="1:23">
      <c r="A64" s="99" t="s">
        <v>433</v>
      </c>
      <c r="B64" s="99" t="s">
        <v>436</v>
      </c>
      <c r="C64" s="99" t="s">
        <v>437</v>
      </c>
      <c r="D64" s="99" t="s">
        <v>67</v>
      </c>
      <c r="E64" s="99" t="s">
        <v>170</v>
      </c>
      <c r="F64" s="99" t="s">
        <v>171</v>
      </c>
      <c r="G64" s="99" t="s">
        <v>269</v>
      </c>
      <c r="H64" s="99" t="s">
        <v>270</v>
      </c>
      <c r="I64" s="100">
        <v>50000</v>
      </c>
      <c r="J64" s="100"/>
      <c r="K64" s="100"/>
      <c r="L64" s="100"/>
      <c r="M64" s="100"/>
      <c r="N64" s="100"/>
      <c r="O64" s="100">
        <v>50000</v>
      </c>
      <c r="P64" s="100"/>
      <c r="Q64" s="100"/>
      <c r="R64" s="100"/>
      <c r="S64" s="100"/>
      <c r="T64" s="100"/>
      <c r="U64" s="100"/>
      <c r="V64" s="100"/>
      <c r="W64" s="100"/>
    </row>
    <row r="65" ht="21.75" customHeight="1" spans="1:23">
      <c r="A65" s="99" t="s">
        <v>433</v>
      </c>
      <c r="B65" s="99" t="s">
        <v>436</v>
      </c>
      <c r="C65" s="99" t="s">
        <v>437</v>
      </c>
      <c r="D65" s="99" t="s">
        <v>67</v>
      </c>
      <c r="E65" s="99" t="s">
        <v>170</v>
      </c>
      <c r="F65" s="99" t="s">
        <v>171</v>
      </c>
      <c r="G65" s="99" t="s">
        <v>273</v>
      </c>
      <c r="H65" s="99" t="s">
        <v>274</v>
      </c>
      <c r="I65" s="100">
        <v>100000</v>
      </c>
      <c r="J65" s="100"/>
      <c r="K65" s="100"/>
      <c r="L65" s="100"/>
      <c r="M65" s="100"/>
      <c r="N65" s="100"/>
      <c r="O65" s="100">
        <v>100000</v>
      </c>
      <c r="P65" s="100"/>
      <c r="Q65" s="100"/>
      <c r="R65" s="100"/>
      <c r="S65" s="100"/>
      <c r="T65" s="100"/>
      <c r="U65" s="100"/>
      <c r="V65" s="100"/>
      <c r="W65" s="100"/>
    </row>
    <row r="66" ht="21.75" customHeight="1" spans="1:23">
      <c r="A66" s="99" t="s">
        <v>433</v>
      </c>
      <c r="B66" s="99" t="s">
        <v>438</v>
      </c>
      <c r="C66" s="99" t="s">
        <v>439</v>
      </c>
      <c r="D66" s="99" t="s">
        <v>67</v>
      </c>
      <c r="E66" s="99" t="s">
        <v>121</v>
      </c>
      <c r="F66" s="99" t="s">
        <v>122</v>
      </c>
      <c r="G66" s="99" t="s">
        <v>259</v>
      </c>
      <c r="H66" s="99" t="s">
        <v>260</v>
      </c>
      <c r="I66" s="100">
        <v>6000</v>
      </c>
      <c r="J66" s="100">
        <v>6000</v>
      </c>
      <c r="K66" s="100">
        <v>6000</v>
      </c>
      <c r="L66" s="100"/>
      <c r="M66" s="100"/>
      <c r="N66" s="100"/>
      <c r="O66" s="100"/>
      <c r="P66" s="100"/>
      <c r="Q66" s="100"/>
      <c r="R66" s="100"/>
      <c r="S66" s="100"/>
      <c r="T66" s="100"/>
      <c r="U66" s="100"/>
      <c r="V66" s="100"/>
      <c r="W66" s="100"/>
    </row>
    <row r="67" ht="21.75" customHeight="1" spans="1:23">
      <c r="A67" s="99" t="s">
        <v>433</v>
      </c>
      <c r="B67" s="99" t="s">
        <v>438</v>
      </c>
      <c r="C67" s="99" t="s">
        <v>439</v>
      </c>
      <c r="D67" s="99" t="s">
        <v>67</v>
      </c>
      <c r="E67" s="99" t="s">
        <v>121</v>
      </c>
      <c r="F67" s="99" t="s">
        <v>122</v>
      </c>
      <c r="G67" s="99" t="s">
        <v>261</v>
      </c>
      <c r="H67" s="99" t="s">
        <v>262</v>
      </c>
      <c r="I67" s="100">
        <v>6500</v>
      </c>
      <c r="J67" s="100">
        <v>6500</v>
      </c>
      <c r="K67" s="100">
        <v>6500</v>
      </c>
      <c r="L67" s="100"/>
      <c r="M67" s="100"/>
      <c r="N67" s="100"/>
      <c r="O67" s="100"/>
      <c r="P67" s="100"/>
      <c r="Q67" s="100"/>
      <c r="R67" s="100"/>
      <c r="S67" s="100"/>
      <c r="T67" s="100"/>
      <c r="U67" s="100"/>
      <c r="V67" s="100"/>
      <c r="W67" s="100"/>
    </row>
    <row r="68" ht="21.75" customHeight="1" spans="1:23">
      <c r="A68" s="99" t="s">
        <v>433</v>
      </c>
      <c r="B68" s="99" t="s">
        <v>438</v>
      </c>
      <c r="C68" s="99" t="s">
        <v>439</v>
      </c>
      <c r="D68" s="99" t="s">
        <v>67</v>
      </c>
      <c r="E68" s="99" t="s">
        <v>121</v>
      </c>
      <c r="F68" s="99" t="s">
        <v>122</v>
      </c>
      <c r="G68" s="99" t="s">
        <v>263</v>
      </c>
      <c r="H68" s="99" t="s">
        <v>264</v>
      </c>
      <c r="I68" s="100">
        <v>70000</v>
      </c>
      <c r="J68" s="100">
        <v>70000</v>
      </c>
      <c r="K68" s="100">
        <v>70000</v>
      </c>
      <c r="L68" s="100"/>
      <c r="M68" s="100"/>
      <c r="N68" s="100"/>
      <c r="O68" s="100"/>
      <c r="P68" s="100"/>
      <c r="Q68" s="100"/>
      <c r="R68" s="100"/>
      <c r="S68" s="100"/>
      <c r="T68" s="100"/>
      <c r="U68" s="100"/>
      <c r="V68" s="100"/>
      <c r="W68" s="100"/>
    </row>
    <row r="69" ht="21.75" customHeight="1" spans="1:23">
      <c r="A69" s="99" t="s">
        <v>433</v>
      </c>
      <c r="B69" s="99" t="s">
        <v>438</v>
      </c>
      <c r="C69" s="99" t="s">
        <v>439</v>
      </c>
      <c r="D69" s="99" t="s">
        <v>67</v>
      </c>
      <c r="E69" s="99" t="s">
        <v>121</v>
      </c>
      <c r="F69" s="99" t="s">
        <v>122</v>
      </c>
      <c r="G69" s="99" t="s">
        <v>265</v>
      </c>
      <c r="H69" s="99" t="s">
        <v>266</v>
      </c>
      <c r="I69" s="100">
        <v>5000</v>
      </c>
      <c r="J69" s="100">
        <v>5000</v>
      </c>
      <c r="K69" s="100">
        <v>5000</v>
      </c>
      <c r="L69" s="100"/>
      <c r="M69" s="100"/>
      <c r="N69" s="100"/>
      <c r="O69" s="100"/>
      <c r="P69" s="100"/>
      <c r="Q69" s="100"/>
      <c r="R69" s="100"/>
      <c r="S69" s="100"/>
      <c r="T69" s="100"/>
      <c r="U69" s="100"/>
      <c r="V69" s="100"/>
      <c r="W69" s="100"/>
    </row>
    <row r="70" ht="21.75" customHeight="1" spans="1:23">
      <c r="A70" s="99" t="s">
        <v>433</v>
      </c>
      <c r="B70" s="99" t="s">
        <v>438</v>
      </c>
      <c r="C70" s="99" t="s">
        <v>439</v>
      </c>
      <c r="D70" s="99" t="s">
        <v>67</v>
      </c>
      <c r="E70" s="99" t="s">
        <v>121</v>
      </c>
      <c r="F70" s="99" t="s">
        <v>122</v>
      </c>
      <c r="G70" s="99" t="s">
        <v>269</v>
      </c>
      <c r="H70" s="99" t="s">
        <v>270</v>
      </c>
      <c r="I70" s="100">
        <v>27300</v>
      </c>
      <c r="J70" s="100">
        <v>27300</v>
      </c>
      <c r="K70" s="100">
        <v>27300</v>
      </c>
      <c r="L70" s="100"/>
      <c r="M70" s="100"/>
      <c r="N70" s="100"/>
      <c r="O70" s="100"/>
      <c r="P70" s="100"/>
      <c r="Q70" s="100"/>
      <c r="R70" s="100"/>
      <c r="S70" s="100"/>
      <c r="T70" s="100"/>
      <c r="U70" s="100"/>
      <c r="V70" s="100"/>
      <c r="W70" s="100"/>
    </row>
    <row r="71" ht="21.75" customHeight="1" spans="1:23">
      <c r="A71" s="99" t="s">
        <v>433</v>
      </c>
      <c r="B71" s="99" t="s">
        <v>438</v>
      </c>
      <c r="C71" s="99" t="s">
        <v>439</v>
      </c>
      <c r="D71" s="99" t="s">
        <v>67</v>
      </c>
      <c r="E71" s="99" t="s">
        <v>121</v>
      </c>
      <c r="F71" s="99" t="s">
        <v>122</v>
      </c>
      <c r="G71" s="99" t="s">
        <v>440</v>
      </c>
      <c r="H71" s="99" t="s">
        <v>441</v>
      </c>
      <c r="I71" s="100">
        <v>10000</v>
      </c>
      <c r="J71" s="100">
        <v>10000</v>
      </c>
      <c r="K71" s="100">
        <v>10000</v>
      </c>
      <c r="L71" s="100"/>
      <c r="M71" s="100"/>
      <c r="N71" s="100"/>
      <c r="O71" s="100"/>
      <c r="P71" s="100"/>
      <c r="Q71" s="100"/>
      <c r="R71" s="100"/>
      <c r="S71" s="100"/>
      <c r="T71" s="100"/>
      <c r="U71" s="100"/>
      <c r="V71" s="100"/>
      <c r="W71" s="100"/>
    </row>
    <row r="72" ht="21.75" customHeight="1" spans="1:23">
      <c r="A72" s="99" t="s">
        <v>433</v>
      </c>
      <c r="B72" s="99" t="s">
        <v>438</v>
      </c>
      <c r="C72" s="99" t="s">
        <v>439</v>
      </c>
      <c r="D72" s="99" t="s">
        <v>67</v>
      </c>
      <c r="E72" s="99" t="s">
        <v>121</v>
      </c>
      <c r="F72" s="99" t="s">
        <v>122</v>
      </c>
      <c r="G72" s="99" t="s">
        <v>273</v>
      </c>
      <c r="H72" s="99" t="s">
        <v>274</v>
      </c>
      <c r="I72" s="100">
        <v>18000</v>
      </c>
      <c r="J72" s="100">
        <v>18000</v>
      </c>
      <c r="K72" s="100">
        <v>18000</v>
      </c>
      <c r="L72" s="100"/>
      <c r="M72" s="100"/>
      <c r="N72" s="100"/>
      <c r="O72" s="100"/>
      <c r="P72" s="100"/>
      <c r="Q72" s="100"/>
      <c r="R72" s="100"/>
      <c r="S72" s="100"/>
      <c r="T72" s="100"/>
      <c r="U72" s="100"/>
      <c r="V72" s="100"/>
      <c r="W72" s="100"/>
    </row>
    <row r="73" ht="21.75" customHeight="1" spans="1:23">
      <c r="A73" s="99" t="s">
        <v>433</v>
      </c>
      <c r="B73" s="99" t="s">
        <v>438</v>
      </c>
      <c r="C73" s="99" t="s">
        <v>439</v>
      </c>
      <c r="D73" s="99" t="s">
        <v>67</v>
      </c>
      <c r="E73" s="99" t="s">
        <v>121</v>
      </c>
      <c r="F73" s="99" t="s">
        <v>122</v>
      </c>
      <c r="G73" s="99" t="s">
        <v>379</v>
      </c>
      <c r="H73" s="99" t="s">
        <v>380</v>
      </c>
      <c r="I73" s="100">
        <v>27200</v>
      </c>
      <c r="J73" s="100">
        <v>27200</v>
      </c>
      <c r="K73" s="100">
        <v>27200</v>
      </c>
      <c r="L73" s="100"/>
      <c r="M73" s="100"/>
      <c r="N73" s="100"/>
      <c r="O73" s="100"/>
      <c r="P73" s="100"/>
      <c r="Q73" s="100"/>
      <c r="R73" s="100"/>
      <c r="S73" s="100"/>
      <c r="T73" s="100"/>
      <c r="U73" s="100"/>
      <c r="V73" s="100"/>
      <c r="W73" s="100"/>
    </row>
    <row r="74" ht="21.75" customHeight="1" spans="1:23">
      <c r="A74" s="99" t="s">
        <v>433</v>
      </c>
      <c r="B74" s="99" t="s">
        <v>442</v>
      </c>
      <c r="C74" s="99" t="s">
        <v>443</v>
      </c>
      <c r="D74" s="99" t="s">
        <v>67</v>
      </c>
      <c r="E74" s="99" t="s">
        <v>101</v>
      </c>
      <c r="F74" s="99" t="s">
        <v>102</v>
      </c>
      <c r="G74" s="99" t="s">
        <v>259</v>
      </c>
      <c r="H74" s="99" t="s">
        <v>260</v>
      </c>
      <c r="I74" s="100">
        <v>4000</v>
      </c>
      <c r="J74" s="100">
        <v>4000</v>
      </c>
      <c r="K74" s="100">
        <v>4000</v>
      </c>
      <c r="L74" s="100"/>
      <c r="M74" s="100"/>
      <c r="N74" s="100"/>
      <c r="O74" s="100"/>
      <c r="P74" s="100"/>
      <c r="Q74" s="100"/>
      <c r="R74" s="100"/>
      <c r="S74" s="100"/>
      <c r="T74" s="100"/>
      <c r="U74" s="100"/>
      <c r="V74" s="100"/>
      <c r="W74" s="100"/>
    </row>
    <row r="75" ht="21.75" customHeight="1" spans="1:23">
      <c r="A75" s="99" t="s">
        <v>433</v>
      </c>
      <c r="B75" s="99" t="s">
        <v>442</v>
      </c>
      <c r="C75" s="99" t="s">
        <v>443</v>
      </c>
      <c r="D75" s="99" t="s">
        <v>67</v>
      </c>
      <c r="E75" s="99" t="s">
        <v>101</v>
      </c>
      <c r="F75" s="99" t="s">
        <v>102</v>
      </c>
      <c r="G75" s="99" t="s">
        <v>444</v>
      </c>
      <c r="H75" s="99" t="s">
        <v>445</v>
      </c>
      <c r="I75" s="100">
        <v>10000</v>
      </c>
      <c r="J75" s="100">
        <v>10000</v>
      </c>
      <c r="K75" s="100">
        <v>10000</v>
      </c>
      <c r="L75" s="100"/>
      <c r="M75" s="100"/>
      <c r="N75" s="100"/>
      <c r="O75" s="100"/>
      <c r="P75" s="100"/>
      <c r="Q75" s="100"/>
      <c r="R75" s="100"/>
      <c r="S75" s="100"/>
      <c r="T75" s="100"/>
      <c r="U75" s="100"/>
      <c r="V75" s="100"/>
      <c r="W75" s="100"/>
    </row>
    <row r="76" ht="21.75" customHeight="1" spans="1:23">
      <c r="A76" s="99" t="s">
        <v>433</v>
      </c>
      <c r="B76" s="99" t="s">
        <v>442</v>
      </c>
      <c r="C76" s="99" t="s">
        <v>443</v>
      </c>
      <c r="D76" s="99" t="s">
        <v>67</v>
      </c>
      <c r="E76" s="99" t="s">
        <v>101</v>
      </c>
      <c r="F76" s="99" t="s">
        <v>102</v>
      </c>
      <c r="G76" s="99" t="s">
        <v>267</v>
      </c>
      <c r="H76" s="99" t="s">
        <v>268</v>
      </c>
      <c r="I76" s="100">
        <v>5000</v>
      </c>
      <c r="J76" s="100">
        <v>5000</v>
      </c>
      <c r="K76" s="100">
        <v>5000</v>
      </c>
      <c r="L76" s="100"/>
      <c r="M76" s="100"/>
      <c r="N76" s="100"/>
      <c r="O76" s="100"/>
      <c r="P76" s="100"/>
      <c r="Q76" s="100"/>
      <c r="R76" s="100"/>
      <c r="S76" s="100"/>
      <c r="T76" s="100"/>
      <c r="U76" s="100"/>
      <c r="V76" s="100"/>
      <c r="W76" s="100"/>
    </row>
    <row r="77" ht="21.75" customHeight="1" spans="1:23">
      <c r="A77" s="99" t="s">
        <v>433</v>
      </c>
      <c r="B77" s="99" t="s">
        <v>442</v>
      </c>
      <c r="C77" s="99" t="s">
        <v>443</v>
      </c>
      <c r="D77" s="99" t="s">
        <v>67</v>
      </c>
      <c r="E77" s="99" t="s">
        <v>101</v>
      </c>
      <c r="F77" s="99" t="s">
        <v>102</v>
      </c>
      <c r="G77" s="99" t="s">
        <v>271</v>
      </c>
      <c r="H77" s="99" t="s">
        <v>272</v>
      </c>
      <c r="I77" s="100">
        <v>3000</v>
      </c>
      <c r="J77" s="100">
        <v>3000</v>
      </c>
      <c r="K77" s="100">
        <v>3000</v>
      </c>
      <c r="L77" s="100"/>
      <c r="M77" s="100"/>
      <c r="N77" s="100"/>
      <c r="O77" s="100"/>
      <c r="P77" s="100"/>
      <c r="Q77" s="100"/>
      <c r="R77" s="100"/>
      <c r="S77" s="100"/>
      <c r="T77" s="100"/>
      <c r="U77" s="100"/>
      <c r="V77" s="100"/>
      <c r="W77" s="100"/>
    </row>
    <row r="78" ht="21.75" customHeight="1" spans="1:23">
      <c r="A78" s="99" t="s">
        <v>433</v>
      </c>
      <c r="B78" s="99" t="s">
        <v>442</v>
      </c>
      <c r="C78" s="99" t="s">
        <v>443</v>
      </c>
      <c r="D78" s="99" t="s">
        <v>67</v>
      </c>
      <c r="E78" s="99" t="s">
        <v>101</v>
      </c>
      <c r="F78" s="99" t="s">
        <v>102</v>
      </c>
      <c r="G78" s="99" t="s">
        <v>273</v>
      </c>
      <c r="H78" s="99" t="s">
        <v>274</v>
      </c>
      <c r="I78" s="100">
        <v>22000</v>
      </c>
      <c r="J78" s="100">
        <v>22000</v>
      </c>
      <c r="K78" s="100">
        <v>22000</v>
      </c>
      <c r="L78" s="100"/>
      <c r="M78" s="100"/>
      <c r="N78" s="100"/>
      <c r="O78" s="100"/>
      <c r="P78" s="100"/>
      <c r="Q78" s="100"/>
      <c r="R78" s="100"/>
      <c r="S78" s="100"/>
      <c r="T78" s="100"/>
      <c r="U78" s="100"/>
      <c r="V78" s="100"/>
      <c r="W78" s="100"/>
    </row>
    <row r="79" ht="21.75" customHeight="1" spans="1:23">
      <c r="A79" s="99" t="s">
        <v>433</v>
      </c>
      <c r="B79" s="99" t="s">
        <v>442</v>
      </c>
      <c r="C79" s="99" t="s">
        <v>443</v>
      </c>
      <c r="D79" s="99" t="s">
        <v>67</v>
      </c>
      <c r="E79" s="99" t="s">
        <v>101</v>
      </c>
      <c r="F79" s="99" t="s">
        <v>102</v>
      </c>
      <c r="G79" s="99" t="s">
        <v>300</v>
      </c>
      <c r="H79" s="99" t="s">
        <v>301</v>
      </c>
      <c r="I79" s="100">
        <v>6000</v>
      </c>
      <c r="J79" s="100">
        <v>6000</v>
      </c>
      <c r="K79" s="100">
        <v>6000</v>
      </c>
      <c r="L79" s="100"/>
      <c r="M79" s="100"/>
      <c r="N79" s="100"/>
      <c r="O79" s="100"/>
      <c r="P79" s="100"/>
      <c r="Q79" s="100"/>
      <c r="R79" s="100"/>
      <c r="S79" s="100"/>
      <c r="T79" s="100"/>
      <c r="U79" s="100"/>
      <c r="V79" s="100"/>
      <c r="W79" s="100"/>
    </row>
    <row r="80" ht="21.75" customHeight="1" spans="1:23">
      <c r="A80" s="99" t="s">
        <v>433</v>
      </c>
      <c r="B80" s="99" t="s">
        <v>446</v>
      </c>
      <c r="C80" s="99" t="s">
        <v>447</v>
      </c>
      <c r="D80" s="99" t="s">
        <v>67</v>
      </c>
      <c r="E80" s="99" t="s">
        <v>101</v>
      </c>
      <c r="F80" s="99" t="s">
        <v>102</v>
      </c>
      <c r="G80" s="99" t="s">
        <v>259</v>
      </c>
      <c r="H80" s="99" t="s">
        <v>260</v>
      </c>
      <c r="I80" s="100">
        <v>10000</v>
      </c>
      <c r="J80" s="100">
        <v>10000</v>
      </c>
      <c r="K80" s="100">
        <v>10000</v>
      </c>
      <c r="L80" s="100"/>
      <c r="M80" s="100"/>
      <c r="N80" s="100"/>
      <c r="O80" s="100"/>
      <c r="P80" s="100"/>
      <c r="Q80" s="100"/>
      <c r="R80" s="100"/>
      <c r="S80" s="100"/>
      <c r="T80" s="100"/>
      <c r="U80" s="100"/>
      <c r="V80" s="100"/>
      <c r="W80" s="100"/>
    </row>
    <row r="81" ht="21.75" customHeight="1" spans="1:23">
      <c r="A81" s="99" t="s">
        <v>433</v>
      </c>
      <c r="B81" s="99" t="s">
        <v>446</v>
      </c>
      <c r="C81" s="99" t="s">
        <v>447</v>
      </c>
      <c r="D81" s="99" t="s">
        <v>67</v>
      </c>
      <c r="E81" s="99" t="s">
        <v>101</v>
      </c>
      <c r="F81" s="99" t="s">
        <v>102</v>
      </c>
      <c r="G81" s="99" t="s">
        <v>444</v>
      </c>
      <c r="H81" s="99" t="s">
        <v>445</v>
      </c>
      <c r="I81" s="100">
        <v>7000</v>
      </c>
      <c r="J81" s="100">
        <v>7000</v>
      </c>
      <c r="K81" s="100">
        <v>7000</v>
      </c>
      <c r="L81" s="100"/>
      <c r="M81" s="100"/>
      <c r="N81" s="100"/>
      <c r="O81" s="100"/>
      <c r="P81" s="100"/>
      <c r="Q81" s="100"/>
      <c r="R81" s="100"/>
      <c r="S81" s="100"/>
      <c r="T81" s="100"/>
      <c r="U81" s="100"/>
      <c r="V81" s="100"/>
      <c r="W81" s="100"/>
    </row>
    <row r="82" ht="21.75" customHeight="1" spans="1:23">
      <c r="A82" s="99" t="s">
        <v>433</v>
      </c>
      <c r="B82" s="99" t="s">
        <v>446</v>
      </c>
      <c r="C82" s="99" t="s">
        <v>447</v>
      </c>
      <c r="D82" s="99" t="s">
        <v>67</v>
      </c>
      <c r="E82" s="99" t="s">
        <v>101</v>
      </c>
      <c r="F82" s="99" t="s">
        <v>102</v>
      </c>
      <c r="G82" s="99" t="s">
        <v>269</v>
      </c>
      <c r="H82" s="99" t="s">
        <v>270</v>
      </c>
      <c r="I82" s="100">
        <v>13000</v>
      </c>
      <c r="J82" s="100">
        <v>13000</v>
      </c>
      <c r="K82" s="100">
        <v>13000</v>
      </c>
      <c r="L82" s="100"/>
      <c r="M82" s="100"/>
      <c r="N82" s="100"/>
      <c r="O82" s="100"/>
      <c r="P82" s="100"/>
      <c r="Q82" s="100"/>
      <c r="R82" s="100"/>
      <c r="S82" s="100"/>
      <c r="T82" s="100"/>
      <c r="U82" s="100"/>
      <c r="V82" s="100"/>
      <c r="W82" s="100"/>
    </row>
    <row r="83" ht="21.75" customHeight="1" spans="1:23">
      <c r="A83" s="99" t="s">
        <v>433</v>
      </c>
      <c r="B83" s="99" t="s">
        <v>446</v>
      </c>
      <c r="C83" s="99" t="s">
        <v>447</v>
      </c>
      <c r="D83" s="99" t="s">
        <v>67</v>
      </c>
      <c r="E83" s="99" t="s">
        <v>101</v>
      </c>
      <c r="F83" s="99" t="s">
        <v>102</v>
      </c>
      <c r="G83" s="99" t="s">
        <v>273</v>
      </c>
      <c r="H83" s="99" t="s">
        <v>274</v>
      </c>
      <c r="I83" s="100">
        <v>20000</v>
      </c>
      <c r="J83" s="100">
        <v>20000</v>
      </c>
      <c r="K83" s="100">
        <v>20000</v>
      </c>
      <c r="L83" s="100"/>
      <c r="M83" s="100"/>
      <c r="N83" s="100"/>
      <c r="O83" s="100"/>
      <c r="P83" s="100"/>
      <c r="Q83" s="100"/>
      <c r="R83" s="100"/>
      <c r="S83" s="100"/>
      <c r="T83" s="100"/>
      <c r="U83" s="100"/>
      <c r="V83" s="100"/>
      <c r="W83" s="100"/>
    </row>
    <row r="84" ht="21.75" customHeight="1" spans="1:23">
      <c r="A84" s="99" t="s">
        <v>433</v>
      </c>
      <c r="B84" s="99" t="s">
        <v>448</v>
      </c>
      <c r="C84" s="99" t="s">
        <v>449</v>
      </c>
      <c r="D84" s="99" t="s">
        <v>67</v>
      </c>
      <c r="E84" s="99" t="s">
        <v>99</v>
      </c>
      <c r="F84" s="99" t="s">
        <v>100</v>
      </c>
      <c r="G84" s="99" t="s">
        <v>259</v>
      </c>
      <c r="H84" s="99" t="s">
        <v>260</v>
      </c>
      <c r="I84" s="100">
        <v>5000</v>
      </c>
      <c r="J84" s="100">
        <v>5000</v>
      </c>
      <c r="K84" s="100">
        <v>5000</v>
      </c>
      <c r="L84" s="100"/>
      <c r="M84" s="100"/>
      <c r="N84" s="100"/>
      <c r="O84" s="100"/>
      <c r="P84" s="100"/>
      <c r="Q84" s="100"/>
      <c r="R84" s="100"/>
      <c r="S84" s="100"/>
      <c r="T84" s="100"/>
      <c r="U84" s="100"/>
      <c r="V84" s="100"/>
      <c r="W84" s="100"/>
    </row>
    <row r="85" ht="21.75" customHeight="1" spans="1:23">
      <c r="A85" s="99" t="s">
        <v>433</v>
      </c>
      <c r="B85" s="99" t="s">
        <v>448</v>
      </c>
      <c r="C85" s="99" t="s">
        <v>449</v>
      </c>
      <c r="D85" s="99" t="s">
        <v>67</v>
      </c>
      <c r="E85" s="99" t="s">
        <v>99</v>
      </c>
      <c r="F85" s="99" t="s">
        <v>100</v>
      </c>
      <c r="G85" s="99" t="s">
        <v>444</v>
      </c>
      <c r="H85" s="99" t="s">
        <v>445</v>
      </c>
      <c r="I85" s="100">
        <v>16000</v>
      </c>
      <c r="J85" s="100">
        <v>16000</v>
      </c>
      <c r="K85" s="100">
        <v>16000</v>
      </c>
      <c r="L85" s="100"/>
      <c r="M85" s="100"/>
      <c r="N85" s="100"/>
      <c r="O85" s="100"/>
      <c r="P85" s="100"/>
      <c r="Q85" s="100"/>
      <c r="R85" s="100"/>
      <c r="S85" s="100"/>
      <c r="T85" s="100"/>
      <c r="U85" s="100"/>
      <c r="V85" s="100"/>
      <c r="W85" s="100"/>
    </row>
    <row r="86" ht="21.75" customHeight="1" spans="1:23">
      <c r="A86" s="99" t="s">
        <v>433</v>
      </c>
      <c r="B86" s="99" t="s">
        <v>448</v>
      </c>
      <c r="C86" s="99" t="s">
        <v>449</v>
      </c>
      <c r="D86" s="99" t="s">
        <v>67</v>
      </c>
      <c r="E86" s="99" t="s">
        <v>99</v>
      </c>
      <c r="F86" s="99" t="s">
        <v>100</v>
      </c>
      <c r="G86" s="99" t="s">
        <v>267</v>
      </c>
      <c r="H86" s="99" t="s">
        <v>268</v>
      </c>
      <c r="I86" s="100">
        <v>3000</v>
      </c>
      <c r="J86" s="100">
        <v>3000</v>
      </c>
      <c r="K86" s="100">
        <v>3000</v>
      </c>
      <c r="L86" s="100"/>
      <c r="M86" s="100"/>
      <c r="N86" s="100"/>
      <c r="O86" s="100"/>
      <c r="P86" s="100"/>
      <c r="Q86" s="100"/>
      <c r="R86" s="100"/>
      <c r="S86" s="100"/>
      <c r="T86" s="100"/>
      <c r="U86" s="100"/>
      <c r="V86" s="100"/>
      <c r="W86" s="100"/>
    </row>
    <row r="87" ht="21.75" customHeight="1" spans="1:23">
      <c r="A87" s="99" t="s">
        <v>433</v>
      </c>
      <c r="B87" s="99" t="s">
        <v>448</v>
      </c>
      <c r="C87" s="99" t="s">
        <v>449</v>
      </c>
      <c r="D87" s="99" t="s">
        <v>67</v>
      </c>
      <c r="E87" s="99" t="s">
        <v>99</v>
      </c>
      <c r="F87" s="99" t="s">
        <v>100</v>
      </c>
      <c r="G87" s="99" t="s">
        <v>269</v>
      </c>
      <c r="H87" s="99" t="s">
        <v>270</v>
      </c>
      <c r="I87" s="100">
        <v>20000</v>
      </c>
      <c r="J87" s="100">
        <v>20000</v>
      </c>
      <c r="K87" s="100">
        <v>20000</v>
      </c>
      <c r="L87" s="100"/>
      <c r="M87" s="100"/>
      <c r="N87" s="100"/>
      <c r="O87" s="100"/>
      <c r="P87" s="100"/>
      <c r="Q87" s="100"/>
      <c r="R87" s="100"/>
      <c r="S87" s="100"/>
      <c r="T87" s="100"/>
      <c r="U87" s="100"/>
      <c r="V87" s="100"/>
      <c r="W87" s="100"/>
    </row>
    <row r="88" ht="21.75" customHeight="1" spans="1:23">
      <c r="A88" s="99" t="s">
        <v>433</v>
      </c>
      <c r="B88" s="99" t="s">
        <v>448</v>
      </c>
      <c r="C88" s="99" t="s">
        <v>449</v>
      </c>
      <c r="D88" s="99" t="s">
        <v>67</v>
      </c>
      <c r="E88" s="99" t="s">
        <v>99</v>
      </c>
      <c r="F88" s="99" t="s">
        <v>100</v>
      </c>
      <c r="G88" s="99" t="s">
        <v>271</v>
      </c>
      <c r="H88" s="99" t="s">
        <v>272</v>
      </c>
      <c r="I88" s="100">
        <v>5000</v>
      </c>
      <c r="J88" s="100">
        <v>5000</v>
      </c>
      <c r="K88" s="100">
        <v>5000</v>
      </c>
      <c r="L88" s="100"/>
      <c r="M88" s="100"/>
      <c r="N88" s="100"/>
      <c r="O88" s="100"/>
      <c r="P88" s="100"/>
      <c r="Q88" s="100"/>
      <c r="R88" s="100"/>
      <c r="S88" s="100"/>
      <c r="T88" s="100"/>
      <c r="U88" s="100"/>
      <c r="V88" s="100"/>
      <c r="W88" s="100"/>
    </row>
    <row r="89" ht="21.75" customHeight="1" spans="1:23">
      <c r="A89" s="99" t="s">
        <v>433</v>
      </c>
      <c r="B89" s="99" t="s">
        <v>448</v>
      </c>
      <c r="C89" s="99" t="s">
        <v>449</v>
      </c>
      <c r="D89" s="99" t="s">
        <v>67</v>
      </c>
      <c r="E89" s="99" t="s">
        <v>99</v>
      </c>
      <c r="F89" s="99" t="s">
        <v>100</v>
      </c>
      <c r="G89" s="99" t="s">
        <v>273</v>
      </c>
      <c r="H89" s="99" t="s">
        <v>274</v>
      </c>
      <c r="I89" s="100">
        <v>10000</v>
      </c>
      <c r="J89" s="100">
        <v>10000</v>
      </c>
      <c r="K89" s="100">
        <v>10000</v>
      </c>
      <c r="L89" s="100"/>
      <c r="M89" s="100"/>
      <c r="N89" s="100"/>
      <c r="O89" s="100"/>
      <c r="P89" s="100"/>
      <c r="Q89" s="100"/>
      <c r="R89" s="100"/>
      <c r="S89" s="100"/>
      <c r="T89" s="100"/>
      <c r="U89" s="100"/>
      <c r="V89" s="100"/>
      <c r="W89" s="100"/>
    </row>
    <row r="90" ht="21.75" customHeight="1" spans="1:23">
      <c r="A90" s="99" t="s">
        <v>433</v>
      </c>
      <c r="B90" s="99" t="s">
        <v>448</v>
      </c>
      <c r="C90" s="99" t="s">
        <v>449</v>
      </c>
      <c r="D90" s="99" t="s">
        <v>67</v>
      </c>
      <c r="E90" s="99" t="s">
        <v>99</v>
      </c>
      <c r="F90" s="99" t="s">
        <v>100</v>
      </c>
      <c r="G90" s="99" t="s">
        <v>300</v>
      </c>
      <c r="H90" s="99" t="s">
        <v>301</v>
      </c>
      <c r="I90" s="100">
        <v>6000</v>
      </c>
      <c r="J90" s="100">
        <v>6000</v>
      </c>
      <c r="K90" s="100">
        <v>6000</v>
      </c>
      <c r="L90" s="100"/>
      <c r="M90" s="100"/>
      <c r="N90" s="100"/>
      <c r="O90" s="100"/>
      <c r="P90" s="100"/>
      <c r="Q90" s="100"/>
      <c r="R90" s="100"/>
      <c r="S90" s="100"/>
      <c r="T90" s="100"/>
      <c r="U90" s="100"/>
      <c r="V90" s="100"/>
      <c r="W90" s="100"/>
    </row>
    <row r="91" ht="18.75" customHeight="1" spans="1:23">
      <c r="A91" s="78" t="s">
        <v>215</v>
      </c>
      <c r="B91" s="78"/>
      <c r="C91" s="78"/>
      <c r="D91" s="78"/>
      <c r="E91" s="78"/>
      <c r="F91" s="78"/>
      <c r="G91" s="78"/>
      <c r="H91" s="78"/>
      <c r="I91" s="100">
        <v>33292694.84</v>
      </c>
      <c r="J91" s="100">
        <v>28508374.84</v>
      </c>
      <c r="K91" s="100">
        <v>28508374.84</v>
      </c>
      <c r="L91" s="100"/>
      <c r="M91" s="100"/>
      <c r="N91" s="100"/>
      <c r="O91" s="100">
        <v>4784320</v>
      </c>
      <c r="P91" s="100"/>
      <c r="Q91" s="100"/>
      <c r="R91" s="100"/>
      <c r="S91" s="100"/>
      <c r="T91" s="100"/>
      <c r="U91" s="100"/>
      <c r="V91" s="100"/>
      <c r="W91" s="100"/>
    </row>
  </sheetData>
  <mergeCells count="28">
    <mergeCell ref="A2:W2"/>
    <mergeCell ref="A3:H3"/>
    <mergeCell ref="J4:M4"/>
    <mergeCell ref="N4:P4"/>
    <mergeCell ref="R4:W4"/>
    <mergeCell ref="A91:H9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30"/>
  <sheetViews>
    <sheetView showZeros="0" topLeftCell="A43" workbookViewId="0">
      <selection activeCell="A1" sqref="A1"/>
    </sheetView>
  </sheetViews>
  <sheetFormatPr defaultColWidth="10.7083333333333" defaultRowHeight="12" customHeight="1"/>
  <cols>
    <col min="1" max="1" width="40" customWidth="1"/>
    <col min="2" max="2" width="33.85" customWidth="1"/>
    <col min="3" max="4" width="27.575" customWidth="1"/>
    <col min="5" max="5" width="36.3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450</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"单位名称："&amp;"富民县民政局"</f>
        <v>单位名称：富民县民政局</v>
      </c>
      <c r="B3" s="3"/>
      <c r="C3" s="3"/>
      <c r="D3" s="3"/>
      <c r="E3" s="3"/>
      <c r="F3" s="3"/>
      <c r="G3" s="3"/>
      <c r="H3" s="3"/>
    </row>
    <row r="4" ht="44.25" customHeight="1" spans="1:10">
      <c r="A4" s="78" t="s">
        <v>227</v>
      </c>
      <c r="B4" s="78" t="s">
        <v>451</v>
      </c>
      <c r="C4" s="94" t="s">
        <v>452</v>
      </c>
      <c r="D4" s="78" t="s">
        <v>453</v>
      </c>
      <c r="E4" s="78" t="s">
        <v>454</v>
      </c>
      <c r="F4" s="78" t="s">
        <v>455</v>
      </c>
      <c r="G4" s="78" t="s">
        <v>456</v>
      </c>
      <c r="H4" s="78" t="s">
        <v>457</v>
      </c>
      <c r="I4" s="78" t="s">
        <v>458</v>
      </c>
      <c r="J4" s="78" t="s">
        <v>459</v>
      </c>
    </row>
    <row r="5" ht="18.75" customHeight="1" spans="1:10">
      <c r="A5" s="78">
        <v>1</v>
      </c>
      <c r="B5" s="78">
        <v>2</v>
      </c>
      <c r="C5" s="78">
        <v>3</v>
      </c>
      <c r="D5" s="78">
        <v>4</v>
      </c>
      <c r="E5" s="78">
        <v>5</v>
      </c>
      <c r="F5" s="78">
        <v>6</v>
      </c>
      <c r="G5" s="78">
        <v>7</v>
      </c>
      <c r="H5" s="78">
        <v>8</v>
      </c>
      <c r="I5" s="78">
        <v>9</v>
      </c>
      <c r="J5" s="78">
        <v>10</v>
      </c>
    </row>
    <row r="6" ht="42" customHeight="1" outlineLevel="1" spans="1:10">
      <c r="A6" s="49" t="s">
        <v>67</v>
      </c>
      <c r="B6" s="49"/>
      <c r="C6" s="49"/>
      <c r="D6" s="49"/>
      <c r="E6" s="49"/>
      <c r="F6" s="49"/>
      <c r="G6" s="49"/>
      <c r="H6" s="49"/>
      <c r="I6" s="49"/>
      <c r="J6" s="49"/>
    </row>
    <row r="7" ht="42" customHeight="1" outlineLevel="1" spans="1:10">
      <c r="A7" s="98" t="s">
        <v>67</v>
      </c>
      <c r="B7" s="49"/>
      <c r="C7" s="49"/>
      <c r="D7" s="49"/>
      <c r="E7" s="49"/>
      <c r="F7" s="49"/>
      <c r="G7" s="49"/>
      <c r="H7" s="49"/>
      <c r="I7" s="49"/>
      <c r="J7" s="49"/>
    </row>
    <row r="8" ht="42" customHeight="1" outlineLevel="1" spans="1:10">
      <c r="A8" s="49" t="s">
        <v>364</v>
      </c>
      <c r="B8" s="49" t="s">
        <v>460</v>
      </c>
      <c r="C8" s="49" t="s">
        <v>461</v>
      </c>
      <c r="D8" s="49" t="s">
        <v>462</v>
      </c>
      <c r="E8" s="49" t="s">
        <v>463</v>
      </c>
      <c r="F8" s="49" t="s">
        <v>464</v>
      </c>
      <c r="G8" s="49" t="s">
        <v>465</v>
      </c>
      <c r="H8" s="49" t="s">
        <v>466</v>
      </c>
      <c r="I8" s="49" t="s">
        <v>467</v>
      </c>
      <c r="J8" s="49" t="s">
        <v>468</v>
      </c>
    </row>
    <row r="9" ht="42" customHeight="1" outlineLevel="1" spans="1:10">
      <c r="A9" s="49" t="s">
        <v>364</v>
      </c>
      <c r="B9" s="49" t="s">
        <v>460</v>
      </c>
      <c r="C9" s="49" t="s">
        <v>461</v>
      </c>
      <c r="D9" s="49" t="s">
        <v>469</v>
      </c>
      <c r="E9" s="49" t="s">
        <v>470</v>
      </c>
      <c r="F9" s="49" t="s">
        <v>464</v>
      </c>
      <c r="G9" s="49" t="s">
        <v>471</v>
      </c>
      <c r="H9" s="49" t="s">
        <v>472</v>
      </c>
      <c r="I9" s="49" t="s">
        <v>467</v>
      </c>
      <c r="J9" s="49" t="s">
        <v>473</v>
      </c>
    </row>
    <row r="10" ht="42" customHeight="1" outlineLevel="1" spans="1:10">
      <c r="A10" s="49" t="s">
        <v>364</v>
      </c>
      <c r="B10" s="49" t="s">
        <v>460</v>
      </c>
      <c r="C10" s="49" t="s">
        <v>461</v>
      </c>
      <c r="D10" s="49" t="s">
        <v>474</v>
      </c>
      <c r="E10" s="49" t="s">
        <v>475</v>
      </c>
      <c r="F10" s="49" t="s">
        <v>464</v>
      </c>
      <c r="G10" s="49" t="s">
        <v>471</v>
      </c>
      <c r="H10" s="49" t="s">
        <v>472</v>
      </c>
      <c r="I10" s="49" t="s">
        <v>467</v>
      </c>
      <c r="J10" s="49" t="s">
        <v>476</v>
      </c>
    </row>
    <row r="11" ht="42" customHeight="1" outlineLevel="1" spans="1:10">
      <c r="A11" s="49" t="s">
        <v>364</v>
      </c>
      <c r="B11" s="49" t="s">
        <v>460</v>
      </c>
      <c r="C11" s="49" t="s">
        <v>477</v>
      </c>
      <c r="D11" s="49" t="s">
        <v>478</v>
      </c>
      <c r="E11" s="49" t="s">
        <v>479</v>
      </c>
      <c r="F11" s="49" t="s">
        <v>464</v>
      </c>
      <c r="G11" s="49" t="s">
        <v>480</v>
      </c>
      <c r="H11" s="49" t="s">
        <v>481</v>
      </c>
      <c r="I11" s="49" t="s">
        <v>467</v>
      </c>
      <c r="J11" s="49" t="s">
        <v>482</v>
      </c>
    </row>
    <row r="12" ht="42" customHeight="1" outlineLevel="1" spans="1:10">
      <c r="A12" s="49" t="s">
        <v>364</v>
      </c>
      <c r="B12" s="49" t="s">
        <v>460</v>
      </c>
      <c r="C12" s="49" t="s">
        <v>477</v>
      </c>
      <c r="D12" s="49" t="s">
        <v>483</v>
      </c>
      <c r="E12" s="49" t="s">
        <v>484</v>
      </c>
      <c r="F12" s="49" t="s">
        <v>485</v>
      </c>
      <c r="G12" s="49" t="s">
        <v>486</v>
      </c>
      <c r="H12" s="49" t="s">
        <v>486</v>
      </c>
      <c r="I12" s="49" t="s">
        <v>467</v>
      </c>
      <c r="J12" s="49" t="s">
        <v>487</v>
      </c>
    </row>
    <row r="13" ht="42" customHeight="1" outlineLevel="1" spans="1:10">
      <c r="A13" s="49" t="s">
        <v>364</v>
      </c>
      <c r="B13" s="49" t="s">
        <v>460</v>
      </c>
      <c r="C13" s="49" t="s">
        <v>488</v>
      </c>
      <c r="D13" s="49" t="s">
        <v>489</v>
      </c>
      <c r="E13" s="49" t="s">
        <v>490</v>
      </c>
      <c r="F13" s="49" t="s">
        <v>464</v>
      </c>
      <c r="G13" s="49" t="s">
        <v>491</v>
      </c>
      <c r="H13" s="49" t="s">
        <v>472</v>
      </c>
      <c r="I13" s="49" t="s">
        <v>492</v>
      </c>
      <c r="J13" s="49" t="s">
        <v>493</v>
      </c>
    </row>
    <row r="14" ht="42" customHeight="1" outlineLevel="1" spans="1:10">
      <c r="A14" s="49" t="s">
        <v>374</v>
      </c>
      <c r="B14" s="49" t="s">
        <v>494</v>
      </c>
      <c r="C14" s="49" t="s">
        <v>461</v>
      </c>
      <c r="D14" s="49" t="s">
        <v>462</v>
      </c>
      <c r="E14" s="49" t="s">
        <v>463</v>
      </c>
      <c r="F14" s="49" t="s">
        <v>464</v>
      </c>
      <c r="G14" s="49" t="s">
        <v>495</v>
      </c>
      <c r="H14" s="49" t="s">
        <v>496</v>
      </c>
      <c r="I14" s="49" t="s">
        <v>467</v>
      </c>
      <c r="J14" s="49" t="s">
        <v>468</v>
      </c>
    </row>
    <row r="15" ht="42" customHeight="1" outlineLevel="1" spans="1:10">
      <c r="A15" s="49" t="s">
        <v>374</v>
      </c>
      <c r="B15" s="49" t="s">
        <v>494</v>
      </c>
      <c r="C15" s="49" t="s">
        <v>461</v>
      </c>
      <c r="D15" s="49" t="s">
        <v>469</v>
      </c>
      <c r="E15" s="49" t="s">
        <v>497</v>
      </c>
      <c r="F15" s="49" t="s">
        <v>485</v>
      </c>
      <c r="G15" s="49" t="s">
        <v>498</v>
      </c>
      <c r="H15" s="49" t="s">
        <v>498</v>
      </c>
      <c r="I15" s="49" t="s">
        <v>467</v>
      </c>
      <c r="J15" s="49" t="s">
        <v>499</v>
      </c>
    </row>
    <row r="16" ht="42" customHeight="1" outlineLevel="1" spans="1:10">
      <c r="A16" s="49" t="s">
        <v>374</v>
      </c>
      <c r="B16" s="49" t="s">
        <v>494</v>
      </c>
      <c r="C16" s="49" t="s">
        <v>461</v>
      </c>
      <c r="D16" s="49" t="s">
        <v>474</v>
      </c>
      <c r="E16" s="49" t="s">
        <v>475</v>
      </c>
      <c r="F16" s="49" t="s">
        <v>485</v>
      </c>
      <c r="G16" s="49" t="s">
        <v>500</v>
      </c>
      <c r="H16" s="49" t="s">
        <v>500</v>
      </c>
      <c r="I16" s="49" t="s">
        <v>467</v>
      </c>
      <c r="J16" s="49" t="s">
        <v>476</v>
      </c>
    </row>
    <row r="17" ht="42" customHeight="1" outlineLevel="1" spans="1:10">
      <c r="A17" s="49" t="s">
        <v>374</v>
      </c>
      <c r="B17" s="49" t="s">
        <v>494</v>
      </c>
      <c r="C17" s="49" t="s">
        <v>477</v>
      </c>
      <c r="D17" s="49" t="s">
        <v>483</v>
      </c>
      <c r="E17" s="49" t="s">
        <v>484</v>
      </c>
      <c r="F17" s="49" t="s">
        <v>485</v>
      </c>
      <c r="G17" s="49" t="s">
        <v>486</v>
      </c>
      <c r="H17" s="49" t="s">
        <v>486</v>
      </c>
      <c r="I17" s="49" t="s">
        <v>467</v>
      </c>
      <c r="J17" s="49" t="s">
        <v>487</v>
      </c>
    </row>
    <row r="18" ht="42" customHeight="1" outlineLevel="1" spans="1:10">
      <c r="A18" s="49" t="s">
        <v>374</v>
      </c>
      <c r="B18" s="49" t="s">
        <v>494</v>
      </c>
      <c r="C18" s="49" t="s">
        <v>488</v>
      </c>
      <c r="D18" s="49" t="s">
        <v>489</v>
      </c>
      <c r="E18" s="49" t="s">
        <v>490</v>
      </c>
      <c r="F18" s="49" t="s">
        <v>464</v>
      </c>
      <c r="G18" s="49" t="s">
        <v>491</v>
      </c>
      <c r="H18" s="49" t="s">
        <v>472</v>
      </c>
      <c r="I18" s="49" t="s">
        <v>467</v>
      </c>
      <c r="J18" s="49" t="s">
        <v>493</v>
      </c>
    </row>
    <row r="19" ht="42" customHeight="1" outlineLevel="1" spans="1:10">
      <c r="A19" s="49" t="s">
        <v>428</v>
      </c>
      <c r="B19" s="49" t="s">
        <v>501</v>
      </c>
      <c r="C19" s="49" t="s">
        <v>461</v>
      </c>
      <c r="D19" s="49" t="s">
        <v>462</v>
      </c>
      <c r="E19" s="49" t="s">
        <v>463</v>
      </c>
      <c r="F19" s="49" t="s">
        <v>464</v>
      </c>
      <c r="G19" s="49" t="s">
        <v>502</v>
      </c>
      <c r="H19" s="49" t="s">
        <v>472</v>
      </c>
      <c r="I19" s="49" t="s">
        <v>467</v>
      </c>
      <c r="J19" s="49" t="s">
        <v>468</v>
      </c>
    </row>
    <row r="20" ht="42" customHeight="1" outlineLevel="1" spans="1:10">
      <c r="A20" s="49" t="s">
        <v>428</v>
      </c>
      <c r="B20" s="49" t="s">
        <v>501</v>
      </c>
      <c r="C20" s="49" t="s">
        <v>461</v>
      </c>
      <c r="D20" s="49" t="s">
        <v>469</v>
      </c>
      <c r="E20" s="49" t="s">
        <v>503</v>
      </c>
      <c r="F20" s="49" t="s">
        <v>464</v>
      </c>
      <c r="G20" s="49" t="s">
        <v>504</v>
      </c>
      <c r="H20" s="49" t="s">
        <v>472</v>
      </c>
      <c r="I20" s="49" t="s">
        <v>467</v>
      </c>
      <c r="J20" s="49" t="s">
        <v>505</v>
      </c>
    </row>
    <row r="21" ht="42" customHeight="1" outlineLevel="1" spans="1:10">
      <c r="A21" s="49" t="s">
        <v>428</v>
      </c>
      <c r="B21" s="49" t="s">
        <v>501</v>
      </c>
      <c r="C21" s="49" t="s">
        <v>461</v>
      </c>
      <c r="D21" s="49" t="s">
        <v>474</v>
      </c>
      <c r="E21" s="49" t="s">
        <v>506</v>
      </c>
      <c r="F21" s="49" t="s">
        <v>464</v>
      </c>
      <c r="G21" s="49" t="s">
        <v>504</v>
      </c>
      <c r="H21" s="49" t="s">
        <v>472</v>
      </c>
      <c r="I21" s="49" t="s">
        <v>467</v>
      </c>
      <c r="J21" s="49" t="s">
        <v>507</v>
      </c>
    </row>
    <row r="22" ht="42" customHeight="1" outlineLevel="1" spans="1:10">
      <c r="A22" s="49" t="s">
        <v>428</v>
      </c>
      <c r="B22" s="49" t="s">
        <v>501</v>
      </c>
      <c r="C22" s="49" t="s">
        <v>477</v>
      </c>
      <c r="D22" s="49" t="s">
        <v>483</v>
      </c>
      <c r="E22" s="49" t="s">
        <v>484</v>
      </c>
      <c r="F22" s="49" t="s">
        <v>464</v>
      </c>
      <c r="G22" s="49" t="s">
        <v>486</v>
      </c>
      <c r="H22" s="49" t="s">
        <v>472</v>
      </c>
      <c r="I22" s="49" t="s">
        <v>467</v>
      </c>
      <c r="J22" s="49" t="s">
        <v>508</v>
      </c>
    </row>
    <row r="23" ht="42" customHeight="1" outlineLevel="1" spans="1:10">
      <c r="A23" s="49" t="s">
        <v>428</v>
      </c>
      <c r="B23" s="49" t="s">
        <v>501</v>
      </c>
      <c r="C23" s="49" t="s">
        <v>488</v>
      </c>
      <c r="D23" s="49" t="s">
        <v>489</v>
      </c>
      <c r="E23" s="49" t="s">
        <v>490</v>
      </c>
      <c r="F23" s="49" t="s">
        <v>464</v>
      </c>
      <c r="G23" s="49" t="s">
        <v>491</v>
      </c>
      <c r="H23" s="49" t="s">
        <v>472</v>
      </c>
      <c r="I23" s="49" t="s">
        <v>492</v>
      </c>
      <c r="J23" s="49" t="s">
        <v>493</v>
      </c>
    </row>
    <row r="24" ht="42" customHeight="1" outlineLevel="1" spans="1:10">
      <c r="A24" s="49" t="s">
        <v>341</v>
      </c>
      <c r="B24" s="49" t="s">
        <v>509</v>
      </c>
      <c r="C24" s="49" t="s">
        <v>461</v>
      </c>
      <c r="D24" s="49" t="s">
        <v>462</v>
      </c>
      <c r="E24" s="49" t="s">
        <v>510</v>
      </c>
      <c r="F24" s="49" t="s">
        <v>464</v>
      </c>
      <c r="G24" s="49" t="s">
        <v>511</v>
      </c>
      <c r="H24" s="49" t="s">
        <v>512</v>
      </c>
      <c r="I24" s="49" t="s">
        <v>467</v>
      </c>
      <c r="J24" s="49" t="s">
        <v>513</v>
      </c>
    </row>
    <row r="25" ht="42" customHeight="1" outlineLevel="1" spans="1:10">
      <c r="A25" s="49" t="s">
        <v>341</v>
      </c>
      <c r="B25" s="49" t="s">
        <v>509</v>
      </c>
      <c r="C25" s="49" t="s">
        <v>461</v>
      </c>
      <c r="D25" s="49" t="s">
        <v>469</v>
      </c>
      <c r="E25" s="49" t="s">
        <v>514</v>
      </c>
      <c r="F25" s="49" t="s">
        <v>464</v>
      </c>
      <c r="G25" s="49" t="s">
        <v>491</v>
      </c>
      <c r="H25" s="49" t="s">
        <v>472</v>
      </c>
      <c r="I25" s="49" t="s">
        <v>467</v>
      </c>
      <c r="J25" s="49" t="s">
        <v>515</v>
      </c>
    </row>
    <row r="26" ht="42" customHeight="1" outlineLevel="1" spans="1:10">
      <c r="A26" s="49" t="s">
        <v>341</v>
      </c>
      <c r="B26" s="49" t="s">
        <v>509</v>
      </c>
      <c r="C26" s="49" t="s">
        <v>461</v>
      </c>
      <c r="D26" s="49" t="s">
        <v>474</v>
      </c>
      <c r="E26" s="49" t="s">
        <v>516</v>
      </c>
      <c r="F26" s="49" t="s">
        <v>464</v>
      </c>
      <c r="G26" s="49" t="s">
        <v>491</v>
      </c>
      <c r="H26" s="49" t="s">
        <v>472</v>
      </c>
      <c r="I26" s="49" t="s">
        <v>467</v>
      </c>
      <c r="J26" s="49" t="s">
        <v>517</v>
      </c>
    </row>
    <row r="27" ht="42" customHeight="1" outlineLevel="1" spans="1:10">
      <c r="A27" s="49" t="s">
        <v>341</v>
      </c>
      <c r="B27" s="49" t="s">
        <v>509</v>
      </c>
      <c r="C27" s="49" t="s">
        <v>477</v>
      </c>
      <c r="D27" s="49" t="s">
        <v>483</v>
      </c>
      <c r="E27" s="49" t="s">
        <v>518</v>
      </c>
      <c r="F27" s="49" t="s">
        <v>464</v>
      </c>
      <c r="G27" s="49" t="s">
        <v>491</v>
      </c>
      <c r="H27" s="49" t="s">
        <v>472</v>
      </c>
      <c r="I27" s="49" t="s">
        <v>467</v>
      </c>
      <c r="J27" s="49" t="s">
        <v>519</v>
      </c>
    </row>
    <row r="28" ht="42" customHeight="1" outlineLevel="1" spans="1:10">
      <c r="A28" s="49" t="s">
        <v>341</v>
      </c>
      <c r="B28" s="49" t="s">
        <v>509</v>
      </c>
      <c r="C28" s="49" t="s">
        <v>488</v>
      </c>
      <c r="D28" s="49" t="s">
        <v>489</v>
      </c>
      <c r="E28" s="49" t="s">
        <v>520</v>
      </c>
      <c r="F28" s="49" t="s">
        <v>464</v>
      </c>
      <c r="G28" s="49" t="s">
        <v>491</v>
      </c>
      <c r="H28" s="49" t="s">
        <v>472</v>
      </c>
      <c r="I28" s="49" t="s">
        <v>467</v>
      </c>
      <c r="J28" s="49" t="s">
        <v>521</v>
      </c>
    </row>
    <row r="29" ht="42" customHeight="1" outlineLevel="1" spans="1:10">
      <c r="A29" s="49" t="s">
        <v>404</v>
      </c>
      <c r="B29" s="49" t="s">
        <v>522</v>
      </c>
      <c r="C29" s="49" t="s">
        <v>461</v>
      </c>
      <c r="D29" s="49" t="s">
        <v>462</v>
      </c>
      <c r="E29" s="49" t="s">
        <v>523</v>
      </c>
      <c r="F29" s="49" t="s">
        <v>485</v>
      </c>
      <c r="G29" s="49" t="s">
        <v>82</v>
      </c>
      <c r="H29" s="49" t="s">
        <v>466</v>
      </c>
      <c r="I29" s="49" t="s">
        <v>467</v>
      </c>
      <c r="J29" s="49" t="s">
        <v>524</v>
      </c>
    </row>
    <row r="30" ht="42" customHeight="1" outlineLevel="1" spans="1:10">
      <c r="A30" s="49" t="s">
        <v>404</v>
      </c>
      <c r="B30" s="49" t="s">
        <v>522</v>
      </c>
      <c r="C30" s="49" t="s">
        <v>461</v>
      </c>
      <c r="D30" s="49" t="s">
        <v>469</v>
      </c>
      <c r="E30" s="49" t="s">
        <v>503</v>
      </c>
      <c r="F30" s="49" t="s">
        <v>464</v>
      </c>
      <c r="G30" s="49" t="s">
        <v>525</v>
      </c>
      <c r="H30" s="49" t="s">
        <v>526</v>
      </c>
      <c r="I30" s="49" t="s">
        <v>467</v>
      </c>
      <c r="J30" s="49" t="s">
        <v>527</v>
      </c>
    </row>
    <row r="31" ht="42" customHeight="1" outlineLevel="1" spans="1:10">
      <c r="A31" s="49" t="s">
        <v>404</v>
      </c>
      <c r="B31" s="49" t="s">
        <v>522</v>
      </c>
      <c r="C31" s="49" t="s">
        <v>461</v>
      </c>
      <c r="D31" s="49" t="s">
        <v>474</v>
      </c>
      <c r="E31" s="49" t="s">
        <v>528</v>
      </c>
      <c r="F31" s="49" t="s">
        <v>464</v>
      </c>
      <c r="G31" s="49" t="s">
        <v>529</v>
      </c>
      <c r="H31" s="49" t="s">
        <v>472</v>
      </c>
      <c r="I31" s="49" t="s">
        <v>467</v>
      </c>
      <c r="J31" s="49" t="s">
        <v>530</v>
      </c>
    </row>
    <row r="32" ht="42" customHeight="1" outlineLevel="1" spans="1:10">
      <c r="A32" s="49" t="s">
        <v>404</v>
      </c>
      <c r="B32" s="49" t="s">
        <v>522</v>
      </c>
      <c r="C32" s="49" t="s">
        <v>477</v>
      </c>
      <c r="D32" s="49" t="s">
        <v>483</v>
      </c>
      <c r="E32" s="49" t="s">
        <v>484</v>
      </c>
      <c r="F32" s="49" t="s">
        <v>464</v>
      </c>
      <c r="G32" s="49" t="s">
        <v>486</v>
      </c>
      <c r="H32" s="49" t="s">
        <v>472</v>
      </c>
      <c r="I32" s="49" t="s">
        <v>467</v>
      </c>
      <c r="J32" s="49" t="s">
        <v>531</v>
      </c>
    </row>
    <row r="33" ht="42" customHeight="1" outlineLevel="1" spans="1:10">
      <c r="A33" s="49" t="s">
        <v>404</v>
      </c>
      <c r="B33" s="49" t="s">
        <v>522</v>
      </c>
      <c r="C33" s="49" t="s">
        <v>488</v>
      </c>
      <c r="D33" s="49" t="s">
        <v>489</v>
      </c>
      <c r="E33" s="49" t="s">
        <v>532</v>
      </c>
      <c r="F33" s="49" t="s">
        <v>464</v>
      </c>
      <c r="G33" s="49" t="s">
        <v>491</v>
      </c>
      <c r="H33" s="49" t="s">
        <v>472</v>
      </c>
      <c r="I33" s="49" t="s">
        <v>492</v>
      </c>
      <c r="J33" s="49" t="s">
        <v>533</v>
      </c>
    </row>
    <row r="34" ht="42" customHeight="1" outlineLevel="1" spans="1:10">
      <c r="A34" s="49" t="s">
        <v>382</v>
      </c>
      <c r="B34" s="49" t="s">
        <v>534</v>
      </c>
      <c r="C34" s="49" t="s">
        <v>461</v>
      </c>
      <c r="D34" s="49" t="s">
        <v>462</v>
      </c>
      <c r="E34" s="49" t="s">
        <v>535</v>
      </c>
      <c r="F34" s="49" t="s">
        <v>464</v>
      </c>
      <c r="G34" s="49" t="s">
        <v>502</v>
      </c>
      <c r="H34" s="49" t="s">
        <v>502</v>
      </c>
      <c r="I34" s="49" t="s">
        <v>467</v>
      </c>
      <c r="J34" s="49" t="s">
        <v>524</v>
      </c>
    </row>
    <row r="35" ht="42" customHeight="1" outlineLevel="1" spans="1:10">
      <c r="A35" s="49" t="s">
        <v>382</v>
      </c>
      <c r="B35" s="49" t="s">
        <v>534</v>
      </c>
      <c r="C35" s="49" t="s">
        <v>461</v>
      </c>
      <c r="D35" s="49" t="s">
        <v>462</v>
      </c>
      <c r="E35" s="49" t="s">
        <v>536</v>
      </c>
      <c r="F35" s="49" t="s">
        <v>464</v>
      </c>
      <c r="G35" s="49" t="s">
        <v>502</v>
      </c>
      <c r="H35" s="49" t="s">
        <v>502</v>
      </c>
      <c r="I35" s="49" t="s">
        <v>467</v>
      </c>
      <c r="J35" s="49" t="s">
        <v>524</v>
      </c>
    </row>
    <row r="36" ht="42" customHeight="1" outlineLevel="1" spans="1:10">
      <c r="A36" s="49" t="s">
        <v>382</v>
      </c>
      <c r="B36" s="49" t="s">
        <v>534</v>
      </c>
      <c r="C36" s="49" t="s">
        <v>461</v>
      </c>
      <c r="D36" s="49" t="s">
        <v>469</v>
      </c>
      <c r="E36" s="49" t="s">
        <v>497</v>
      </c>
      <c r="F36" s="49" t="s">
        <v>464</v>
      </c>
      <c r="G36" s="49" t="s">
        <v>498</v>
      </c>
      <c r="H36" s="49" t="s">
        <v>498</v>
      </c>
      <c r="I36" s="49" t="s">
        <v>467</v>
      </c>
      <c r="J36" s="49" t="s">
        <v>537</v>
      </c>
    </row>
    <row r="37" ht="42" customHeight="1" outlineLevel="1" spans="1:10">
      <c r="A37" s="49" t="s">
        <v>382</v>
      </c>
      <c r="B37" s="49" t="s">
        <v>534</v>
      </c>
      <c r="C37" s="49" t="s">
        <v>461</v>
      </c>
      <c r="D37" s="49" t="s">
        <v>474</v>
      </c>
      <c r="E37" s="49" t="s">
        <v>528</v>
      </c>
      <c r="F37" s="49" t="s">
        <v>464</v>
      </c>
      <c r="G37" s="49" t="s">
        <v>538</v>
      </c>
      <c r="H37" s="49" t="s">
        <v>472</v>
      </c>
      <c r="I37" s="49" t="s">
        <v>467</v>
      </c>
      <c r="J37" s="49" t="s">
        <v>530</v>
      </c>
    </row>
    <row r="38" ht="42" customHeight="1" outlineLevel="1" spans="1:10">
      <c r="A38" s="49" t="s">
        <v>382</v>
      </c>
      <c r="B38" s="49" t="s">
        <v>534</v>
      </c>
      <c r="C38" s="49" t="s">
        <v>477</v>
      </c>
      <c r="D38" s="49" t="s">
        <v>483</v>
      </c>
      <c r="E38" s="49" t="s">
        <v>484</v>
      </c>
      <c r="F38" s="49" t="s">
        <v>464</v>
      </c>
      <c r="G38" s="49" t="s">
        <v>486</v>
      </c>
      <c r="H38" s="49" t="s">
        <v>486</v>
      </c>
      <c r="I38" s="49" t="s">
        <v>492</v>
      </c>
      <c r="J38" s="49" t="s">
        <v>539</v>
      </c>
    </row>
    <row r="39" ht="42" customHeight="1" outlineLevel="1" spans="1:10">
      <c r="A39" s="49" t="s">
        <v>382</v>
      </c>
      <c r="B39" s="49" t="s">
        <v>534</v>
      </c>
      <c r="C39" s="49" t="s">
        <v>488</v>
      </c>
      <c r="D39" s="49" t="s">
        <v>489</v>
      </c>
      <c r="E39" s="49" t="s">
        <v>540</v>
      </c>
      <c r="F39" s="49" t="s">
        <v>464</v>
      </c>
      <c r="G39" s="49" t="s">
        <v>491</v>
      </c>
      <c r="H39" s="49" t="s">
        <v>472</v>
      </c>
      <c r="I39" s="49" t="s">
        <v>492</v>
      </c>
      <c r="J39" s="49" t="s">
        <v>541</v>
      </c>
    </row>
    <row r="40" ht="42" customHeight="1" outlineLevel="1" spans="1:10">
      <c r="A40" s="49" t="s">
        <v>432</v>
      </c>
      <c r="B40" s="49" t="s">
        <v>542</v>
      </c>
      <c r="C40" s="49" t="s">
        <v>461</v>
      </c>
      <c r="D40" s="49" t="s">
        <v>462</v>
      </c>
      <c r="E40" s="49" t="s">
        <v>543</v>
      </c>
      <c r="F40" s="49" t="s">
        <v>464</v>
      </c>
      <c r="G40" s="49" t="s">
        <v>544</v>
      </c>
      <c r="H40" s="49" t="s">
        <v>545</v>
      </c>
      <c r="I40" s="49" t="s">
        <v>467</v>
      </c>
      <c r="J40" s="49" t="s">
        <v>546</v>
      </c>
    </row>
    <row r="41" ht="42" customHeight="1" outlineLevel="1" spans="1:10">
      <c r="A41" s="49" t="s">
        <v>432</v>
      </c>
      <c r="B41" s="49" t="s">
        <v>542</v>
      </c>
      <c r="C41" s="49" t="s">
        <v>461</v>
      </c>
      <c r="D41" s="49" t="s">
        <v>462</v>
      </c>
      <c r="E41" s="49" t="s">
        <v>547</v>
      </c>
      <c r="F41" s="49" t="s">
        <v>485</v>
      </c>
      <c r="G41" s="49" t="s">
        <v>548</v>
      </c>
      <c r="H41" s="49" t="s">
        <v>549</v>
      </c>
      <c r="I41" s="49" t="s">
        <v>467</v>
      </c>
      <c r="J41" s="49" t="s">
        <v>550</v>
      </c>
    </row>
    <row r="42" ht="42" customHeight="1" outlineLevel="1" spans="1:10">
      <c r="A42" s="49" t="s">
        <v>432</v>
      </c>
      <c r="B42" s="49" t="s">
        <v>542</v>
      </c>
      <c r="C42" s="49" t="s">
        <v>461</v>
      </c>
      <c r="D42" s="49" t="s">
        <v>469</v>
      </c>
      <c r="E42" s="49" t="s">
        <v>551</v>
      </c>
      <c r="F42" s="49" t="s">
        <v>464</v>
      </c>
      <c r="G42" s="49" t="s">
        <v>544</v>
      </c>
      <c r="H42" s="49" t="s">
        <v>545</v>
      </c>
      <c r="I42" s="49" t="s">
        <v>467</v>
      </c>
      <c r="J42" s="49" t="s">
        <v>552</v>
      </c>
    </row>
    <row r="43" ht="42" customHeight="1" outlineLevel="1" spans="1:10">
      <c r="A43" s="49" t="s">
        <v>432</v>
      </c>
      <c r="B43" s="49" t="s">
        <v>542</v>
      </c>
      <c r="C43" s="49" t="s">
        <v>461</v>
      </c>
      <c r="D43" s="49" t="s">
        <v>474</v>
      </c>
      <c r="E43" s="49" t="s">
        <v>553</v>
      </c>
      <c r="F43" s="49" t="s">
        <v>464</v>
      </c>
      <c r="G43" s="49" t="s">
        <v>491</v>
      </c>
      <c r="H43" s="49" t="s">
        <v>472</v>
      </c>
      <c r="I43" s="49" t="s">
        <v>467</v>
      </c>
      <c r="J43" s="49" t="s">
        <v>554</v>
      </c>
    </row>
    <row r="44" ht="42" customHeight="1" outlineLevel="1" spans="1:10">
      <c r="A44" s="49" t="s">
        <v>432</v>
      </c>
      <c r="B44" s="49" t="s">
        <v>542</v>
      </c>
      <c r="C44" s="49" t="s">
        <v>477</v>
      </c>
      <c r="D44" s="49" t="s">
        <v>483</v>
      </c>
      <c r="E44" s="49" t="s">
        <v>555</v>
      </c>
      <c r="F44" s="49" t="s">
        <v>485</v>
      </c>
      <c r="G44" s="49" t="s">
        <v>556</v>
      </c>
      <c r="H44" s="49" t="s">
        <v>472</v>
      </c>
      <c r="I44" s="49" t="s">
        <v>467</v>
      </c>
      <c r="J44" s="49" t="s">
        <v>557</v>
      </c>
    </row>
    <row r="45" ht="42" customHeight="1" outlineLevel="1" spans="1:10">
      <c r="A45" s="49" t="s">
        <v>432</v>
      </c>
      <c r="B45" s="49" t="s">
        <v>542</v>
      </c>
      <c r="C45" s="49" t="s">
        <v>488</v>
      </c>
      <c r="D45" s="49" t="s">
        <v>489</v>
      </c>
      <c r="E45" s="49" t="s">
        <v>558</v>
      </c>
      <c r="F45" s="49" t="s">
        <v>464</v>
      </c>
      <c r="G45" s="49" t="s">
        <v>491</v>
      </c>
      <c r="H45" s="49" t="s">
        <v>472</v>
      </c>
      <c r="I45" s="49" t="s">
        <v>492</v>
      </c>
      <c r="J45" s="49" t="s">
        <v>559</v>
      </c>
    </row>
    <row r="46" ht="42" customHeight="1" outlineLevel="1" spans="1:10">
      <c r="A46" s="49" t="s">
        <v>400</v>
      </c>
      <c r="B46" s="49" t="s">
        <v>560</v>
      </c>
      <c r="C46" s="49" t="s">
        <v>461</v>
      </c>
      <c r="D46" s="49" t="s">
        <v>462</v>
      </c>
      <c r="E46" s="49" t="s">
        <v>523</v>
      </c>
      <c r="F46" s="49" t="s">
        <v>485</v>
      </c>
      <c r="G46" s="49" t="s">
        <v>85</v>
      </c>
      <c r="H46" s="49" t="s">
        <v>561</v>
      </c>
      <c r="I46" s="49" t="s">
        <v>467</v>
      </c>
      <c r="J46" s="49" t="s">
        <v>524</v>
      </c>
    </row>
    <row r="47" ht="42" customHeight="1" outlineLevel="1" spans="1:10">
      <c r="A47" s="49" t="s">
        <v>400</v>
      </c>
      <c r="B47" s="49" t="s">
        <v>560</v>
      </c>
      <c r="C47" s="49" t="s">
        <v>461</v>
      </c>
      <c r="D47" s="49" t="s">
        <v>469</v>
      </c>
      <c r="E47" s="49" t="s">
        <v>479</v>
      </c>
      <c r="F47" s="49" t="s">
        <v>485</v>
      </c>
      <c r="G47" s="49" t="s">
        <v>562</v>
      </c>
      <c r="H47" s="49" t="s">
        <v>563</v>
      </c>
      <c r="I47" s="49" t="s">
        <v>467</v>
      </c>
      <c r="J47" s="49" t="s">
        <v>564</v>
      </c>
    </row>
    <row r="48" ht="42" customHeight="1" outlineLevel="1" spans="1:10">
      <c r="A48" s="49" t="s">
        <v>400</v>
      </c>
      <c r="B48" s="49" t="s">
        <v>560</v>
      </c>
      <c r="C48" s="49" t="s">
        <v>461</v>
      </c>
      <c r="D48" s="49" t="s">
        <v>474</v>
      </c>
      <c r="E48" s="49" t="s">
        <v>528</v>
      </c>
      <c r="F48" s="49" t="s">
        <v>485</v>
      </c>
      <c r="G48" s="49" t="s">
        <v>506</v>
      </c>
      <c r="H48" s="49" t="s">
        <v>529</v>
      </c>
      <c r="I48" s="49" t="s">
        <v>467</v>
      </c>
      <c r="J48" s="49" t="s">
        <v>565</v>
      </c>
    </row>
    <row r="49" ht="42" customHeight="1" outlineLevel="1" spans="1:10">
      <c r="A49" s="49" t="s">
        <v>400</v>
      </c>
      <c r="B49" s="49" t="s">
        <v>560</v>
      </c>
      <c r="C49" s="49" t="s">
        <v>477</v>
      </c>
      <c r="D49" s="49" t="s">
        <v>483</v>
      </c>
      <c r="E49" s="49" t="s">
        <v>484</v>
      </c>
      <c r="F49" s="49" t="s">
        <v>485</v>
      </c>
      <c r="G49" s="49" t="s">
        <v>486</v>
      </c>
      <c r="H49" s="49" t="s">
        <v>472</v>
      </c>
      <c r="I49" s="49" t="s">
        <v>467</v>
      </c>
      <c r="J49" s="49" t="s">
        <v>566</v>
      </c>
    </row>
    <row r="50" ht="42" customHeight="1" outlineLevel="1" spans="1:10">
      <c r="A50" s="49" t="s">
        <v>400</v>
      </c>
      <c r="B50" s="49" t="s">
        <v>560</v>
      </c>
      <c r="C50" s="49" t="s">
        <v>488</v>
      </c>
      <c r="D50" s="49" t="s">
        <v>489</v>
      </c>
      <c r="E50" s="49" t="s">
        <v>532</v>
      </c>
      <c r="F50" s="49" t="s">
        <v>464</v>
      </c>
      <c r="G50" s="49" t="s">
        <v>491</v>
      </c>
      <c r="H50" s="49" t="s">
        <v>472</v>
      </c>
      <c r="I50" s="49" t="s">
        <v>492</v>
      </c>
      <c r="J50" s="49" t="s">
        <v>533</v>
      </c>
    </row>
    <row r="51" ht="42" customHeight="1" outlineLevel="1" spans="1:10">
      <c r="A51" s="49" t="s">
        <v>443</v>
      </c>
      <c r="B51" s="49" t="s">
        <v>567</v>
      </c>
      <c r="C51" s="49" t="s">
        <v>461</v>
      </c>
      <c r="D51" s="49" t="s">
        <v>462</v>
      </c>
      <c r="E51" s="49" t="s">
        <v>568</v>
      </c>
      <c r="F51" s="49" t="s">
        <v>485</v>
      </c>
      <c r="G51" s="49" t="s">
        <v>569</v>
      </c>
      <c r="H51" s="49" t="s">
        <v>570</v>
      </c>
      <c r="I51" s="49" t="s">
        <v>467</v>
      </c>
      <c r="J51" s="49" t="s">
        <v>571</v>
      </c>
    </row>
    <row r="52" ht="42" customHeight="1" outlineLevel="1" spans="1:10">
      <c r="A52" s="49" t="s">
        <v>443</v>
      </c>
      <c r="B52" s="49" t="s">
        <v>567</v>
      </c>
      <c r="C52" s="49" t="s">
        <v>461</v>
      </c>
      <c r="D52" s="49" t="s">
        <v>462</v>
      </c>
      <c r="E52" s="49" t="s">
        <v>572</v>
      </c>
      <c r="F52" s="49" t="s">
        <v>485</v>
      </c>
      <c r="G52" s="49" t="s">
        <v>573</v>
      </c>
      <c r="H52" s="49" t="s">
        <v>574</v>
      </c>
      <c r="I52" s="49" t="s">
        <v>467</v>
      </c>
      <c r="J52" s="49" t="s">
        <v>575</v>
      </c>
    </row>
    <row r="53" ht="42" customHeight="1" outlineLevel="1" spans="1:10">
      <c r="A53" s="49" t="s">
        <v>443</v>
      </c>
      <c r="B53" s="49" t="s">
        <v>567</v>
      </c>
      <c r="C53" s="49" t="s">
        <v>461</v>
      </c>
      <c r="D53" s="49" t="s">
        <v>469</v>
      </c>
      <c r="E53" s="49" t="s">
        <v>576</v>
      </c>
      <c r="F53" s="49" t="s">
        <v>577</v>
      </c>
      <c r="G53" s="49" t="s">
        <v>491</v>
      </c>
      <c r="H53" s="49" t="s">
        <v>472</v>
      </c>
      <c r="I53" s="49" t="s">
        <v>467</v>
      </c>
      <c r="J53" s="49" t="s">
        <v>578</v>
      </c>
    </row>
    <row r="54" ht="42" customHeight="1" outlineLevel="1" spans="1:10">
      <c r="A54" s="49" t="s">
        <v>443</v>
      </c>
      <c r="B54" s="49" t="s">
        <v>567</v>
      </c>
      <c r="C54" s="49" t="s">
        <v>461</v>
      </c>
      <c r="D54" s="49" t="s">
        <v>474</v>
      </c>
      <c r="E54" s="49" t="s">
        <v>579</v>
      </c>
      <c r="F54" s="49" t="s">
        <v>464</v>
      </c>
      <c r="G54" s="49" t="s">
        <v>491</v>
      </c>
      <c r="H54" s="49" t="s">
        <v>472</v>
      </c>
      <c r="I54" s="49" t="s">
        <v>467</v>
      </c>
      <c r="J54" s="49" t="s">
        <v>580</v>
      </c>
    </row>
    <row r="55" ht="42" customHeight="1" outlineLevel="1" spans="1:10">
      <c r="A55" s="49" t="s">
        <v>443</v>
      </c>
      <c r="B55" s="49" t="s">
        <v>567</v>
      </c>
      <c r="C55" s="49" t="s">
        <v>477</v>
      </c>
      <c r="D55" s="49" t="s">
        <v>483</v>
      </c>
      <c r="E55" s="49" t="s">
        <v>581</v>
      </c>
      <c r="F55" s="49" t="s">
        <v>464</v>
      </c>
      <c r="G55" s="49" t="s">
        <v>582</v>
      </c>
      <c r="H55" s="49" t="s">
        <v>472</v>
      </c>
      <c r="I55" s="49" t="s">
        <v>492</v>
      </c>
      <c r="J55" s="49" t="s">
        <v>583</v>
      </c>
    </row>
    <row r="56" ht="42" customHeight="1" outlineLevel="1" spans="1:10">
      <c r="A56" s="49" t="s">
        <v>443</v>
      </c>
      <c r="B56" s="49" t="s">
        <v>567</v>
      </c>
      <c r="C56" s="49" t="s">
        <v>488</v>
      </c>
      <c r="D56" s="49" t="s">
        <v>489</v>
      </c>
      <c r="E56" s="49" t="s">
        <v>584</v>
      </c>
      <c r="F56" s="49" t="s">
        <v>464</v>
      </c>
      <c r="G56" s="49" t="s">
        <v>491</v>
      </c>
      <c r="H56" s="49" t="s">
        <v>472</v>
      </c>
      <c r="I56" s="49" t="s">
        <v>492</v>
      </c>
      <c r="J56" s="49" t="s">
        <v>585</v>
      </c>
    </row>
    <row r="57" ht="42" customHeight="1" outlineLevel="1" spans="1:10">
      <c r="A57" s="49" t="s">
        <v>443</v>
      </c>
      <c r="B57" s="49" t="s">
        <v>567</v>
      </c>
      <c r="C57" s="49" t="s">
        <v>586</v>
      </c>
      <c r="D57" s="49" t="s">
        <v>587</v>
      </c>
      <c r="E57" s="49" t="s">
        <v>588</v>
      </c>
      <c r="F57" s="49" t="s">
        <v>485</v>
      </c>
      <c r="G57" s="49" t="s">
        <v>589</v>
      </c>
      <c r="H57" s="49" t="s">
        <v>590</v>
      </c>
      <c r="I57" s="49" t="s">
        <v>467</v>
      </c>
      <c r="J57" s="49" t="s">
        <v>591</v>
      </c>
    </row>
    <row r="58" ht="42" customHeight="1" outlineLevel="1" spans="1:10">
      <c r="A58" s="49" t="s">
        <v>390</v>
      </c>
      <c r="B58" s="49" t="s">
        <v>592</v>
      </c>
      <c r="C58" s="49" t="s">
        <v>461</v>
      </c>
      <c r="D58" s="49" t="s">
        <v>462</v>
      </c>
      <c r="E58" s="49" t="s">
        <v>523</v>
      </c>
      <c r="F58" s="49" t="s">
        <v>464</v>
      </c>
      <c r="G58" s="49" t="s">
        <v>81</v>
      </c>
      <c r="H58" s="49" t="s">
        <v>561</v>
      </c>
      <c r="I58" s="49" t="s">
        <v>467</v>
      </c>
      <c r="J58" s="49" t="s">
        <v>524</v>
      </c>
    </row>
    <row r="59" ht="42" customHeight="1" outlineLevel="1" spans="1:10">
      <c r="A59" s="49" t="s">
        <v>390</v>
      </c>
      <c r="B59" s="49" t="s">
        <v>592</v>
      </c>
      <c r="C59" s="49" t="s">
        <v>461</v>
      </c>
      <c r="D59" s="49" t="s">
        <v>469</v>
      </c>
      <c r="E59" s="49" t="s">
        <v>497</v>
      </c>
      <c r="F59" s="49" t="s">
        <v>464</v>
      </c>
      <c r="G59" s="49" t="s">
        <v>498</v>
      </c>
      <c r="H59" s="49" t="s">
        <v>498</v>
      </c>
      <c r="I59" s="49" t="s">
        <v>467</v>
      </c>
      <c r="J59" s="49" t="s">
        <v>499</v>
      </c>
    </row>
    <row r="60" ht="42" customHeight="1" outlineLevel="1" spans="1:10">
      <c r="A60" s="49" t="s">
        <v>390</v>
      </c>
      <c r="B60" s="49" t="s">
        <v>592</v>
      </c>
      <c r="C60" s="49" t="s">
        <v>461</v>
      </c>
      <c r="D60" s="49" t="s">
        <v>474</v>
      </c>
      <c r="E60" s="49" t="s">
        <v>528</v>
      </c>
      <c r="F60" s="49" t="s">
        <v>464</v>
      </c>
      <c r="G60" s="49" t="s">
        <v>471</v>
      </c>
      <c r="H60" s="49" t="s">
        <v>472</v>
      </c>
      <c r="I60" s="49" t="s">
        <v>467</v>
      </c>
      <c r="J60" s="49" t="s">
        <v>565</v>
      </c>
    </row>
    <row r="61" ht="42" customHeight="1" outlineLevel="1" spans="1:10">
      <c r="A61" s="49" t="s">
        <v>390</v>
      </c>
      <c r="B61" s="49" t="s">
        <v>592</v>
      </c>
      <c r="C61" s="49" t="s">
        <v>477</v>
      </c>
      <c r="D61" s="49" t="s">
        <v>483</v>
      </c>
      <c r="E61" s="49" t="s">
        <v>484</v>
      </c>
      <c r="F61" s="49" t="s">
        <v>464</v>
      </c>
      <c r="G61" s="49" t="s">
        <v>486</v>
      </c>
      <c r="H61" s="49" t="s">
        <v>486</v>
      </c>
      <c r="I61" s="49" t="s">
        <v>467</v>
      </c>
      <c r="J61" s="49" t="s">
        <v>566</v>
      </c>
    </row>
    <row r="62" ht="42" customHeight="1" outlineLevel="1" spans="1:10">
      <c r="A62" s="49" t="s">
        <v>390</v>
      </c>
      <c r="B62" s="49" t="s">
        <v>592</v>
      </c>
      <c r="C62" s="49" t="s">
        <v>488</v>
      </c>
      <c r="D62" s="49" t="s">
        <v>489</v>
      </c>
      <c r="E62" s="49" t="s">
        <v>593</v>
      </c>
      <c r="F62" s="49" t="s">
        <v>464</v>
      </c>
      <c r="G62" s="49" t="s">
        <v>491</v>
      </c>
      <c r="H62" s="49" t="s">
        <v>472</v>
      </c>
      <c r="I62" s="49" t="s">
        <v>492</v>
      </c>
      <c r="J62" s="49" t="s">
        <v>533</v>
      </c>
    </row>
    <row r="63" ht="42" customHeight="1" outlineLevel="1" spans="1:10">
      <c r="A63" s="49" t="s">
        <v>416</v>
      </c>
      <c r="B63" s="49" t="s">
        <v>594</v>
      </c>
      <c r="C63" s="49" t="s">
        <v>461</v>
      </c>
      <c r="D63" s="49" t="s">
        <v>462</v>
      </c>
      <c r="E63" s="49" t="s">
        <v>595</v>
      </c>
      <c r="F63" s="49" t="s">
        <v>485</v>
      </c>
      <c r="G63" s="49" t="s">
        <v>596</v>
      </c>
      <c r="H63" s="49" t="s">
        <v>549</v>
      </c>
      <c r="I63" s="49" t="s">
        <v>467</v>
      </c>
      <c r="J63" s="49" t="s">
        <v>597</v>
      </c>
    </row>
    <row r="64" ht="42" customHeight="1" outlineLevel="1" spans="1:10">
      <c r="A64" s="49" t="s">
        <v>416</v>
      </c>
      <c r="B64" s="49" t="s">
        <v>594</v>
      </c>
      <c r="C64" s="49" t="s">
        <v>461</v>
      </c>
      <c r="D64" s="49" t="s">
        <v>469</v>
      </c>
      <c r="E64" s="49" t="s">
        <v>598</v>
      </c>
      <c r="F64" s="49" t="s">
        <v>464</v>
      </c>
      <c r="G64" s="49" t="s">
        <v>491</v>
      </c>
      <c r="H64" s="49" t="s">
        <v>472</v>
      </c>
      <c r="I64" s="49" t="s">
        <v>467</v>
      </c>
      <c r="J64" s="49" t="s">
        <v>599</v>
      </c>
    </row>
    <row r="65" ht="42" customHeight="1" outlineLevel="1" spans="1:10">
      <c r="A65" s="49" t="s">
        <v>416</v>
      </c>
      <c r="B65" s="49" t="s">
        <v>594</v>
      </c>
      <c r="C65" s="49" t="s">
        <v>461</v>
      </c>
      <c r="D65" s="49" t="s">
        <v>474</v>
      </c>
      <c r="E65" s="49" t="s">
        <v>600</v>
      </c>
      <c r="F65" s="49" t="s">
        <v>464</v>
      </c>
      <c r="G65" s="49" t="s">
        <v>548</v>
      </c>
      <c r="H65" s="49" t="s">
        <v>601</v>
      </c>
      <c r="I65" s="49" t="s">
        <v>467</v>
      </c>
      <c r="J65" s="49" t="s">
        <v>602</v>
      </c>
    </row>
    <row r="66" ht="42" customHeight="1" outlineLevel="1" spans="1:10">
      <c r="A66" s="49" t="s">
        <v>416</v>
      </c>
      <c r="B66" s="49" t="s">
        <v>594</v>
      </c>
      <c r="C66" s="49" t="s">
        <v>477</v>
      </c>
      <c r="D66" s="49" t="s">
        <v>483</v>
      </c>
      <c r="E66" s="49" t="s">
        <v>603</v>
      </c>
      <c r="F66" s="49" t="s">
        <v>464</v>
      </c>
      <c r="G66" s="49" t="s">
        <v>604</v>
      </c>
      <c r="H66" s="49" t="s">
        <v>472</v>
      </c>
      <c r="I66" s="49" t="s">
        <v>467</v>
      </c>
      <c r="J66" s="49" t="s">
        <v>605</v>
      </c>
    </row>
    <row r="67" ht="42" customHeight="1" outlineLevel="1" spans="1:10">
      <c r="A67" s="49" t="s">
        <v>416</v>
      </c>
      <c r="B67" s="49" t="s">
        <v>594</v>
      </c>
      <c r="C67" s="49" t="s">
        <v>488</v>
      </c>
      <c r="D67" s="49" t="s">
        <v>489</v>
      </c>
      <c r="E67" s="49" t="s">
        <v>489</v>
      </c>
      <c r="F67" s="49" t="s">
        <v>464</v>
      </c>
      <c r="G67" s="49" t="s">
        <v>491</v>
      </c>
      <c r="H67" s="49" t="s">
        <v>472</v>
      </c>
      <c r="I67" s="49" t="s">
        <v>467</v>
      </c>
      <c r="J67" s="49" t="s">
        <v>606</v>
      </c>
    </row>
    <row r="68" ht="42" customHeight="1" outlineLevel="1" spans="1:10">
      <c r="A68" s="49" t="s">
        <v>406</v>
      </c>
      <c r="B68" s="49" t="s">
        <v>607</v>
      </c>
      <c r="C68" s="49" t="s">
        <v>461</v>
      </c>
      <c r="D68" s="49" t="s">
        <v>462</v>
      </c>
      <c r="E68" s="49" t="s">
        <v>608</v>
      </c>
      <c r="F68" s="49" t="s">
        <v>464</v>
      </c>
      <c r="G68" s="49" t="s">
        <v>609</v>
      </c>
      <c r="H68" s="49" t="s">
        <v>610</v>
      </c>
      <c r="I68" s="49" t="s">
        <v>467</v>
      </c>
      <c r="J68" s="49" t="s">
        <v>611</v>
      </c>
    </row>
    <row r="69" ht="42" customHeight="1" outlineLevel="1" spans="1:10">
      <c r="A69" s="49" t="s">
        <v>406</v>
      </c>
      <c r="B69" s="49" t="s">
        <v>607</v>
      </c>
      <c r="C69" s="49" t="s">
        <v>461</v>
      </c>
      <c r="D69" s="49" t="s">
        <v>469</v>
      </c>
      <c r="E69" s="49" t="s">
        <v>612</v>
      </c>
      <c r="F69" s="49" t="s">
        <v>464</v>
      </c>
      <c r="G69" s="49" t="s">
        <v>582</v>
      </c>
      <c r="H69" s="49" t="s">
        <v>472</v>
      </c>
      <c r="I69" s="49" t="s">
        <v>467</v>
      </c>
      <c r="J69" s="49" t="s">
        <v>613</v>
      </c>
    </row>
    <row r="70" ht="42" customHeight="1" outlineLevel="1" spans="1:10">
      <c r="A70" s="49" t="s">
        <v>406</v>
      </c>
      <c r="B70" s="49" t="s">
        <v>607</v>
      </c>
      <c r="C70" s="49" t="s">
        <v>461</v>
      </c>
      <c r="D70" s="49" t="s">
        <v>474</v>
      </c>
      <c r="E70" s="49" t="s">
        <v>528</v>
      </c>
      <c r="F70" s="49" t="s">
        <v>464</v>
      </c>
      <c r="G70" s="49" t="s">
        <v>500</v>
      </c>
      <c r="H70" s="49" t="s">
        <v>472</v>
      </c>
      <c r="I70" s="49" t="s">
        <v>467</v>
      </c>
      <c r="J70" s="49" t="s">
        <v>614</v>
      </c>
    </row>
    <row r="71" ht="42" customHeight="1" outlineLevel="1" spans="1:10">
      <c r="A71" s="49" t="s">
        <v>406</v>
      </c>
      <c r="B71" s="49" t="s">
        <v>607</v>
      </c>
      <c r="C71" s="49" t="s">
        <v>477</v>
      </c>
      <c r="D71" s="49" t="s">
        <v>483</v>
      </c>
      <c r="E71" s="49" t="s">
        <v>484</v>
      </c>
      <c r="F71" s="49" t="s">
        <v>464</v>
      </c>
      <c r="G71" s="49" t="s">
        <v>615</v>
      </c>
      <c r="H71" s="49" t="s">
        <v>472</v>
      </c>
      <c r="I71" s="49" t="s">
        <v>467</v>
      </c>
      <c r="J71" s="49" t="s">
        <v>508</v>
      </c>
    </row>
    <row r="72" ht="42" customHeight="1" outlineLevel="1" spans="1:10">
      <c r="A72" s="49" t="s">
        <v>406</v>
      </c>
      <c r="B72" s="49" t="s">
        <v>607</v>
      </c>
      <c r="C72" s="49" t="s">
        <v>488</v>
      </c>
      <c r="D72" s="49" t="s">
        <v>489</v>
      </c>
      <c r="E72" s="49" t="s">
        <v>532</v>
      </c>
      <c r="F72" s="49" t="s">
        <v>464</v>
      </c>
      <c r="G72" s="49" t="s">
        <v>491</v>
      </c>
      <c r="H72" s="49" t="s">
        <v>472</v>
      </c>
      <c r="I72" s="49" t="s">
        <v>467</v>
      </c>
      <c r="J72" s="49" t="s">
        <v>541</v>
      </c>
    </row>
    <row r="73" ht="42" customHeight="1" outlineLevel="1" spans="1:10">
      <c r="A73" s="49" t="s">
        <v>406</v>
      </c>
      <c r="B73" s="49" t="s">
        <v>607</v>
      </c>
      <c r="C73" s="49" t="s">
        <v>586</v>
      </c>
      <c r="D73" s="49" t="s">
        <v>587</v>
      </c>
      <c r="E73" s="49" t="s">
        <v>616</v>
      </c>
      <c r="F73" s="49" t="s">
        <v>464</v>
      </c>
      <c r="G73" s="49" t="s">
        <v>617</v>
      </c>
      <c r="H73" s="49" t="s">
        <v>472</v>
      </c>
      <c r="I73" s="49" t="s">
        <v>492</v>
      </c>
      <c r="J73" s="49" t="s">
        <v>618</v>
      </c>
    </row>
    <row r="74" ht="42" customHeight="1" outlineLevel="1" spans="1:10">
      <c r="A74" s="49" t="s">
        <v>376</v>
      </c>
      <c r="B74" s="49" t="s">
        <v>619</v>
      </c>
      <c r="C74" s="49" t="s">
        <v>461</v>
      </c>
      <c r="D74" s="49" t="s">
        <v>462</v>
      </c>
      <c r="E74" s="49" t="s">
        <v>463</v>
      </c>
      <c r="F74" s="49" t="s">
        <v>464</v>
      </c>
      <c r="G74" s="49" t="s">
        <v>620</v>
      </c>
      <c r="H74" s="49" t="s">
        <v>561</v>
      </c>
      <c r="I74" s="49" t="s">
        <v>467</v>
      </c>
      <c r="J74" s="49" t="s">
        <v>468</v>
      </c>
    </row>
    <row r="75" ht="42" customHeight="1" outlineLevel="1" spans="1:10">
      <c r="A75" s="49" t="s">
        <v>376</v>
      </c>
      <c r="B75" s="49" t="s">
        <v>619</v>
      </c>
      <c r="C75" s="49" t="s">
        <v>461</v>
      </c>
      <c r="D75" s="49" t="s">
        <v>469</v>
      </c>
      <c r="E75" s="49" t="s">
        <v>497</v>
      </c>
      <c r="F75" s="49" t="s">
        <v>464</v>
      </c>
      <c r="G75" s="49" t="s">
        <v>498</v>
      </c>
      <c r="H75" s="49" t="s">
        <v>498</v>
      </c>
      <c r="I75" s="49" t="s">
        <v>467</v>
      </c>
      <c r="J75" s="49" t="s">
        <v>499</v>
      </c>
    </row>
    <row r="76" ht="42" customHeight="1" outlineLevel="1" spans="1:10">
      <c r="A76" s="49" t="s">
        <v>376</v>
      </c>
      <c r="B76" s="49" t="s">
        <v>619</v>
      </c>
      <c r="C76" s="49" t="s">
        <v>461</v>
      </c>
      <c r="D76" s="49" t="s">
        <v>474</v>
      </c>
      <c r="E76" s="49" t="s">
        <v>475</v>
      </c>
      <c r="F76" s="49" t="s">
        <v>464</v>
      </c>
      <c r="G76" s="49" t="s">
        <v>582</v>
      </c>
      <c r="H76" s="49" t="s">
        <v>472</v>
      </c>
      <c r="I76" s="49" t="s">
        <v>467</v>
      </c>
      <c r="J76" s="49" t="s">
        <v>476</v>
      </c>
    </row>
    <row r="77" ht="42" customHeight="1" outlineLevel="1" spans="1:10">
      <c r="A77" s="49" t="s">
        <v>376</v>
      </c>
      <c r="B77" s="49" t="s">
        <v>619</v>
      </c>
      <c r="C77" s="49" t="s">
        <v>477</v>
      </c>
      <c r="D77" s="49" t="s">
        <v>483</v>
      </c>
      <c r="E77" s="49" t="s">
        <v>484</v>
      </c>
      <c r="F77" s="49" t="s">
        <v>464</v>
      </c>
      <c r="G77" s="49" t="s">
        <v>486</v>
      </c>
      <c r="H77" s="49" t="s">
        <v>486</v>
      </c>
      <c r="I77" s="49" t="s">
        <v>467</v>
      </c>
      <c r="J77" s="49" t="s">
        <v>487</v>
      </c>
    </row>
    <row r="78" ht="42" customHeight="1" outlineLevel="1" spans="1:10">
      <c r="A78" s="49" t="s">
        <v>376</v>
      </c>
      <c r="B78" s="49" t="s">
        <v>619</v>
      </c>
      <c r="C78" s="49" t="s">
        <v>488</v>
      </c>
      <c r="D78" s="49" t="s">
        <v>489</v>
      </c>
      <c r="E78" s="49" t="s">
        <v>490</v>
      </c>
      <c r="F78" s="49" t="s">
        <v>464</v>
      </c>
      <c r="G78" s="49" t="s">
        <v>491</v>
      </c>
      <c r="H78" s="49" t="s">
        <v>472</v>
      </c>
      <c r="I78" s="49" t="s">
        <v>467</v>
      </c>
      <c r="J78" s="49" t="s">
        <v>493</v>
      </c>
    </row>
    <row r="79" ht="42" customHeight="1" outlineLevel="1" spans="1:10">
      <c r="A79" s="49" t="s">
        <v>394</v>
      </c>
      <c r="B79" s="49" t="s">
        <v>621</v>
      </c>
      <c r="C79" s="49" t="s">
        <v>461</v>
      </c>
      <c r="D79" s="49" t="s">
        <v>462</v>
      </c>
      <c r="E79" s="49" t="s">
        <v>622</v>
      </c>
      <c r="F79" s="49" t="s">
        <v>464</v>
      </c>
      <c r="G79" s="49" t="s">
        <v>623</v>
      </c>
      <c r="H79" s="49" t="s">
        <v>624</v>
      </c>
      <c r="I79" s="49" t="s">
        <v>467</v>
      </c>
      <c r="J79" s="49" t="s">
        <v>625</v>
      </c>
    </row>
    <row r="80" ht="42" customHeight="1" outlineLevel="1" spans="1:10">
      <c r="A80" s="49" t="s">
        <v>394</v>
      </c>
      <c r="B80" s="49" t="s">
        <v>621</v>
      </c>
      <c r="C80" s="49" t="s">
        <v>461</v>
      </c>
      <c r="D80" s="49" t="s">
        <v>462</v>
      </c>
      <c r="E80" s="49" t="s">
        <v>626</v>
      </c>
      <c r="F80" s="49" t="s">
        <v>464</v>
      </c>
      <c r="G80" s="49" t="s">
        <v>627</v>
      </c>
      <c r="H80" s="49" t="s">
        <v>624</v>
      </c>
      <c r="I80" s="49" t="s">
        <v>467</v>
      </c>
      <c r="J80" s="49" t="s">
        <v>628</v>
      </c>
    </row>
    <row r="81" ht="42" customHeight="1" outlineLevel="1" spans="1:10">
      <c r="A81" s="49" t="s">
        <v>394</v>
      </c>
      <c r="B81" s="49" t="s">
        <v>621</v>
      </c>
      <c r="C81" s="49" t="s">
        <v>461</v>
      </c>
      <c r="D81" s="49" t="s">
        <v>469</v>
      </c>
      <c r="E81" s="49" t="s">
        <v>479</v>
      </c>
      <c r="F81" s="49" t="s">
        <v>464</v>
      </c>
      <c r="G81" s="49" t="s">
        <v>629</v>
      </c>
      <c r="H81" s="49" t="s">
        <v>630</v>
      </c>
      <c r="I81" s="49" t="s">
        <v>467</v>
      </c>
      <c r="J81" s="49" t="s">
        <v>499</v>
      </c>
    </row>
    <row r="82" ht="42" customHeight="1" outlineLevel="1" spans="1:10">
      <c r="A82" s="49" t="s">
        <v>394</v>
      </c>
      <c r="B82" s="49" t="s">
        <v>621</v>
      </c>
      <c r="C82" s="49" t="s">
        <v>461</v>
      </c>
      <c r="D82" s="49" t="s">
        <v>474</v>
      </c>
      <c r="E82" s="49" t="s">
        <v>631</v>
      </c>
      <c r="F82" s="49" t="s">
        <v>464</v>
      </c>
      <c r="G82" s="49" t="s">
        <v>500</v>
      </c>
      <c r="H82" s="49" t="s">
        <v>472</v>
      </c>
      <c r="I82" s="49" t="s">
        <v>467</v>
      </c>
      <c r="J82" s="49" t="s">
        <v>632</v>
      </c>
    </row>
    <row r="83" ht="42" customHeight="1" outlineLevel="1" spans="1:10">
      <c r="A83" s="49" t="s">
        <v>394</v>
      </c>
      <c r="B83" s="49" t="s">
        <v>621</v>
      </c>
      <c r="C83" s="49" t="s">
        <v>477</v>
      </c>
      <c r="D83" s="49" t="s">
        <v>483</v>
      </c>
      <c r="E83" s="49" t="s">
        <v>633</v>
      </c>
      <c r="F83" s="49" t="s">
        <v>485</v>
      </c>
      <c r="G83" s="49" t="s">
        <v>629</v>
      </c>
      <c r="H83" s="49" t="s">
        <v>630</v>
      </c>
      <c r="I83" s="49" t="s">
        <v>467</v>
      </c>
      <c r="J83" s="49" t="s">
        <v>634</v>
      </c>
    </row>
    <row r="84" ht="42" customHeight="1" outlineLevel="1" spans="1:10">
      <c r="A84" s="49" t="s">
        <v>394</v>
      </c>
      <c r="B84" s="49" t="s">
        <v>621</v>
      </c>
      <c r="C84" s="49" t="s">
        <v>488</v>
      </c>
      <c r="D84" s="49" t="s">
        <v>489</v>
      </c>
      <c r="E84" s="49" t="s">
        <v>635</v>
      </c>
      <c r="F84" s="49" t="s">
        <v>464</v>
      </c>
      <c r="G84" s="49" t="s">
        <v>491</v>
      </c>
      <c r="H84" s="49" t="s">
        <v>636</v>
      </c>
      <c r="I84" s="49" t="s">
        <v>492</v>
      </c>
      <c r="J84" s="49" t="s">
        <v>637</v>
      </c>
    </row>
    <row r="85" ht="42" customHeight="1" outlineLevel="1" spans="1:10">
      <c r="A85" s="49" t="s">
        <v>368</v>
      </c>
      <c r="B85" s="49" t="s">
        <v>638</v>
      </c>
      <c r="C85" s="49" t="s">
        <v>461</v>
      </c>
      <c r="D85" s="49" t="s">
        <v>462</v>
      </c>
      <c r="E85" s="49" t="s">
        <v>463</v>
      </c>
      <c r="F85" s="49" t="s">
        <v>464</v>
      </c>
      <c r="G85" s="49" t="s">
        <v>639</v>
      </c>
      <c r="H85" s="49" t="s">
        <v>466</v>
      </c>
      <c r="I85" s="49" t="s">
        <v>467</v>
      </c>
      <c r="J85" s="49" t="s">
        <v>468</v>
      </c>
    </row>
    <row r="86" ht="42" customHeight="1" outlineLevel="1" spans="1:10">
      <c r="A86" s="49" t="s">
        <v>368</v>
      </c>
      <c r="B86" s="49" t="s">
        <v>638</v>
      </c>
      <c r="C86" s="49" t="s">
        <v>461</v>
      </c>
      <c r="D86" s="49" t="s">
        <v>469</v>
      </c>
      <c r="E86" s="49" t="s">
        <v>497</v>
      </c>
      <c r="F86" s="49" t="s">
        <v>464</v>
      </c>
      <c r="G86" s="49" t="s">
        <v>498</v>
      </c>
      <c r="H86" s="49" t="s">
        <v>498</v>
      </c>
      <c r="I86" s="49" t="s">
        <v>467</v>
      </c>
      <c r="J86" s="49" t="s">
        <v>499</v>
      </c>
    </row>
    <row r="87" ht="42" customHeight="1" outlineLevel="1" spans="1:10">
      <c r="A87" s="49" t="s">
        <v>368</v>
      </c>
      <c r="B87" s="49" t="s">
        <v>638</v>
      </c>
      <c r="C87" s="49" t="s">
        <v>461</v>
      </c>
      <c r="D87" s="49" t="s">
        <v>474</v>
      </c>
      <c r="E87" s="49" t="s">
        <v>475</v>
      </c>
      <c r="F87" s="49" t="s">
        <v>464</v>
      </c>
      <c r="G87" s="49" t="s">
        <v>500</v>
      </c>
      <c r="H87" s="49" t="s">
        <v>500</v>
      </c>
      <c r="I87" s="49" t="s">
        <v>467</v>
      </c>
      <c r="J87" s="49" t="s">
        <v>476</v>
      </c>
    </row>
    <row r="88" ht="42" customHeight="1" outlineLevel="1" spans="1:10">
      <c r="A88" s="49" t="s">
        <v>368</v>
      </c>
      <c r="B88" s="49" t="s">
        <v>638</v>
      </c>
      <c r="C88" s="49" t="s">
        <v>477</v>
      </c>
      <c r="D88" s="49" t="s">
        <v>483</v>
      </c>
      <c r="E88" s="49" t="s">
        <v>484</v>
      </c>
      <c r="F88" s="49" t="s">
        <v>464</v>
      </c>
      <c r="G88" s="49" t="s">
        <v>486</v>
      </c>
      <c r="H88" s="49" t="s">
        <v>486</v>
      </c>
      <c r="I88" s="49" t="s">
        <v>467</v>
      </c>
      <c r="J88" s="49" t="s">
        <v>487</v>
      </c>
    </row>
    <row r="89" ht="42" customHeight="1" outlineLevel="1" spans="1:10">
      <c r="A89" s="49" t="s">
        <v>368</v>
      </c>
      <c r="B89" s="49" t="s">
        <v>638</v>
      </c>
      <c r="C89" s="49" t="s">
        <v>488</v>
      </c>
      <c r="D89" s="49" t="s">
        <v>489</v>
      </c>
      <c r="E89" s="49" t="s">
        <v>490</v>
      </c>
      <c r="F89" s="49" t="s">
        <v>464</v>
      </c>
      <c r="G89" s="49" t="s">
        <v>491</v>
      </c>
      <c r="H89" s="49" t="s">
        <v>472</v>
      </c>
      <c r="I89" s="49" t="s">
        <v>467</v>
      </c>
      <c r="J89" s="49" t="s">
        <v>493</v>
      </c>
    </row>
    <row r="90" ht="42" customHeight="1" outlineLevel="1" spans="1:10">
      <c r="A90" s="49" t="s">
        <v>414</v>
      </c>
      <c r="B90" s="49" t="s">
        <v>640</v>
      </c>
      <c r="C90" s="49" t="s">
        <v>461</v>
      </c>
      <c r="D90" s="49" t="s">
        <v>462</v>
      </c>
      <c r="E90" s="49" t="s">
        <v>641</v>
      </c>
      <c r="F90" s="49" t="s">
        <v>464</v>
      </c>
      <c r="G90" s="49" t="s">
        <v>582</v>
      </c>
      <c r="H90" s="49" t="s">
        <v>472</v>
      </c>
      <c r="I90" s="49" t="s">
        <v>467</v>
      </c>
      <c r="J90" s="49" t="s">
        <v>642</v>
      </c>
    </row>
    <row r="91" ht="42" customHeight="1" outlineLevel="1" spans="1:10">
      <c r="A91" s="49" t="s">
        <v>414</v>
      </c>
      <c r="B91" s="49" t="s">
        <v>640</v>
      </c>
      <c r="C91" s="49" t="s">
        <v>461</v>
      </c>
      <c r="D91" s="49" t="s">
        <v>469</v>
      </c>
      <c r="E91" s="49" t="s">
        <v>503</v>
      </c>
      <c r="F91" s="49" t="s">
        <v>485</v>
      </c>
      <c r="G91" s="49" t="s">
        <v>504</v>
      </c>
      <c r="H91" s="49" t="s">
        <v>472</v>
      </c>
      <c r="I91" s="49" t="s">
        <v>467</v>
      </c>
      <c r="J91" s="49" t="s">
        <v>505</v>
      </c>
    </row>
    <row r="92" ht="42" customHeight="1" outlineLevel="1" spans="1:10">
      <c r="A92" s="49" t="s">
        <v>414</v>
      </c>
      <c r="B92" s="49" t="s">
        <v>640</v>
      </c>
      <c r="C92" s="49" t="s">
        <v>461</v>
      </c>
      <c r="D92" s="49" t="s">
        <v>474</v>
      </c>
      <c r="E92" s="49" t="s">
        <v>506</v>
      </c>
      <c r="F92" s="49" t="s">
        <v>464</v>
      </c>
      <c r="G92" s="49" t="s">
        <v>582</v>
      </c>
      <c r="H92" s="49" t="s">
        <v>472</v>
      </c>
      <c r="I92" s="49" t="s">
        <v>467</v>
      </c>
      <c r="J92" s="49" t="s">
        <v>507</v>
      </c>
    </row>
    <row r="93" ht="42" customHeight="1" outlineLevel="1" spans="1:10">
      <c r="A93" s="49" t="s">
        <v>414</v>
      </c>
      <c r="B93" s="49" t="s">
        <v>640</v>
      </c>
      <c r="C93" s="49" t="s">
        <v>477</v>
      </c>
      <c r="D93" s="49" t="s">
        <v>483</v>
      </c>
      <c r="E93" s="49" t="s">
        <v>643</v>
      </c>
      <c r="F93" s="49" t="s">
        <v>464</v>
      </c>
      <c r="G93" s="49" t="s">
        <v>491</v>
      </c>
      <c r="H93" s="49" t="s">
        <v>472</v>
      </c>
      <c r="I93" s="49" t="s">
        <v>467</v>
      </c>
      <c r="J93" s="49" t="s">
        <v>644</v>
      </c>
    </row>
    <row r="94" ht="42" customHeight="1" outlineLevel="1" spans="1:10">
      <c r="A94" s="49" t="s">
        <v>414</v>
      </c>
      <c r="B94" s="49" t="s">
        <v>640</v>
      </c>
      <c r="C94" s="49" t="s">
        <v>488</v>
      </c>
      <c r="D94" s="49" t="s">
        <v>489</v>
      </c>
      <c r="E94" s="49" t="s">
        <v>489</v>
      </c>
      <c r="F94" s="49" t="s">
        <v>464</v>
      </c>
      <c r="G94" s="49" t="s">
        <v>491</v>
      </c>
      <c r="H94" s="49" t="s">
        <v>472</v>
      </c>
      <c r="I94" s="49" t="s">
        <v>467</v>
      </c>
      <c r="J94" s="49" t="s">
        <v>645</v>
      </c>
    </row>
    <row r="95" ht="42" customHeight="1" outlineLevel="1" spans="1:10">
      <c r="A95" s="49" t="s">
        <v>410</v>
      </c>
      <c r="B95" s="49" t="s">
        <v>646</v>
      </c>
      <c r="C95" s="49" t="s">
        <v>461</v>
      </c>
      <c r="D95" s="49" t="s">
        <v>462</v>
      </c>
      <c r="E95" s="49" t="s">
        <v>647</v>
      </c>
      <c r="F95" s="49" t="s">
        <v>464</v>
      </c>
      <c r="G95" s="49" t="s">
        <v>609</v>
      </c>
      <c r="H95" s="49" t="s">
        <v>561</v>
      </c>
      <c r="I95" s="49" t="s">
        <v>467</v>
      </c>
      <c r="J95" s="49" t="s">
        <v>648</v>
      </c>
    </row>
    <row r="96" ht="42" customHeight="1" outlineLevel="1" spans="1:10">
      <c r="A96" s="49" t="s">
        <v>410</v>
      </c>
      <c r="B96" s="49" t="s">
        <v>646</v>
      </c>
      <c r="C96" s="49" t="s">
        <v>461</v>
      </c>
      <c r="D96" s="49" t="s">
        <v>469</v>
      </c>
      <c r="E96" s="49" t="s">
        <v>649</v>
      </c>
      <c r="F96" s="49" t="s">
        <v>464</v>
      </c>
      <c r="G96" s="49" t="s">
        <v>491</v>
      </c>
      <c r="H96" s="49" t="s">
        <v>472</v>
      </c>
      <c r="I96" s="49" t="s">
        <v>467</v>
      </c>
      <c r="J96" s="49" t="s">
        <v>524</v>
      </c>
    </row>
    <row r="97" ht="42" customHeight="1" outlineLevel="1" spans="1:10">
      <c r="A97" s="49" t="s">
        <v>410</v>
      </c>
      <c r="B97" s="49" t="s">
        <v>646</v>
      </c>
      <c r="C97" s="49" t="s">
        <v>461</v>
      </c>
      <c r="D97" s="49" t="s">
        <v>474</v>
      </c>
      <c r="E97" s="49" t="s">
        <v>528</v>
      </c>
      <c r="F97" s="49" t="s">
        <v>464</v>
      </c>
      <c r="G97" s="49" t="s">
        <v>491</v>
      </c>
      <c r="H97" s="49" t="s">
        <v>472</v>
      </c>
      <c r="I97" s="49" t="s">
        <v>467</v>
      </c>
      <c r="J97" s="49" t="s">
        <v>530</v>
      </c>
    </row>
    <row r="98" ht="42" customHeight="1" outlineLevel="1" spans="1:10">
      <c r="A98" s="49" t="s">
        <v>410</v>
      </c>
      <c r="B98" s="49" t="s">
        <v>646</v>
      </c>
      <c r="C98" s="49" t="s">
        <v>477</v>
      </c>
      <c r="D98" s="49" t="s">
        <v>483</v>
      </c>
      <c r="E98" s="49" t="s">
        <v>484</v>
      </c>
      <c r="F98" s="49" t="s">
        <v>464</v>
      </c>
      <c r="G98" s="49" t="s">
        <v>486</v>
      </c>
      <c r="H98" s="49" t="s">
        <v>472</v>
      </c>
      <c r="I98" s="49" t="s">
        <v>467</v>
      </c>
      <c r="J98" s="49" t="s">
        <v>539</v>
      </c>
    </row>
    <row r="99" ht="42" customHeight="1" outlineLevel="1" spans="1:10">
      <c r="A99" s="49" t="s">
        <v>410</v>
      </c>
      <c r="B99" s="49" t="s">
        <v>646</v>
      </c>
      <c r="C99" s="49" t="s">
        <v>488</v>
      </c>
      <c r="D99" s="49" t="s">
        <v>489</v>
      </c>
      <c r="E99" s="49" t="s">
        <v>532</v>
      </c>
      <c r="F99" s="49" t="s">
        <v>464</v>
      </c>
      <c r="G99" s="49" t="s">
        <v>491</v>
      </c>
      <c r="H99" s="49" t="s">
        <v>472</v>
      </c>
      <c r="I99" s="49" t="s">
        <v>492</v>
      </c>
      <c r="J99" s="49" t="s">
        <v>541</v>
      </c>
    </row>
    <row r="100" ht="42" customHeight="1" outlineLevel="1" spans="1:10">
      <c r="A100" s="49" t="s">
        <v>424</v>
      </c>
      <c r="B100" s="49" t="s">
        <v>650</v>
      </c>
      <c r="C100" s="49" t="s">
        <v>461</v>
      </c>
      <c r="D100" s="49" t="s">
        <v>462</v>
      </c>
      <c r="E100" s="49" t="s">
        <v>647</v>
      </c>
      <c r="F100" s="49" t="s">
        <v>577</v>
      </c>
      <c r="G100" s="49" t="s">
        <v>609</v>
      </c>
      <c r="H100" s="49" t="s">
        <v>610</v>
      </c>
      <c r="I100" s="49" t="s">
        <v>467</v>
      </c>
      <c r="J100" s="49" t="s">
        <v>648</v>
      </c>
    </row>
    <row r="101" ht="42" customHeight="1" outlineLevel="1" spans="1:10">
      <c r="A101" s="49" t="s">
        <v>424</v>
      </c>
      <c r="B101" s="49" t="s">
        <v>650</v>
      </c>
      <c r="C101" s="49" t="s">
        <v>461</v>
      </c>
      <c r="D101" s="49" t="s">
        <v>469</v>
      </c>
      <c r="E101" s="49" t="s">
        <v>651</v>
      </c>
      <c r="F101" s="49" t="s">
        <v>485</v>
      </c>
      <c r="G101" s="49" t="s">
        <v>652</v>
      </c>
      <c r="H101" s="49" t="s">
        <v>563</v>
      </c>
      <c r="I101" s="49" t="s">
        <v>467</v>
      </c>
      <c r="J101" s="49" t="s">
        <v>653</v>
      </c>
    </row>
    <row r="102" ht="42" customHeight="1" outlineLevel="1" spans="1:10">
      <c r="A102" s="49" t="s">
        <v>424</v>
      </c>
      <c r="B102" s="49" t="s">
        <v>650</v>
      </c>
      <c r="C102" s="49" t="s">
        <v>461</v>
      </c>
      <c r="D102" s="49" t="s">
        <v>474</v>
      </c>
      <c r="E102" s="49" t="s">
        <v>528</v>
      </c>
      <c r="F102" s="49" t="s">
        <v>464</v>
      </c>
      <c r="G102" s="49" t="s">
        <v>491</v>
      </c>
      <c r="H102" s="49" t="s">
        <v>472</v>
      </c>
      <c r="I102" s="49" t="s">
        <v>467</v>
      </c>
      <c r="J102" s="49" t="s">
        <v>614</v>
      </c>
    </row>
    <row r="103" ht="42" customHeight="1" outlineLevel="1" spans="1:10">
      <c r="A103" s="49" t="s">
        <v>424</v>
      </c>
      <c r="B103" s="49" t="s">
        <v>650</v>
      </c>
      <c r="C103" s="49" t="s">
        <v>477</v>
      </c>
      <c r="D103" s="49" t="s">
        <v>483</v>
      </c>
      <c r="E103" s="49" t="s">
        <v>484</v>
      </c>
      <c r="F103" s="49" t="s">
        <v>485</v>
      </c>
      <c r="G103" s="49" t="s">
        <v>486</v>
      </c>
      <c r="H103" s="49" t="s">
        <v>472</v>
      </c>
      <c r="I103" s="49" t="s">
        <v>467</v>
      </c>
      <c r="J103" s="49" t="s">
        <v>508</v>
      </c>
    </row>
    <row r="104" ht="42" customHeight="1" outlineLevel="1" spans="1:10">
      <c r="A104" s="49" t="s">
        <v>424</v>
      </c>
      <c r="B104" s="49" t="s">
        <v>650</v>
      </c>
      <c r="C104" s="49" t="s">
        <v>488</v>
      </c>
      <c r="D104" s="49" t="s">
        <v>489</v>
      </c>
      <c r="E104" s="49" t="s">
        <v>532</v>
      </c>
      <c r="F104" s="49" t="s">
        <v>464</v>
      </c>
      <c r="G104" s="49" t="s">
        <v>491</v>
      </c>
      <c r="H104" s="49" t="s">
        <v>472</v>
      </c>
      <c r="I104" s="49" t="s">
        <v>492</v>
      </c>
      <c r="J104" s="49" t="s">
        <v>541</v>
      </c>
    </row>
    <row r="105" ht="42" customHeight="1" outlineLevel="1" spans="1:10">
      <c r="A105" s="49" t="s">
        <v>418</v>
      </c>
      <c r="B105" s="49" t="s">
        <v>654</v>
      </c>
      <c r="C105" s="49" t="s">
        <v>461</v>
      </c>
      <c r="D105" s="49" t="s">
        <v>462</v>
      </c>
      <c r="E105" s="49" t="s">
        <v>655</v>
      </c>
      <c r="F105" s="49" t="s">
        <v>577</v>
      </c>
      <c r="G105" s="49" t="s">
        <v>609</v>
      </c>
      <c r="H105" s="49" t="s">
        <v>610</v>
      </c>
      <c r="I105" s="49" t="s">
        <v>467</v>
      </c>
      <c r="J105" s="49" t="s">
        <v>656</v>
      </c>
    </row>
    <row r="106" ht="42" customHeight="1" outlineLevel="1" spans="1:10">
      <c r="A106" s="49" t="s">
        <v>418</v>
      </c>
      <c r="B106" s="49" t="s">
        <v>654</v>
      </c>
      <c r="C106" s="49" t="s">
        <v>461</v>
      </c>
      <c r="D106" s="49" t="s">
        <v>474</v>
      </c>
      <c r="E106" s="49" t="s">
        <v>528</v>
      </c>
      <c r="F106" s="49" t="s">
        <v>464</v>
      </c>
      <c r="G106" s="49" t="s">
        <v>491</v>
      </c>
      <c r="H106" s="49" t="s">
        <v>472</v>
      </c>
      <c r="I106" s="49" t="s">
        <v>467</v>
      </c>
      <c r="J106" s="49" t="s">
        <v>614</v>
      </c>
    </row>
    <row r="107" ht="42" customHeight="1" outlineLevel="1" spans="1:10">
      <c r="A107" s="49" t="s">
        <v>418</v>
      </c>
      <c r="B107" s="49" t="s">
        <v>654</v>
      </c>
      <c r="C107" s="49" t="s">
        <v>477</v>
      </c>
      <c r="D107" s="49" t="s">
        <v>483</v>
      </c>
      <c r="E107" s="49" t="s">
        <v>484</v>
      </c>
      <c r="F107" s="49" t="s">
        <v>464</v>
      </c>
      <c r="G107" s="49" t="s">
        <v>486</v>
      </c>
      <c r="H107" s="49" t="s">
        <v>472</v>
      </c>
      <c r="I107" s="49" t="s">
        <v>467</v>
      </c>
      <c r="J107" s="49" t="s">
        <v>508</v>
      </c>
    </row>
    <row r="108" ht="42" customHeight="1" outlineLevel="1" spans="1:10">
      <c r="A108" s="49" t="s">
        <v>398</v>
      </c>
      <c r="B108" s="49" t="s">
        <v>657</v>
      </c>
      <c r="C108" s="49" t="s">
        <v>461</v>
      </c>
      <c r="D108" s="49" t="s">
        <v>462</v>
      </c>
      <c r="E108" s="49" t="s">
        <v>658</v>
      </c>
      <c r="F108" s="49" t="s">
        <v>464</v>
      </c>
      <c r="G108" s="49" t="s">
        <v>504</v>
      </c>
      <c r="H108" s="49" t="s">
        <v>624</v>
      </c>
      <c r="I108" s="49" t="s">
        <v>467</v>
      </c>
      <c r="J108" s="49" t="s">
        <v>659</v>
      </c>
    </row>
    <row r="109" ht="42" customHeight="1" outlineLevel="1" spans="1:10">
      <c r="A109" s="49" t="s">
        <v>398</v>
      </c>
      <c r="B109" s="49" t="s">
        <v>657</v>
      </c>
      <c r="C109" s="49" t="s">
        <v>461</v>
      </c>
      <c r="D109" s="49" t="s">
        <v>469</v>
      </c>
      <c r="E109" s="49" t="s">
        <v>479</v>
      </c>
      <c r="F109" s="49" t="s">
        <v>464</v>
      </c>
      <c r="G109" s="49" t="s">
        <v>660</v>
      </c>
      <c r="H109" s="49" t="s">
        <v>630</v>
      </c>
      <c r="I109" s="49" t="s">
        <v>467</v>
      </c>
      <c r="J109" s="49" t="s">
        <v>661</v>
      </c>
    </row>
    <row r="110" ht="42" customHeight="1" outlineLevel="1" spans="1:10">
      <c r="A110" s="49" t="s">
        <v>398</v>
      </c>
      <c r="B110" s="49" t="s">
        <v>657</v>
      </c>
      <c r="C110" s="49" t="s">
        <v>461</v>
      </c>
      <c r="D110" s="49" t="s">
        <v>474</v>
      </c>
      <c r="E110" s="49" t="s">
        <v>631</v>
      </c>
      <c r="F110" s="49" t="s">
        <v>485</v>
      </c>
      <c r="G110" s="49" t="s">
        <v>500</v>
      </c>
      <c r="H110" s="49" t="s">
        <v>472</v>
      </c>
      <c r="I110" s="49" t="s">
        <v>467</v>
      </c>
      <c r="J110" s="49" t="s">
        <v>632</v>
      </c>
    </row>
    <row r="111" ht="42" customHeight="1" outlineLevel="1" spans="1:10">
      <c r="A111" s="49" t="s">
        <v>398</v>
      </c>
      <c r="B111" s="49" t="s">
        <v>657</v>
      </c>
      <c r="C111" s="49" t="s">
        <v>477</v>
      </c>
      <c r="D111" s="49" t="s">
        <v>483</v>
      </c>
      <c r="E111" s="49" t="s">
        <v>662</v>
      </c>
      <c r="F111" s="49" t="s">
        <v>485</v>
      </c>
      <c r="G111" s="49" t="s">
        <v>663</v>
      </c>
      <c r="H111" s="49" t="s">
        <v>472</v>
      </c>
      <c r="I111" s="49" t="s">
        <v>467</v>
      </c>
      <c r="J111" s="49" t="s">
        <v>664</v>
      </c>
    </row>
    <row r="112" ht="42" customHeight="1" outlineLevel="1" spans="1:10">
      <c r="A112" s="49" t="s">
        <v>398</v>
      </c>
      <c r="B112" s="49" t="s">
        <v>657</v>
      </c>
      <c r="C112" s="49" t="s">
        <v>477</v>
      </c>
      <c r="D112" s="49" t="s">
        <v>665</v>
      </c>
      <c r="E112" s="49" t="s">
        <v>666</v>
      </c>
      <c r="F112" s="49" t="s">
        <v>464</v>
      </c>
      <c r="G112" s="49" t="s">
        <v>667</v>
      </c>
      <c r="H112" s="49" t="s">
        <v>472</v>
      </c>
      <c r="I112" s="49" t="s">
        <v>467</v>
      </c>
      <c r="J112" s="49" t="s">
        <v>668</v>
      </c>
    </row>
    <row r="113" ht="42" customHeight="1" outlineLevel="1" spans="1:10">
      <c r="A113" s="49" t="s">
        <v>398</v>
      </c>
      <c r="B113" s="49" t="s">
        <v>657</v>
      </c>
      <c r="C113" s="49" t="s">
        <v>488</v>
      </c>
      <c r="D113" s="49" t="s">
        <v>489</v>
      </c>
      <c r="E113" s="49" t="s">
        <v>635</v>
      </c>
      <c r="F113" s="49" t="s">
        <v>464</v>
      </c>
      <c r="G113" s="49" t="s">
        <v>491</v>
      </c>
      <c r="H113" s="49" t="s">
        <v>472</v>
      </c>
      <c r="I113" s="49" t="s">
        <v>492</v>
      </c>
      <c r="J113" s="49" t="s">
        <v>637</v>
      </c>
    </row>
    <row r="114" ht="42" customHeight="1" outlineLevel="1" spans="1:10">
      <c r="A114" s="49" t="s">
        <v>366</v>
      </c>
      <c r="B114" s="49" t="s">
        <v>669</v>
      </c>
      <c r="C114" s="49" t="s">
        <v>461</v>
      </c>
      <c r="D114" s="49" t="s">
        <v>462</v>
      </c>
      <c r="E114" s="49" t="s">
        <v>463</v>
      </c>
      <c r="F114" s="49" t="s">
        <v>464</v>
      </c>
      <c r="G114" s="49" t="s">
        <v>670</v>
      </c>
      <c r="H114" s="49" t="s">
        <v>496</v>
      </c>
      <c r="I114" s="49" t="s">
        <v>467</v>
      </c>
      <c r="J114" s="49" t="s">
        <v>468</v>
      </c>
    </row>
    <row r="115" ht="42" customHeight="1" outlineLevel="1" spans="1:10">
      <c r="A115" s="49" t="s">
        <v>366</v>
      </c>
      <c r="B115" s="49" t="s">
        <v>669</v>
      </c>
      <c r="C115" s="49" t="s">
        <v>461</v>
      </c>
      <c r="D115" s="49" t="s">
        <v>469</v>
      </c>
      <c r="E115" s="49" t="s">
        <v>671</v>
      </c>
      <c r="F115" s="49" t="s">
        <v>464</v>
      </c>
      <c r="G115" s="49" t="s">
        <v>672</v>
      </c>
      <c r="H115" s="49" t="s">
        <v>673</v>
      </c>
      <c r="I115" s="49" t="s">
        <v>467</v>
      </c>
      <c r="J115" s="49" t="s">
        <v>674</v>
      </c>
    </row>
    <row r="116" ht="42" customHeight="1" outlineLevel="1" spans="1:10">
      <c r="A116" s="49" t="s">
        <v>366</v>
      </c>
      <c r="B116" s="49" t="s">
        <v>669</v>
      </c>
      <c r="C116" s="49" t="s">
        <v>461</v>
      </c>
      <c r="D116" s="49" t="s">
        <v>469</v>
      </c>
      <c r="E116" s="49" t="s">
        <v>675</v>
      </c>
      <c r="F116" s="49" t="s">
        <v>464</v>
      </c>
      <c r="G116" s="49" t="s">
        <v>504</v>
      </c>
      <c r="H116" s="49" t="s">
        <v>673</v>
      </c>
      <c r="I116" s="49" t="s">
        <v>467</v>
      </c>
      <c r="J116" s="49" t="s">
        <v>674</v>
      </c>
    </row>
    <row r="117" ht="42" customHeight="1" outlineLevel="1" spans="1:10">
      <c r="A117" s="49" t="s">
        <v>366</v>
      </c>
      <c r="B117" s="49" t="s">
        <v>669</v>
      </c>
      <c r="C117" s="49" t="s">
        <v>461</v>
      </c>
      <c r="D117" s="49" t="s">
        <v>474</v>
      </c>
      <c r="E117" s="49" t="s">
        <v>475</v>
      </c>
      <c r="F117" s="49" t="s">
        <v>464</v>
      </c>
      <c r="G117" s="49" t="s">
        <v>471</v>
      </c>
      <c r="H117" s="49" t="s">
        <v>472</v>
      </c>
      <c r="I117" s="49" t="s">
        <v>467</v>
      </c>
      <c r="J117" s="49" t="s">
        <v>476</v>
      </c>
    </row>
    <row r="118" ht="42" customHeight="1" outlineLevel="1" spans="1:10">
      <c r="A118" s="49" t="s">
        <v>366</v>
      </c>
      <c r="B118" s="49" t="s">
        <v>669</v>
      </c>
      <c r="C118" s="49" t="s">
        <v>477</v>
      </c>
      <c r="D118" s="49" t="s">
        <v>483</v>
      </c>
      <c r="E118" s="49" t="s">
        <v>484</v>
      </c>
      <c r="F118" s="49" t="s">
        <v>464</v>
      </c>
      <c r="G118" s="49" t="s">
        <v>582</v>
      </c>
      <c r="H118" s="49" t="s">
        <v>472</v>
      </c>
      <c r="I118" s="49" t="s">
        <v>467</v>
      </c>
      <c r="J118" s="49" t="s">
        <v>487</v>
      </c>
    </row>
    <row r="119" ht="42" customHeight="1" outlineLevel="1" spans="1:10">
      <c r="A119" s="49" t="s">
        <v>366</v>
      </c>
      <c r="B119" s="49" t="s">
        <v>669</v>
      </c>
      <c r="C119" s="49" t="s">
        <v>488</v>
      </c>
      <c r="D119" s="49" t="s">
        <v>489</v>
      </c>
      <c r="E119" s="49" t="s">
        <v>490</v>
      </c>
      <c r="F119" s="49" t="s">
        <v>464</v>
      </c>
      <c r="G119" s="49" t="s">
        <v>491</v>
      </c>
      <c r="H119" s="49" t="s">
        <v>472</v>
      </c>
      <c r="I119" s="49" t="s">
        <v>467</v>
      </c>
      <c r="J119" s="49" t="s">
        <v>676</v>
      </c>
    </row>
    <row r="120" ht="42" customHeight="1" outlineLevel="1" spans="1:10">
      <c r="A120" s="49" t="s">
        <v>420</v>
      </c>
      <c r="B120" s="49" t="s">
        <v>677</v>
      </c>
      <c r="C120" s="49" t="s">
        <v>461</v>
      </c>
      <c r="D120" s="49" t="s">
        <v>462</v>
      </c>
      <c r="E120" s="49" t="s">
        <v>523</v>
      </c>
      <c r="F120" s="49" t="s">
        <v>464</v>
      </c>
      <c r="G120" s="49" t="s">
        <v>502</v>
      </c>
      <c r="H120" s="49" t="s">
        <v>472</v>
      </c>
      <c r="I120" s="49" t="s">
        <v>467</v>
      </c>
      <c r="J120" s="49" t="s">
        <v>524</v>
      </c>
    </row>
    <row r="121" ht="42" customHeight="1" outlineLevel="1" spans="1:10">
      <c r="A121" s="49" t="s">
        <v>420</v>
      </c>
      <c r="B121" s="49" t="s">
        <v>677</v>
      </c>
      <c r="C121" s="49" t="s">
        <v>461</v>
      </c>
      <c r="D121" s="49" t="s">
        <v>469</v>
      </c>
      <c r="E121" s="49" t="s">
        <v>503</v>
      </c>
      <c r="F121" s="49" t="s">
        <v>485</v>
      </c>
      <c r="G121" s="49" t="s">
        <v>678</v>
      </c>
      <c r="H121" s="49" t="s">
        <v>472</v>
      </c>
      <c r="I121" s="49" t="s">
        <v>467</v>
      </c>
      <c r="J121" s="49" t="s">
        <v>505</v>
      </c>
    </row>
    <row r="122" ht="42" customHeight="1" outlineLevel="1" spans="1:10">
      <c r="A122" s="49" t="s">
        <v>420</v>
      </c>
      <c r="B122" s="49" t="s">
        <v>677</v>
      </c>
      <c r="C122" s="49" t="s">
        <v>461</v>
      </c>
      <c r="D122" s="49" t="s">
        <v>474</v>
      </c>
      <c r="E122" s="49" t="s">
        <v>528</v>
      </c>
      <c r="F122" s="49" t="s">
        <v>464</v>
      </c>
      <c r="G122" s="49" t="s">
        <v>500</v>
      </c>
      <c r="H122" s="49" t="s">
        <v>472</v>
      </c>
      <c r="I122" s="49" t="s">
        <v>467</v>
      </c>
      <c r="J122" s="49" t="s">
        <v>530</v>
      </c>
    </row>
    <row r="123" ht="42" customHeight="1" outlineLevel="1" spans="1:10">
      <c r="A123" s="49" t="s">
        <v>420</v>
      </c>
      <c r="B123" s="49" t="s">
        <v>677</v>
      </c>
      <c r="C123" s="49" t="s">
        <v>477</v>
      </c>
      <c r="D123" s="49" t="s">
        <v>483</v>
      </c>
      <c r="E123" s="49" t="s">
        <v>484</v>
      </c>
      <c r="F123" s="49" t="s">
        <v>464</v>
      </c>
      <c r="G123" s="49" t="s">
        <v>486</v>
      </c>
      <c r="H123" s="49" t="s">
        <v>472</v>
      </c>
      <c r="I123" s="49" t="s">
        <v>467</v>
      </c>
      <c r="J123" s="49" t="s">
        <v>539</v>
      </c>
    </row>
    <row r="124" ht="42" customHeight="1" outlineLevel="1" spans="1:10">
      <c r="A124" s="49" t="s">
        <v>420</v>
      </c>
      <c r="B124" s="49" t="s">
        <v>677</v>
      </c>
      <c r="C124" s="49" t="s">
        <v>488</v>
      </c>
      <c r="D124" s="49" t="s">
        <v>489</v>
      </c>
      <c r="E124" s="49" t="s">
        <v>532</v>
      </c>
      <c r="F124" s="49" t="s">
        <v>464</v>
      </c>
      <c r="G124" s="49" t="s">
        <v>491</v>
      </c>
      <c r="H124" s="49" t="s">
        <v>472</v>
      </c>
      <c r="I124" s="49" t="s">
        <v>492</v>
      </c>
      <c r="J124" s="49" t="s">
        <v>533</v>
      </c>
    </row>
    <row r="125" ht="42" customHeight="1" outlineLevel="1" spans="1:10">
      <c r="A125" s="49" t="s">
        <v>412</v>
      </c>
      <c r="B125" s="49" t="s">
        <v>679</v>
      </c>
      <c r="C125" s="49" t="s">
        <v>461</v>
      </c>
      <c r="D125" s="49" t="s">
        <v>462</v>
      </c>
      <c r="E125" s="49" t="s">
        <v>680</v>
      </c>
      <c r="F125" s="49" t="s">
        <v>485</v>
      </c>
      <c r="G125" s="49" t="s">
        <v>502</v>
      </c>
      <c r="H125" s="49" t="s">
        <v>681</v>
      </c>
      <c r="I125" s="49" t="s">
        <v>467</v>
      </c>
      <c r="J125" s="49" t="s">
        <v>524</v>
      </c>
    </row>
    <row r="126" ht="42" customHeight="1" outlineLevel="1" spans="1:10">
      <c r="A126" s="49" t="s">
        <v>412</v>
      </c>
      <c r="B126" s="49" t="s">
        <v>679</v>
      </c>
      <c r="C126" s="49" t="s">
        <v>461</v>
      </c>
      <c r="D126" s="49" t="s">
        <v>469</v>
      </c>
      <c r="E126" s="49" t="s">
        <v>503</v>
      </c>
      <c r="F126" s="49" t="s">
        <v>464</v>
      </c>
      <c r="G126" s="49" t="s">
        <v>678</v>
      </c>
      <c r="H126" s="49" t="s">
        <v>563</v>
      </c>
      <c r="I126" s="49" t="s">
        <v>467</v>
      </c>
      <c r="J126" s="49" t="s">
        <v>505</v>
      </c>
    </row>
    <row r="127" ht="42" customHeight="1" outlineLevel="1" spans="1:10">
      <c r="A127" s="49" t="s">
        <v>412</v>
      </c>
      <c r="B127" s="49" t="s">
        <v>679</v>
      </c>
      <c r="C127" s="49" t="s">
        <v>461</v>
      </c>
      <c r="D127" s="49" t="s">
        <v>474</v>
      </c>
      <c r="E127" s="49" t="s">
        <v>528</v>
      </c>
      <c r="F127" s="49" t="s">
        <v>485</v>
      </c>
      <c r="G127" s="49" t="s">
        <v>682</v>
      </c>
      <c r="H127" s="49" t="s">
        <v>563</v>
      </c>
      <c r="I127" s="49" t="s">
        <v>467</v>
      </c>
      <c r="J127" s="49" t="s">
        <v>530</v>
      </c>
    </row>
    <row r="128" ht="42" customHeight="1" outlineLevel="1" spans="1:10">
      <c r="A128" s="49" t="s">
        <v>412</v>
      </c>
      <c r="B128" s="49" t="s">
        <v>679</v>
      </c>
      <c r="C128" s="49" t="s">
        <v>477</v>
      </c>
      <c r="D128" s="49" t="s">
        <v>483</v>
      </c>
      <c r="E128" s="49" t="s">
        <v>484</v>
      </c>
      <c r="F128" s="49" t="s">
        <v>464</v>
      </c>
      <c r="G128" s="49" t="s">
        <v>486</v>
      </c>
      <c r="H128" s="49" t="s">
        <v>472</v>
      </c>
      <c r="I128" s="49" t="s">
        <v>467</v>
      </c>
      <c r="J128" s="49" t="s">
        <v>484</v>
      </c>
    </row>
    <row r="129" ht="42" customHeight="1" outlineLevel="1" spans="1:10">
      <c r="A129" s="49" t="s">
        <v>422</v>
      </c>
      <c r="B129" s="49" t="s">
        <v>683</v>
      </c>
      <c r="C129" s="49" t="s">
        <v>461</v>
      </c>
      <c r="D129" s="49" t="s">
        <v>462</v>
      </c>
      <c r="E129" s="49" t="s">
        <v>523</v>
      </c>
      <c r="F129" s="49" t="s">
        <v>464</v>
      </c>
      <c r="G129" s="49" t="s">
        <v>502</v>
      </c>
      <c r="H129" s="49" t="s">
        <v>681</v>
      </c>
      <c r="I129" s="49" t="s">
        <v>467</v>
      </c>
      <c r="J129" s="49" t="s">
        <v>524</v>
      </c>
    </row>
    <row r="130" ht="42" customHeight="1" outlineLevel="1" spans="1:10">
      <c r="A130" s="49" t="s">
        <v>422</v>
      </c>
      <c r="B130" s="49" t="s">
        <v>683</v>
      </c>
      <c r="C130" s="49" t="s">
        <v>461</v>
      </c>
      <c r="D130" s="49" t="s">
        <v>469</v>
      </c>
      <c r="E130" s="49" t="s">
        <v>684</v>
      </c>
      <c r="F130" s="49" t="s">
        <v>464</v>
      </c>
      <c r="G130" s="49" t="s">
        <v>471</v>
      </c>
      <c r="H130" s="49" t="s">
        <v>472</v>
      </c>
      <c r="I130" s="49" t="s">
        <v>467</v>
      </c>
      <c r="J130" s="49" t="s">
        <v>685</v>
      </c>
    </row>
    <row r="131" ht="42" customHeight="1" outlineLevel="1" spans="1:10">
      <c r="A131" s="49" t="s">
        <v>422</v>
      </c>
      <c r="B131" s="49" t="s">
        <v>683</v>
      </c>
      <c r="C131" s="49" t="s">
        <v>461</v>
      </c>
      <c r="D131" s="49" t="s">
        <v>474</v>
      </c>
      <c r="E131" s="49" t="s">
        <v>528</v>
      </c>
      <c r="F131" s="49" t="s">
        <v>485</v>
      </c>
      <c r="G131" s="49" t="s">
        <v>500</v>
      </c>
      <c r="H131" s="49" t="s">
        <v>472</v>
      </c>
      <c r="I131" s="49" t="s">
        <v>467</v>
      </c>
      <c r="J131" s="49" t="s">
        <v>614</v>
      </c>
    </row>
    <row r="132" ht="42" customHeight="1" outlineLevel="1" spans="1:10">
      <c r="A132" s="49" t="s">
        <v>422</v>
      </c>
      <c r="B132" s="49" t="s">
        <v>683</v>
      </c>
      <c r="C132" s="49" t="s">
        <v>477</v>
      </c>
      <c r="D132" s="49" t="s">
        <v>483</v>
      </c>
      <c r="E132" s="49" t="s">
        <v>686</v>
      </c>
      <c r="F132" s="49" t="s">
        <v>464</v>
      </c>
      <c r="G132" s="49" t="s">
        <v>491</v>
      </c>
      <c r="H132" s="49" t="s">
        <v>472</v>
      </c>
      <c r="I132" s="49" t="s">
        <v>467</v>
      </c>
      <c r="J132" s="49" t="s">
        <v>687</v>
      </c>
    </row>
    <row r="133" ht="42" customHeight="1" outlineLevel="1" spans="1:10">
      <c r="A133" s="49" t="s">
        <v>422</v>
      </c>
      <c r="B133" s="49" t="s">
        <v>683</v>
      </c>
      <c r="C133" s="49" t="s">
        <v>488</v>
      </c>
      <c r="D133" s="49" t="s">
        <v>489</v>
      </c>
      <c r="E133" s="49" t="s">
        <v>532</v>
      </c>
      <c r="F133" s="49" t="s">
        <v>464</v>
      </c>
      <c r="G133" s="49" t="s">
        <v>491</v>
      </c>
      <c r="H133" s="49" t="s">
        <v>472</v>
      </c>
      <c r="I133" s="49" t="s">
        <v>467</v>
      </c>
      <c r="J133" s="49" t="s">
        <v>533</v>
      </c>
    </row>
    <row r="134" ht="42" customHeight="1" outlineLevel="1" spans="1:10">
      <c r="A134" s="49" t="s">
        <v>370</v>
      </c>
      <c r="B134" s="49" t="s">
        <v>688</v>
      </c>
      <c r="C134" s="49" t="s">
        <v>461</v>
      </c>
      <c r="D134" s="49" t="s">
        <v>462</v>
      </c>
      <c r="E134" s="49" t="s">
        <v>463</v>
      </c>
      <c r="F134" s="49" t="s">
        <v>464</v>
      </c>
      <c r="G134" s="49" t="s">
        <v>689</v>
      </c>
      <c r="H134" s="49" t="s">
        <v>561</v>
      </c>
      <c r="I134" s="49" t="s">
        <v>467</v>
      </c>
      <c r="J134" s="49" t="s">
        <v>468</v>
      </c>
    </row>
    <row r="135" ht="42" customHeight="1" outlineLevel="1" spans="1:10">
      <c r="A135" s="49" t="s">
        <v>370</v>
      </c>
      <c r="B135" s="49" t="s">
        <v>688</v>
      </c>
      <c r="C135" s="49" t="s">
        <v>461</v>
      </c>
      <c r="D135" s="49" t="s">
        <v>469</v>
      </c>
      <c r="E135" s="49" t="s">
        <v>470</v>
      </c>
      <c r="F135" s="49" t="s">
        <v>464</v>
      </c>
      <c r="G135" s="49" t="s">
        <v>471</v>
      </c>
      <c r="H135" s="49" t="s">
        <v>472</v>
      </c>
      <c r="I135" s="49" t="s">
        <v>467</v>
      </c>
      <c r="J135" s="49" t="s">
        <v>473</v>
      </c>
    </row>
    <row r="136" ht="42" customHeight="1" outlineLevel="1" spans="1:10">
      <c r="A136" s="49" t="s">
        <v>370</v>
      </c>
      <c r="B136" s="49" t="s">
        <v>688</v>
      </c>
      <c r="C136" s="49" t="s">
        <v>461</v>
      </c>
      <c r="D136" s="49" t="s">
        <v>474</v>
      </c>
      <c r="E136" s="49" t="s">
        <v>475</v>
      </c>
      <c r="F136" s="49" t="s">
        <v>464</v>
      </c>
      <c r="G136" s="49" t="s">
        <v>471</v>
      </c>
      <c r="H136" s="49" t="s">
        <v>472</v>
      </c>
      <c r="I136" s="49" t="s">
        <v>467</v>
      </c>
      <c r="J136" s="49" t="s">
        <v>476</v>
      </c>
    </row>
    <row r="137" ht="42" customHeight="1" outlineLevel="1" spans="1:10">
      <c r="A137" s="49" t="s">
        <v>370</v>
      </c>
      <c r="B137" s="49" t="s">
        <v>688</v>
      </c>
      <c r="C137" s="49" t="s">
        <v>477</v>
      </c>
      <c r="D137" s="49" t="s">
        <v>478</v>
      </c>
      <c r="E137" s="49" t="s">
        <v>479</v>
      </c>
      <c r="F137" s="49" t="s">
        <v>464</v>
      </c>
      <c r="G137" s="49" t="s">
        <v>690</v>
      </c>
      <c r="H137" s="49" t="s">
        <v>561</v>
      </c>
      <c r="I137" s="49" t="s">
        <v>467</v>
      </c>
      <c r="J137" s="49" t="s">
        <v>482</v>
      </c>
    </row>
    <row r="138" ht="42" customHeight="1" outlineLevel="1" spans="1:10">
      <c r="A138" s="49" t="s">
        <v>370</v>
      </c>
      <c r="B138" s="49" t="s">
        <v>688</v>
      </c>
      <c r="C138" s="49" t="s">
        <v>477</v>
      </c>
      <c r="D138" s="49" t="s">
        <v>483</v>
      </c>
      <c r="E138" s="49" t="s">
        <v>484</v>
      </c>
      <c r="F138" s="49" t="s">
        <v>464</v>
      </c>
      <c r="G138" s="49" t="s">
        <v>486</v>
      </c>
      <c r="H138" s="49" t="s">
        <v>486</v>
      </c>
      <c r="I138" s="49" t="s">
        <v>467</v>
      </c>
      <c r="J138" s="49" t="s">
        <v>487</v>
      </c>
    </row>
    <row r="139" ht="42" customHeight="1" outlineLevel="1" spans="1:10">
      <c r="A139" s="49" t="s">
        <v>370</v>
      </c>
      <c r="B139" s="49" t="s">
        <v>688</v>
      </c>
      <c r="C139" s="49" t="s">
        <v>488</v>
      </c>
      <c r="D139" s="49" t="s">
        <v>489</v>
      </c>
      <c r="E139" s="49" t="s">
        <v>490</v>
      </c>
      <c r="F139" s="49" t="s">
        <v>464</v>
      </c>
      <c r="G139" s="49" t="s">
        <v>491</v>
      </c>
      <c r="H139" s="49" t="s">
        <v>472</v>
      </c>
      <c r="I139" s="49" t="s">
        <v>467</v>
      </c>
      <c r="J139" s="49" t="s">
        <v>493</v>
      </c>
    </row>
    <row r="140" ht="42" customHeight="1" outlineLevel="1" spans="1:10">
      <c r="A140" s="49" t="s">
        <v>384</v>
      </c>
      <c r="B140" s="49" t="s">
        <v>691</v>
      </c>
      <c r="C140" s="49" t="s">
        <v>461</v>
      </c>
      <c r="D140" s="49" t="s">
        <v>462</v>
      </c>
      <c r="E140" s="49" t="s">
        <v>463</v>
      </c>
      <c r="F140" s="49" t="s">
        <v>464</v>
      </c>
      <c r="G140" s="49" t="s">
        <v>692</v>
      </c>
      <c r="H140" s="49" t="s">
        <v>496</v>
      </c>
      <c r="I140" s="49" t="s">
        <v>467</v>
      </c>
      <c r="J140" s="49" t="s">
        <v>693</v>
      </c>
    </row>
    <row r="141" ht="42" customHeight="1" outlineLevel="1" spans="1:10">
      <c r="A141" s="49" t="s">
        <v>384</v>
      </c>
      <c r="B141" s="49" t="s">
        <v>691</v>
      </c>
      <c r="C141" s="49" t="s">
        <v>461</v>
      </c>
      <c r="D141" s="49" t="s">
        <v>469</v>
      </c>
      <c r="E141" s="49" t="s">
        <v>497</v>
      </c>
      <c r="F141" s="49" t="s">
        <v>464</v>
      </c>
      <c r="G141" s="49" t="s">
        <v>498</v>
      </c>
      <c r="H141" s="49" t="s">
        <v>498</v>
      </c>
      <c r="I141" s="49" t="s">
        <v>467</v>
      </c>
      <c r="J141" s="49" t="s">
        <v>661</v>
      </c>
    </row>
    <row r="142" ht="42" customHeight="1" outlineLevel="1" spans="1:10">
      <c r="A142" s="49" t="s">
        <v>384</v>
      </c>
      <c r="B142" s="49" t="s">
        <v>691</v>
      </c>
      <c r="C142" s="49" t="s">
        <v>461</v>
      </c>
      <c r="D142" s="49" t="s">
        <v>474</v>
      </c>
      <c r="E142" s="49" t="s">
        <v>475</v>
      </c>
      <c r="F142" s="49" t="s">
        <v>485</v>
      </c>
      <c r="G142" s="49" t="s">
        <v>500</v>
      </c>
      <c r="H142" s="49" t="s">
        <v>500</v>
      </c>
      <c r="I142" s="49" t="s">
        <v>467</v>
      </c>
      <c r="J142" s="49" t="s">
        <v>632</v>
      </c>
    </row>
    <row r="143" ht="42" customHeight="1" outlineLevel="1" spans="1:10">
      <c r="A143" s="49" t="s">
        <v>384</v>
      </c>
      <c r="B143" s="49" t="s">
        <v>691</v>
      </c>
      <c r="C143" s="49" t="s">
        <v>477</v>
      </c>
      <c r="D143" s="49" t="s">
        <v>483</v>
      </c>
      <c r="E143" s="49" t="s">
        <v>484</v>
      </c>
      <c r="F143" s="49" t="s">
        <v>485</v>
      </c>
      <c r="G143" s="49" t="s">
        <v>486</v>
      </c>
      <c r="H143" s="49" t="s">
        <v>486</v>
      </c>
      <c r="I143" s="49" t="s">
        <v>467</v>
      </c>
      <c r="J143" s="49" t="s">
        <v>694</v>
      </c>
    </row>
    <row r="144" ht="42" customHeight="1" outlineLevel="1" spans="1:10">
      <c r="A144" s="49" t="s">
        <v>384</v>
      </c>
      <c r="B144" s="49" t="s">
        <v>691</v>
      </c>
      <c r="C144" s="49" t="s">
        <v>488</v>
      </c>
      <c r="D144" s="49" t="s">
        <v>489</v>
      </c>
      <c r="E144" s="49" t="s">
        <v>490</v>
      </c>
      <c r="F144" s="49" t="s">
        <v>464</v>
      </c>
      <c r="G144" s="49" t="s">
        <v>491</v>
      </c>
      <c r="H144" s="49" t="s">
        <v>472</v>
      </c>
      <c r="I144" s="49" t="s">
        <v>467</v>
      </c>
      <c r="J144" s="49" t="s">
        <v>676</v>
      </c>
    </row>
    <row r="145" ht="42" customHeight="1" outlineLevel="1" spans="1:10">
      <c r="A145" s="49" t="s">
        <v>439</v>
      </c>
      <c r="B145" s="49" t="s">
        <v>695</v>
      </c>
      <c r="C145" s="49" t="s">
        <v>461</v>
      </c>
      <c r="D145" s="49" t="s">
        <v>462</v>
      </c>
      <c r="E145" s="49" t="s">
        <v>696</v>
      </c>
      <c r="F145" s="49" t="s">
        <v>464</v>
      </c>
      <c r="G145" s="49" t="s">
        <v>504</v>
      </c>
      <c r="H145" s="49" t="s">
        <v>681</v>
      </c>
      <c r="I145" s="49" t="s">
        <v>467</v>
      </c>
      <c r="J145" s="49" t="s">
        <v>524</v>
      </c>
    </row>
    <row r="146" ht="42" customHeight="1" outlineLevel="1" spans="1:10">
      <c r="A146" s="49" t="s">
        <v>439</v>
      </c>
      <c r="B146" s="49" t="s">
        <v>695</v>
      </c>
      <c r="C146" s="49" t="s">
        <v>461</v>
      </c>
      <c r="D146" s="49" t="s">
        <v>469</v>
      </c>
      <c r="E146" s="49" t="s">
        <v>497</v>
      </c>
      <c r="F146" s="49" t="s">
        <v>485</v>
      </c>
      <c r="G146" s="49" t="s">
        <v>498</v>
      </c>
      <c r="H146" s="49" t="s">
        <v>472</v>
      </c>
      <c r="I146" s="49" t="s">
        <v>467</v>
      </c>
      <c r="J146" s="49" t="s">
        <v>499</v>
      </c>
    </row>
    <row r="147" ht="42" customHeight="1" outlineLevel="1" spans="1:10">
      <c r="A147" s="49" t="s">
        <v>439</v>
      </c>
      <c r="B147" s="49" t="s">
        <v>695</v>
      </c>
      <c r="C147" s="49" t="s">
        <v>461</v>
      </c>
      <c r="D147" s="49" t="s">
        <v>474</v>
      </c>
      <c r="E147" s="49" t="s">
        <v>528</v>
      </c>
      <c r="F147" s="49" t="s">
        <v>485</v>
      </c>
      <c r="G147" s="49" t="s">
        <v>500</v>
      </c>
      <c r="H147" s="49" t="s">
        <v>472</v>
      </c>
      <c r="I147" s="49" t="s">
        <v>467</v>
      </c>
      <c r="J147" s="49" t="s">
        <v>530</v>
      </c>
    </row>
    <row r="148" ht="42" customHeight="1" outlineLevel="1" spans="1:10">
      <c r="A148" s="49" t="s">
        <v>439</v>
      </c>
      <c r="B148" s="49" t="s">
        <v>695</v>
      </c>
      <c r="C148" s="49" t="s">
        <v>477</v>
      </c>
      <c r="D148" s="49" t="s">
        <v>483</v>
      </c>
      <c r="E148" s="49" t="s">
        <v>697</v>
      </c>
      <c r="F148" s="49" t="s">
        <v>485</v>
      </c>
      <c r="G148" s="49" t="s">
        <v>698</v>
      </c>
      <c r="H148" s="49" t="s">
        <v>472</v>
      </c>
      <c r="I148" s="49" t="s">
        <v>492</v>
      </c>
      <c r="J148" s="49" t="s">
        <v>539</v>
      </c>
    </row>
    <row r="149" ht="42" customHeight="1" outlineLevel="1" spans="1:10">
      <c r="A149" s="49" t="s">
        <v>439</v>
      </c>
      <c r="B149" s="49" t="s">
        <v>695</v>
      </c>
      <c r="C149" s="49" t="s">
        <v>488</v>
      </c>
      <c r="D149" s="49" t="s">
        <v>489</v>
      </c>
      <c r="E149" s="49" t="s">
        <v>532</v>
      </c>
      <c r="F149" s="49" t="s">
        <v>464</v>
      </c>
      <c r="G149" s="49" t="s">
        <v>491</v>
      </c>
      <c r="H149" s="49" t="s">
        <v>472</v>
      </c>
      <c r="I149" s="49" t="s">
        <v>492</v>
      </c>
      <c r="J149" s="49" t="s">
        <v>541</v>
      </c>
    </row>
    <row r="150" ht="42" customHeight="1" outlineLevel="1" spans="1:10">
      <c r="A150" s="49" t="s">
        <v>439</v>
      </c>
      <c r="B150" s="49" t="s">
        <v>695</v>
      </c>
      <c r="C150" s="49" t="s">
        <v>586</v>
      </c>
      <c r="D150" s="49" t="s">
        <v>699</v>
      </c>
      <c r="E150" s="49" t="s">
        <v>700</v>
      </c>
      <c r="F150" s="49" t="s">
        <v>485</v>
      </c>
      <c r="G150" s="49" t="s">
        <v>701</v>
      </c>
      <c r="H150" s="49" t="s">
        <v>590</v>
      </c>
      <c r="I150" s="49" t="s">
        <v>467</v>
      </c>
      <c r="J150" s="49" t="s">
        <v>702</v>
      </c>
    </row>
    <row r="151" ht="42" customHeight="1" outlineLevel="1" spans="1:10">
      <c r="A151" s="49" t="s">
        <v>396</v>
      </c>
      <c r="B151" s="49" t="s">
        <v>703</v>
      </c>
      <c r="C151" s="49" t="s">
        <v>461</v>
      </c>
      <c r="D151" s="49" t="s">
        <v>462</v>
      </c>
      <c r="E151" s="49" t="s">
        <v>658</v>
      </c>
      <c r="F151" s="49" t="s">
        <v>577</v>
      </c>
      <c r="G151" s="49" t="s">
        <v>504</v>
      </c>
      <c r="H151" s="49" t="s">
        <v>624</v>
      </c>
      <c r="I151" s="49" t="s">
        <v>467</v>
      </c>
      <c r="J151" s="49" t="s">
        <v>625</v>
      </c>
    </row>
    <row r="152" ht="42" customHeight="1" outlineLevel="1" spans="1:10">
      <c r="A152" s="49" t="s">
        <v>396</v>
      </c>
      <c r="B152" s="49" t="s">
        <v>703</v>
      </c>
      <c r="C152" s="49" t="s">
        <v>461</v>
      </c>
      <c r="D152" s="49" t="s">
        <v>469</v>
      </c>
      <c r="E152" s="49" t="s">
        <v>704</v>
      </c>
      <c r="F152" s="49" t="s">
        <v>485</v>
      </c>
      <c r="G152" s="49" t="s">
        <v>705</v>
      </c>
      <c r="H152" s="49" t="s">
        <v>472</v>
      </c>
      <c r="I152" s="49" t="s">
        <v>467</v>
      </c>
      <c r="J152" s="49" t="s">
        <v>661</v>
      </c>
    </row>
    <row r="153" ht="42" customHeight="1" outlineLevel="1" spans="1:10">
      <c r="A153" s="49" t="s">
        <v>396</v>
      </c>
      <c r="B153" s="49" t="s">
        <v>703</v>
      </c>
      <c r="C153" s="49" t="s">
        <v>461</v>
      </c>
      <c r="D153" s="49" t="s">
        <v>474</v>
      </c>
      <c r="E153" s="49" t="s">
        <v>631</v>
      </c>
      <c r="F153" s="49" t="s">
        <v>464</v>
      </c>
      <c r="G153" s="49" t="s">
        <v>500</v>
      </c>
      <c r="H153" s="49" t="s">
        <v>472</v>
      </c>
      <c r="I153" s="49" t="s">
        <v>467</v>
      </c>
      <c r="J153" s="49" t="s">
        <v>632</v>
      </c>
    </row>
    <row r="154" ht="42" customHeight="1" outlineLevel="1" spans="1:10">
      <c r="A154" s="49" t="s">
        <v>396</v>
      </c>
      <c r="B154" s="49" t="s">
        <v>703</v>
      </c>
      <c r="C154" s="49" t="s">
        <v>477</v>
      </c>
      <c r="D154" s="49" t="s">
        <v>483</v>
      </c>
      <c r="E154" s="49" t="s">
        <v>633</v>
      </c>
      <c r="F154" s="49" t="s">
        <v>485</v>
      </c>
      <c r="G154" s="49" t="s">
        <v>663</v>
      </c>
      <c r="H154" s="49" t="s">
        <v>472</v>
      </c>
      <c r="I154" s="49" t="s">
        <v>467</v>
      </c>
      <c r="J154" s="49" t="s">
        <v>634</v>
      </c>
    </row>
    <row r="155" ht="42" customHeight="1" outlineLevel="1" spans="1:10">
      <c r="A155" s="49" t="s">
        <v>396</v>
      </c>
      <c r="B155" s="49" t="s">
        <v>703</v>
      </c>
      <c r="C155" s="49" t="s">
        <v>488</v>
      </c>
      <c r="D155" s="49" t="s">
        <v>489</v>
      </c>
      <c r="E155" s="49" t="s">
        <v>635</v>
      </c>
      <c r="F155" s="49" t="s">
        <v>464</v>
      </c>
      <c r="G155" s="49" t="s">
        <v>491</v>
      </c>
      <c r="H155" s="49" t="s">
        <v>472</v>
      </c>
      <c r="I155" s="49" t="s">
        <v>492</v>
      </c>
      <c r="J155" s="49" t="s">
        <v>637</v>
      </c>
    </row>
    <row r="156" ht="42" customHeight="1" outlineLevel="1" spans="1:10">
      <c r="A156" s="49" t="s">
        <v>378</v>
      </c>
      <c r="B156" s="49" t="s">
        <v>706</v>
      </c>
      <c r="C156" s="49" t="s">
        <v>461</v>
      </c>
      <c r="D156" s="49" t="s">
        <v>462</v>
      </c>
      <c r="E156" s="49" t="s">
        <v>707</v>
      </c>
      <c r="F156" s="49" t="s">
        <v>464</v>
      </c>
      <c r="G156" s="49" t="s">
        <v>708</v>
      </c>
      <c r="H156" s="49" t="s">
        <v>496</v>
      </c>
      <c r="I156" s="49" t="s">
        <v>467</v>
      </c>
      <c r="J156" s="49" t="s">
        <v>524</v>
      </c>
    </row>
    <row r="157" ht="42" customHeight="1" outlineLevel="1" spans="1:10">
      <c r="A157" s="49" t="s">
        <v>378</v>
      </c>
      <c r="B157" s="49" t="s">
        <v>706</v>
      </c>
      <c r="C157" s="49" t="s">
        <v>461</v>
      </c>
      <c r="D157" s="49" t="s">
        <v>462</v>
      </c>
      <c r="E157" s="49" t="s">
        <v>709</v>
      </c>
      <c r="F157" s="49" t="s">
        <v>464</v>
      </c>
      <c r="G157" s="49" t="s">
        <v>710</v>
      </c>
      <c r="H157" s="49" t="s">
        <v>496</v>
      </c>
      <c r="I157" s="49" t="s">
        <v>467</v>
      </c>
      <c r="J157" s="49" t="s">
        <v>711</v>
      </c>
    </row>
    <row r="158" ht="42" customHeight="1" outlineLevel="1" spans="1:10">
      <c r="A158" s="49" t="s">
        <v>378</v>
      </c>
      <c r="B158" s="49" t="s">
        <v>706</v>
      </c>
      <c r="C158" s="49" t="s">
        <v>461</v>
      </c>
      <c r="D158" s="49" t="s">
        <v>462</v>
      </c>
      <c r="E158" s="49" t="s">
        <v>712</v>
      </c>
      <c r="F158" s="49" t="s">
        <v>464</v>
      </c>
      <c r="G158" s="49" t="s">
        <v>83</v>
      </c>
      <c r="H158" s="49" t="s">
        <v>496</v>
      </c>
      <c r="I158" s="49" t="s">
        <v>467</v>
      </c>
      <c r="J158" s="49" t="s">
        <v>711</v>
      </c>
    </row>
    <row r="159" ht="42" customHeight="1" outlineLevel="1" spans="1:10">
      <c r="A159" s="49" t="s">
        <v>378</v>
      </c>
      <c r="B159" s="49" t="s">
        <v>706</v>
      </c>
      <c r="C159" s="49" t="s">
        <v>461</v>
      </c>
      <c r="D159" s="49" t="s">
        <v>469</v>
      </c>
      <c r="E159" s="49" t="s">
        <v>497</v>
      </c>
      <c r="F159" s="49" t="s">
        <v>464</v>
      </c>
      <c r="G159" s="49" t="s">
        <v>498</v>
      </c>
      <c r="H159" s="49" t="s">
        <v>498</v>
      </c>
      <c r="I159" s="49" t="s">
        <v>467</v>
      </c>
      <c r="J159" s="49" t="s">
        <v>661</v>
      </c>
    </row>
    <row r="160" ht="42" customHeight="1" outlineLevel="1" spans="1:10">
      <c r="A160" s="49" t="s">
        <v>378</v>
      </c>
      <c r="B160" s="49" t="s">
        <v>706</v>
      </c>
      <c r="C160" s="49" t="s">
        <v>461</v>
      </c>
      <c r="D160" s="49" t="s">
        <v>474</v>
      </c>
      <c r="E160" s="49" t="s">
        <v>506</v>
      </c>
      <c r="F160" s="49" t="s">
        <v>485</v>
      </c>
      <c r="G160" s="49" t="s">
        <v>504</v>
      </c>
      <c r="H160" s="49" t="s">
        <v>472</v>
      </c>
      <c r="I160" s="49" t="s">
        <v>467</v>
      </c>
      <c r="J160" s="49" t="s">
        <v>507</v>
      </c>
    </row>
    <row r="161" ht="42" customHeight="1" outlineLevel="1" spans="1:10">
      <c r="A161" s="49" t="s">
        <v>378</v>
      </c>
      <c r="B161" s="49" t="s">
        <v>706</v>
      </c>
      <c r="C161" s="49" t="s">
        <v>477</v>
      </c>
      <c r="D161" s="49" t="s">
        <v>483</v>
      </c>
      <c r="E161" s="49" t="s">
        <v>484</v>
      </c>
      <c r="F161" s="49" t="s">
        <v>464</v>
      </c>
      <c r="G161" s="49" t="s">
        <v>486</v>
      </c>
      <c r="H161" s="49" t="s">
        <v>486</v>
      </c>
      <c r="I161" s="49" t="s">
        <v>467</v>
      </c>
      <c r="J161" s="49" t="s">
        <v>539</v>
      </c>
    </row>
    <row r="162" ht="42" customHeight="1" outlineLevel="1" spans="1:10">
      <c r="A162" s="49" t="s">
        <v>378</v>
      </c>
      <c r="B162" s="49" t="s">
        <v>706</v>
      </c>
      <c r="C162" s="49" t="s">
        <v>488</v>
      </c>
      <c r="D162" s="49" t="s">
        <v>489</v>
      </c>
      <c r="E162" s="49" t="s">
        <v>532</v>
      </c>
      <c r="F162" s="49" t="s">
        <v>464</v>
      </c>
      <c r="G162" s="49" t="s">
        <v>491</v>
      </c>
      <c r="H162" s="49" t="s">
        <v>472</v>
      </c>
      <c r="I162" s="49" t="s">
        <v>492</v>
      </c>
      <c r="J162" s="49" t="s">
        <v>533</v>
      </c>
    </row>
    <row r="163" ht="42" customHeight="1" outlineLevel="1" spans="1:10">
      <c r="A163" s="49" t="s">
        <v>449</v>
      </c>
      <c r="B163" s="49" t="s">
        <v>713</v>
      </c>
      <c r="C163" s="49" t="s">
        <v>461</v>
      </c>
      <c r="D163" s="49" t="s">
        <v>462</v>
      </c>
      <c r="E163" s="49" t="s">
        <v>714</v>
      </c>
      <c r="F163" s="49" t="s">
        <v>464</v>
      </c>
      <c r="G163" s="49" t="s">
        <v>667</v>
      </c>
      <c r="H163" s="49" t="s">
        <v>472</v>
      </c>
      <c r="I163" s="49" t="s">
        <v>467</v>
      </c>
      <c r="J163" s="49" t="s">
        <v>715</v>
      </c>
    </row>
    <row r="164" ht="42" customHeight="1" outlineLevel="1" spans="1:10">
      <c r="A164" s="49" t="s">
        <v>449</v>
      </c>
      <c r="B164" s="49" t="s">
        <v>713</v>
      </c>
      <c r="C164" s="49" t="s">
        <v>461</v>
      </c>
      <c r="D164" s="49" t="s">
        <v>469</v>
      </c>
      <c r="E164" s="49" t="s">
        <v>579</v>
      </c>
      <c r="F164" s="49" t="s">
        <v>464</v>
      </c>
      <c r="G164" s="49" t="s">
        <v>582</v>
      </c>
      <c r="H164" s="49" t="s">
        <v>472</v>
      </c>
      <c r="I164" s="49" t="s">
        <v>467</v>
      </c>
      <c r="J164" s="49" t="s">
        <v>716</v>
      </c>
    </row>
    <row r="165" ht="42" customHeight="1" outlineLevel="1" spans="1:10">
      <c r="A165" s="49" t="s">
        <v>449</v>
      </c>
      <c r="B165" s="49" t="s">
        <v>713</v>
      </c>
      <c r="C165" s="49" t="s">
        <v>461</v>
      </c>
      <c r="D165" s="49" t="s">
        <v>474</v>
      </c>
      <c r="E165" s="49" t="s">
        <v>576</v>
      </c>
      <c r="F165" s="49" t="s">
        <v>464</v>
      </c>
      <c r="G165" s="49" t="s">
        <v>491</v>
      </c>
      <c r="H165" s="49" t="s">
        <v>472</v>
      </c>
      <c r="I165" s="49" t="s">
        <v>467</v>
      </c>
      <c r="J165" s="49" t="s">
        <v>717</v>
      </c>
    </row>
    <row r="166" ht="42" customHeight="1" outlineLevel="1" spans="1:10">
      <c r="A166" s="49" t="s">
        <v>449</v>
      </c>
      <c r="B166" s="49" t="s">
        <v>713</v>
      </c>
      <c r="C166" s="49" t="s">
        <v>477</v>
      </c>
      <c r="D166" s="49" t="s">
        <v>483</v>
      </c>
      <c r="E166" s="49" t="s">
        <v>718</v>
      </c>
      <c r="F166" s="49" t="s">
        <v>464</v>
      </c>
      <c r="G166" s="49" t="s">
        <v>491</v>
      </c>
      <c r="H166" s="49" t="s">
        <v>472</v>
      </c>
      <c r="I166" s="49" t="s">
        <v>492</v>
      </c>
      <c r="J166" s="49" t="s">
        <v>719</v>
      </c>
    </row>
    <row r="167" ht="42" customHeight="1" outlineLevel="1" spans="1:10">
      <c r="A167" s="49" t="s">
        <v>449</v>
      </c>
      <c r="B167" s="49" t="s">
        <v>713</v>
      </c>
      <c r="C167" s="49" t="s">
        <v>488</v>
      </c>
      <c r="D167" s="49" t="s">
        <v>489</v>
      </c>
      <c r="E167" s="49" t="s">
        <v>720</v>
      </c>
      <c r="F167" s="49" t="s">
        <v>464</v>
      </c>
      <c r="G167" s="49" t="s">
        <v>491</v>
      </c>
      <c r="H167" s="49" t="s">
        <v>472</v>
      </c>
      <c r="I167" s="49" t="s">
        <v>492</v>
      </c>
      <c r="J167" s="49" t="s">
        <v>721</v>
      </c>
    </row>
    <row r="168" ht="42" customHeight="1" outlineLevel="1" spans="1:10">
      <c r="A168" s="49" t="s">
        <v>449</v>
      </c>
      <c r="B168" s="49" t="s">
        <v>713</v>
      </c>
      <c r="C168" s="49" t="s">
        <v>586</v>
      </c>
      <c r="D168" s="49" t="s">
        <v>587</v>
      </c>
      <c r="E168" s="49" t="s">
        <v>722</v>
      </c>
      <c r="F168" s="49" t="s">
        <v>485</v>
      </c>
      <c r="G168" s="49" t="s">
        <v>504</v>
      </c>
      <c r="H168" s="49" t="s">
        <v>472</v>
      </c>
      <c r="I168" s="49" t="s">
        <v>467</v>
      </c>
      <c r="J168" s="49" t="s">
        <v>591</v>
      </c>
    </row>
    <row r="169" ht="42" customHeight="1" outlineLevel="1" spans="1:10">
      <c r="A169" s="49" t="s">
        <v>426</v>
      </c>
      <c r="B169" s="49" t="s">
        <v>723</v>
      </c>
      <c r="C169" s="49" t="s">
        <v>461</v>
      </c>
      <c r="D169" s="49" t="s">
        <v>462</v>
      </c>
      <c r="E169" s="49" t="s">
        <v>724</v>
      </c>
      <c r="F169" s="49" t="s">
        <v>485</v>
      </c>
      <c r="G169" s="49" t="s">
        <v>548</v>
      </c>
      <c r="H169" s="49" t="s">
        <v>549</v>
      </c>
      <c r="I169" s="49" t="s">
        <v>467</v>
      </c>
      <c r="J169" s="49" t="s">
        <v>725</v>
      </c>
    </row>
    <row r="170" ht="42" customHeight="1" outlineLevel="1" spans="1:10">
      <c r="A170" s="49" t="s">
        <v>426</v>
      </c>
      <c r="B170" s="49" t="s">
        <v>723</v>
      </c>
      <c r="C170" s="49" t="s">
        <v>461</v>
      </c>
      <c r="D170" s="49" t="s">
        <v>469</v>
      </c>
      <c r="E170" s="49" t="s">
        <v>726</v>
      </c>
      <c r="F170" s="49" t="s">
        <v>485</v>
      </c>
      <c r="G170" s="49" t="s">
        <v>726</v>
      </c>
      <c r="H170" s="49" t="s">
        <v>472</v>
      </c>
      <c r="I170" s="49" t="s">
        <v>467</v>
      </c>
      <c r="J170" s="49" t="s">
        <v>727</v>
      </c>
    </row>
    <row r="171" ht="42" customHeight="1" outlineLevel="1" spans="1:10">
      <c r="A171" s="49" t="s">
        <v>426</v>
      </c>
      <c r="B171" s="49" t="s">
        <v>723</v>
      </c>
      <c r="C171" s="49" t="s">
        <v>461</v>
      </c>
      <c r="D171" s="49" t="s">
        <v>474</v>
      </c>
      <c r="E171" s="49" t="s">
        <v>728</v>
      </c>
      <c r="F171" s="49" t="s">
        <v>485</v>
      </c>
      <c r="G171" s="49" t="s">
        <v>548</v>
      </c>
      <c r="H171" s="49" t="s">
        <v>601</v>
      </c>
      <c r="I171" s="49" t="s">
        <v>467</v>
      </c>
      <c r="J171" s="49" t="s">
        <v>729</v>
      </c>
    </row>
    <row r="172" ht="42" customHeight="1" outlineLevel="1" spans="1:10">
      <c r="A172" s="49" t="s">
        <v>426</v>
      </c>
      <c r="B172" s="49" t="s">
        <v>723</v>
      </c>
      <c r="C172" s="49" t="s">
        <v>477</v>
      </c>
      <c r="D172" s="49" t="s">
        <v>483</v>
      </c>
      <c r="E172" s="49" t="s">
        <v>484</v>
      </c>
      <c r="F172" s="49" t="s">
        <v>485</v>
      </c>
      <c r="G172" s="49" t="s">
        <v>486</v>
      </c>
      <c r="H172" s="49" t="s">
        <v>472</v>
      </c>
      <c r="I172" s="49" t="s">
        <v>467</v>
      </c>
      <c r="J172" s="49" t="s">
        <v>508</v>
      </c>
    </row>
    <row r="173" ht="42" customHeight="1" outlineLevel="1" spans="1:10">
      <c r="A173" s="49" t="s">
        <v>426</v>
      </c>
      <c r="B173" s="49" t="s">
        <v>723</v>
      </c>
      <c r="C173" s="49" t="s">
        <v>488</v>
      </c>
      <c r="D173" s="49" t="s">
        <v>489</v>
      </c>
      <c r="E173" s="49" t="s">
        <v>490</v>
      </c>
      <c r="F173" s="49" t="s">
        <v>464</v>
      </c>
      <c r="G173" s="49" t="s">
        <v>491</v>
      </c>
      <c r="H173" s="49" t="s">
        <v>472</v>
      </c>
      <c r="I173" s="49" t="s">
        <v>467</v>
      </c>
      <c r="J173" s="49" t="s">
        <v>676</v>
      </c>
    </row>
    <row r="174" ht="42" customHeight="1" outlineLevel="1" spans="1:10">
      <c r="A174" s="49" t="s">
        <v>447</v>
      </c>
      <c r="B174" s="49" t="s">
        <v>730</v>
      </c>
      <c r="C174" s="49" t="s">
        <v>461</v>
      </c>
      <c r="D174" s="49" t="s">
        <v>462</v>
      </c>
      <c r="E174" s="49" t="s">
        <v>731</v>
      </c>
      <c r="F174" s="49" t="s">
        <v>464</v>
      </c>
      <c r="G174" s="49" t="s">
        <v>732</v>
      </c>
      <c r="H174" s="49" t="s">
        <v>733</v>
      </c>
      <c r="I174" s="49" t="s">
        <v>467</v>
      </c>
      <c r="J174" s="49" t="s">
        <v>734</v>
      </c>
    </row>
    <row r="175" ht="42" customHeight="1" outlineLevel="1" spans="1:10">
      <c r="A175" s="49" t="s">
        <v>447</v>
      </c>
      <c r="B175" s="49" t="s">
        <v>730</v>
      </c>
      <c r="C175" s="49" t="s">
        <v>461</v>
      </c>
      <c r="D175" s="49" t="s">
        <v>469</v>
      </c>
      <c r="E175" s="49" t="s">
        <v>735</v>
      </c>
      <c r="F175" s="49" t="s">
        <v>485</v>
      </c>
      <c r="G175" s="49" t="s">
        <v>504</v>
      </c>
      <c r="H175" s="49" t="s">
        <v>472</v>
      </c>
      <c r="I175" s="49" t="s">
        <v>467</v>
      </c>
      <c r="J175" s="49" t="s">
        <v>736</v>
      </c>
    </row>
    <row r="176" ht="42" customHeight="1" outlineLevel="1" spans="1:10">
      <c r="A176" s="49" t="s">
        <v>447</v>
      </c>
      <c r="B176" s="49" t="s">
        <v>730</v>
      </c>
      <c r="C176" s="49" t="s">
        <v>461</v>
      </c>
      <c r="D176" s="49" t="s">
        <v>474</v>
      </c>
      <c r="E176" s="49" t="s">
        <v>737</v>
      </c>
      <c r="F176" s="49" t="s">
        <v>485</v>
      </c>
      <c r="G176" s="49" t="s">
        <v>738</v>
      </c>
      <c r="H176" s="49" t="s">
        <v>472</v>
      </c>
      <c r="I176" s="49" t="s">
        <v>467</v>
      </c>
      <c r="J176" s="49" t="s">
        <v>739</v>
      </c>
    </row>
    <row r="177" ht="42" customHeight="1" outlineLevel="1" spans="1:10">
      <c r="A177" s="49" t="s">
        <v>447</v>
      </c>
      <c r="B177" s="49" t="s">
        <v>730</v>
      </c>
      <c r="C177" s="49" t="s">
        <v>477</v>
      </c>
      <c r="D177" s="49" t="s">
        <v>478</v>
      </c>
      <c r="E177" s="49" t="s">
        <v>740</v>
      </c>
      <c r="F177" s="49" t="s">
        <v>464</v>
      </c>
      <c r="G177" s="49" t="s">
        <v>740</v>
      </c>
      <c r="H177" s="49" t="s">
        <v>472</v>
      </c>
      <c r="I177" s="49" t="s">
        <v>492</v>
      </c>
      <c r="J177" s="49" t="s">
        <v>740</v>
      </c>
    </row>
    <row r="178" ht="42" customHeight="1" outlineLevel="1" spans="1:10">
      <c r="A178" s="49" t="s">
        <v>447</v>
      </c>
      <c r="B178" s="49" t="s">
        <v>730</v>
      </c>
      <c r="C178" s="49" t="s">
        <v>488</v>
      </c>
      <c r="D178" s="49" t="s">
        <v>489</v>
      </c>
      <c r="E178" s="49" t="s">
        <v>489</v>
      </c>
      <c r="F178" s="49" t="s">
        <v>464</v>
      </c>
      <c r="G178" s="49" t="s">
        <v>491</v>
      </c>
      <c r="H178" s="49" t="s">
        <v>472</v>
      </c>
      <c r="I178" s="49" t="s">
        <v>492</v>
      </c>
      <c r="J178" s="49" t="s">
        <v>741</v>
      </c>
    </row>
    <row r="179" ht="42" customHeight="1" outlineLevel="1" spans="1:10">
      <c r="A179" s="49" t="s">
        <v>447</v>
      </c>
      <c r="B179" s="49" t="s">
        <v>730</v>
      </c>
      <c r="C179" s="49" t="s">
        <v>586</v>
      </c>
      <c r="D179" s="49" t="s">
        <v>587</v>
      </c>
      <c r="E179" s="49" t="s">
        <v>742</v>
      </c>
      <c r="F179" s="49" t="s">
        <v>485</v>
      </c>
      <c r="G179" s="49" t="s">
        <v>87</v>
      </c>
      <c r="H179" s="49" t="s">
        <v>590</v>
      </c>
      <c r="I179" s="49" t="s">
        <v>467</v>
      </c>
      <c r="J179" s="49" t="s">
        <v>591</v>
      </c>
    </row>
    <row r="180" ht="42" customHeight="1" outlineLevel="1" spans="1:10">
      <c r="A180" s="49" t="s">
        <v>362</v>
      </c>
      <c r="B180" s="49" t="s">
        <v>743</v>
      </c>
      <c r="C180" s="49" t="s">
        <v>461</v>
      </c>
      <c r="D180" s="49" t="s">
        <v>462</v>
      </c>
      <c r="E180" s="49" t="s">
        <v>744</v>
      </c>
      <c r="F180" s="49" t="s">
        <v>485</v>
      </c>
      <c r="G180" s="49" t="s">
        <v>745</v>
      </c>
      <c r="H180" s="49" t="s">
        <v>746</v>
      </c>
      <c r="I180" s="49" t="s">
        <v>467</v>
      </c>
      <c r="J180" s="49" t="s">
        <v>468</v>
      </c>
    </row>
    <row r="181" ht="42" customHeight="1" outlineLevel="1" spans="1:10">
      <c r="A181" s="49" t="s">
        <v>362</v>
      </c>
      <c r="B181" s="49" t="s">
        <v>743</v>
      </c>
      <c r="C181" s="49" t="s">
        <v>461</v>
      </c>
      <c r="D181" s="49" t="s">
        <v>462</v>
      </c>
      <c r="E181" s="49" t="s">
        <v>747</v>
      </c>
      <c r="F181" s="49" t="s">
        <v>485</v>
      </c>
      <c r="G181" s="49" t="s">
        <v>748</v>
      </c>
      <c r="H181" s="49" t="s">
        <v>466</v>
      </c>
      <c r="I181" s="49" t="s">
        <v>467</v>
      </c>
      <c r="J181" s="49" t="s">
        <v>468</v>
      </c>
    </row>
    <row r="182" ht="42" customHeight="1" outlineLevel="1" spans="1:10">
      <c r="A182" s="49" t="s">
        <v>362</v>
      </c>
      <c r="B182" s="49" t="s">
        <v>743</v>
      </c>
      <c r="C182" s="49" t="s">
        <v>461</v>
      </c>
      <c r="D182" s="49" t="s">
        <v>469</v>
      </c>
      <c r="E182" s="49" t="s">
        <v>749</v>
      </c>
      <c r="F182" s="49" t="s">
        <v>485</v>
      </c>
      <c r="G182" s="49" t="s">
        <v>750</v>
      </c>
      <c r="H182" s="49" t="s">
        <v>563</v>
      </c>
      <c r="I182" s="49" t="s">
        <v>467</v>
      </c>
      <c r="J182" s="49" t="s">
        <v>499</v>
      </c>
    </row>
    <row r="183" ht="42" customHeight="1" outlineLevel="1" spans="1:10">
      <c r="A183" s="49" t="s">
        <v>362</v>
      </c>
      <c r="B183" s="49" t="s">
        <v>743</v>
      </c>
      <c r="C183" s="49" t="s">
        <v>461</v>
      </c>
      <c r="D183" s="49" t="s">
        <v>469</v>
      </c>
      <c r="E183" s="49" t="s">
        <v>751</v>
      </c>
      <c r="F183" s="49" t="s">
        <v>485</v>
      </c>
      <c r="G183" s="49" t="s">
        <v>491</v>
      </c>
      <c r="H183" s="49" t="s">
        <v>563</v>
      </c>
      <c r="I183" s="49" t="s">
        <v>467</v>
      </c>
      <c r="J183" s="49" t="s">
        <v>499</v>
      </c>
    </row>
    <row r="184" ht="42" customHeight="1" outlineLevel="1" spans="1:10">
      <c r="A184" s="49" t="s">
        <v>362</v>
      </c>
      <c r="B184" s="49" t="s">
        <v>743</v>
      </c>
      <c r="C184" s="49" t="s">
        <v>461</v>
      </c>
      <c r="D184" s="49" t="s">
        <v>474</v>
      </c>
      <c r="E184" s="49" t="s">
        <v>475</v>
      </c>
      <c r="F184" s="49" t="s">
        <v>464</v>
      </c>
      <c r="G184" s="49" t="s">
        <v>582</v>
      </c>
      <c r="H184" s="49" t="s">
        <v>472</v>
      </c>
      <c r="I184" s="49" t="s">
        <v>467</v>
      </c>
      <c r="J184" s="49" t="s">
        <v>752</v>
      </c>
    </row>
    <row r="185" ht="42" customHeight="1" outlineLevel="1" spans="1:10">
      <c r="A185" s="49" t="s">
        <v>362</v>
      </c>
      <c r="B185" s="49" t="s">
        <v>743</v>
      </c>
      <c r="C185" s="49" t="s">
        <v>477</v>
      </c>
      <c r="D185" s="49" t="s">
        <v>483</v>
      </c>
      <c r="E185" s="49" t="s">
        <v>484</v>
      </c>
      <c r="F185" s="49" t="s">
        <v>485</v>
      </c>
      <c r="G185" s="49" t="s">
        <v>486</v>
      </c>
      <c r="H185" s="49" t="s">
        <v>486</v>
      </c>
      <c r="I185" s="49" t="s">
        <v>467</v>
      </c>
      <c r="J185" s="49" t="s">
        <v>487</v>
      </c>
    </row>
    <row r="186" ht="42" customHeight="1" outlineLevel="1" spans="1:10">
      <c r="A186" s="49" t="s">
        <v>362</v>
      </c>
      <c r="B186" s="49" t="s">
        <v>743</v>
      </c>
      <c r="C186" s="49" t="s">
        <v>488</v>
      </c>
      <c r="D186" s="49" t="s">
        <v>489</v>
      </c>
      <c r="E186" s="49" t="s">
        <v>490</v>
      </c>
      <c r="F186" s="49" t="s">
        <v>464</v>
      </c>
      <c r="G186" s="49" t="s">
        <v>491</v>
      </c>
      <c r="H186" s="49" t="s">
        <v>472</v>
      </c>
      <c r="I186" s="49" t="s">
        <v>492</v>
      </c>
      <c r="J186" s="49" t="s">
        <v>493</v>
      </c>
    </row>
    <row r="187" ht="42" customHeight="1" outlineLevel="1" spans="1:10">
      <c r="A187" s="49" t="s">
        <v>362</v>
      </c>
      <c r="B187" s="49" t="s">
        <v>743</v>
      </c>
      <c r="C187" s="49" t="s">
        <v>586</v>
      </c>
      <c r="D187" s="49" t="s">
        <v>587</v>
      </c>
      <c r="E187" s="49" t="s">
        <v>753</v>
      </c>
      <c r="F187" s="49" t="s">
        <v>577</v>
      </c>
      <c r="G187" s="49" t="s">
        <v>754</v>
      </c>
      <c r="H187" s="49" t="s">
        <v>472</v>
      </c>
      <c r="I187" s="49" t="s">
        <v>467</v>
      </c>
      <c r="J187" s="49" t="s">
        <v>755</v>
      </c>
    </row>
    <row r="188" ht="42" customHeight="1" outlineLevel="1" spans="1:10">
      <c r="A188" s="49" t="s">
        <v>402</v>
      </c>
      <c r="B188" s="49" t="s">
        <v>756</v>
      </c>
      <c r="C188" s="49" t="s">
        <v>461</v>
      </c>
      <c r="D188" s="49" t="s">
        <v>462</v>
      </c>
      <c r="E188" s="49" t="s">
        <v>463</v>
      </c>
      <c r="F188" s="49" t="s">
        <v>485</v>
      </c>
      <c r="G188" s="49" t="s">
        <v>757</v>
      </c>
      <c r="H188" s="49" t="s">
        <v>496</v>
      </c>
      <c r="I188" s="49" t="s">
        <v>467</v>
      </c>
      <c r="J188" s="49" t="s">
        <v>693</v>
      </c>
    </row>
    <row r="189" ht="42" customHeight="1" outlineLevel="1" spans="1:10">
      <c r="A189" s="49" t="s">
        <v>402</v>
      </c>
      <c r="B189" s="49" t="s">
        <v>756</v>
      </c>
      <c r="C189" s="49" t="s">
        <v>461</v>
      </c>
      <c r="D189" s="49" t="s">
        <v>469</v>
      </c>
      <c r="E189" s="49" t="s">
        <v>479</v>
      </c>
      <c r="F189" s="49" t="s">
        <v>464</v>
      </c>
      <c r="G189" s="49" t="s">
        <v>758</v>
      </c>
      <c r="H189" s="49" t="s">
        <v>759</v>
      </c>
      <c r="I189" s="49" t="s">
        <v>467</v>
      </c>
      <c r="J189" s="49" t="s">
        <v>760</v>
      </c>
    </row>
    <row r="190" ht="42" customHeight="1" outlineLevel="1" spans="1:10">
      <c r="A190" s="49" t="s">
        <v>402</v>
      </c>
      <c r="B190" s="49" t="s">
        <v>756</v>
      </c>
      <c r="C190" s="49" t="s">
        <v>461</v>
      </c>
      <c r="D190" s="49" t="s">
        <v>474</v>
      </c>
      <c r="E190" s="49" t="s">
        <v>475</v>
      </c>
      <c r="F190" s="49" t="s">
        <v>464</v>
      </c>
      <c r="G190" s="49" t="s">
        <v>761</v>
      </c>
      <c r="H190" s="49" t="s">
        <v>500</v>
      </c>
      <c r="I190" s="49" t="s">
        <v>467</v>
      </c>
      <c r="J190" s="49" t="s">
        <v>632</v>
      </c>
    </row>
    <row r="191" ht="42" customHeight="1" outlineLevel="1" spans="1:10">
      <c r="A191" s="49" t="s">
        <v>402</v>
      </c>
      <c r="B191" s="49" t="s">
        <v>756</v>
      </c>
      <c r="C191" s="49" t="s">
        <v>477</v>
      </c>
      <c r="D191" s="49" t="s">
        <v>483</v>
      </c>
      <c r="E191" s="49" t="s">
        <v>484</v>
      </c>
      <c r="F191" s="49" t="s">
        <v>464</v>
      </c>
      <c r="G191" s="49" t="s">
        <v>486</v>
      </c>
      <c r="H191" s="49" t="s">
        <v>472</v>
      </c>
      <c r="I191" s="49" t="s">
        <v>467</v>
      </c>
      <c r="J191" s="49" t="s">
        <v>694</v>
      </c>
    </row>
    <row r="192" ht="42" customHeight="1" outlineLevel="1" spans="1:10">
      <c r="A192" s="49" t="s">
        <v>402</v>
      </c>
      <c r="B192" s="49" t="s">
        <v>756</v>
      </c>
      <c r="C192" s="49" t="s">
        <v>488</v>
      </c>
      <c r="D192" s="49" t="s">
        <v>489</v>
      </c>
      <c r="E192" s="49" t="s">
        <v>490</v>
      </c>
      <c r="F192" s="49" t="s">
        <v>464</v>
      </c>
      <c r="G192" s="49" t="s">
        <v>491</v>
      </c>
      <c r="H192" s="49" t="s">
        <v>472</v>
      </c>
      <c r="I192" s="49" t="s">
        <v>492</v>
      </c>
      <c r="J192" s="49" t="s">
        <v>676</v>
      </c>
    </row>
    <row r="193" ht="42" customHeight="1" outlineLevel="1" spans="1:10">
      <c r="A193" s="49" t="s">
        <v>386</v>
      </c>
      <c r="B193" s="49" t="s">
        <v>762</v>
      </c>
      <c r="C193" s="49" t="s">
        <v>461</v>
      </c>
      <c r="D193" s="49" t="s">
        <v>462</v>
      </c>
      <c r="E193" s="49" t="s">
        <v>523</v>
      </c>
      <c r="F193" s="49" t="s">
        <v>464</v>
      </c>
      <c r="G193" s="49" t="s">
        <v>763</v>
      </c>
      <c r="H193" s="49" t="s">
        <v>496</v>
      </c>
      <c r="I193" s="49" t="s">
        <v>467</v>
      </c>
      <c r="J193" s="49" t="s">
        <v>524</v>
      </c>
    </row>
    <row r="194" ht="42" customHeight="1" outlineLevel="1" spans="1:10">
      <c r="A194" s="49" t="s">
        <v>386</v>
      </c>
      <c r="B194" s="49" t="s">
        <v>762</v>
      </c>
      <c r="C194" s="49" t="s">
        <v>461</v>
      </c>
      <c r="D194" s="49" t="s">
        <v>469</v>
      </c>
      <c r="E194" s="49" t="s">
        <v>497</v>
      </c>
      <c r="F194" s="49" t="s">
        <v>464</v>
      </c>
      <c r="G194" s="49" t="s">
        <v>498</v>
      </c>
      <c r="H194" s="49" t="s">
        <v>498</v>
      </c>
      <c r="I194" s="49" t="s">
        <v>467</v>
      </c>
      <c r="J194" s="49" t="s">
        <v>499</v>
      </c>
    </row>
    <row r="195" ht="42" customHeight="1" outlineLevel="1" spans="1:10">
      <c r="A195" s="49" t="s">
        <v>386</v>
      </c>
      <c r="B195" s="49" t="s">
        <v>762</v>
      </c>
      <c r="C195" s="49" t="s">
        <v>461</v>
      </c>
      <c r="D195" s="49" t="s">
        <v>474</v>
      </c>
      <c r="E195" s="49" t="s">
        <v>528</v>
      </c>
      <c r="F195" s="49" t="s">
        <v>464</v>
      </c>
      <c r="G195" s="49" t="s">
        <v>500</v>
      </c>
      <c r="H195" s="49" t="s">
        <v>500</v>
      </c>
      <c r="I195" s="49" t="s">
        <v>467</v>
      </c>
      <c r="J195" s="49" t="s">
        <v>565</v>
      </c>
    </row>
    <row r="196" ht="42" customHeight="1" outlineLevel="1" spans="1:10">
      <c r="A196" s="49" t="s">
        <v>386</v>
      </c>
      <c r="B196" s="49" t="s">
        <v>762</v>
      </c>
      <c r="C196" s="49" t="s">
        <v>477</v>
      </c>
      <c r="D196" s="49" t="s">
        <v>483</v>
      </c>
      <c r="E196" s="49" t="s">
        <v>484</v>
      </c>
      <c r="F196" s="49" t="s">
        <v>464</v>
      </c>
      <c r="G196" s="49" t="s">
        <v>486</v>
      </c>
      <c r="H196" s="49" t="s">
        <v>486</v>
      </c>
      <c r="I196" s="49" t="s">
        <v>467</v>
      </c>
      <c r="J196" s="49" t="s">
        <v>566</v>
      </c>
    </row>
    <row r="197" ht="42" customHeight="1" outlineLevel="1" spans="1:10">
      <c r="A197" s="49" t="s">
        <v>386</v>
      </c>
      <c r="B197" s="49" t="s">
        <v>762</v>
      </c>
      <c r="C197" s="49" t="s">
        <v>488</v>
      </c>
      <c r="D197" s="49" t="s">
        <v>489</v>
      </c>
      <c r="E197" s="49" t="s">
        <v>532</v>
      </c>
      <c r="F197" s="49" t="s">
        <v>464</v>
      </c>
      <c r="G197" s="49" t="s">
        <v>491</v>
      </c>
      <c r="H197" s="49" t="s">
        <v>472</v>
      </c>
      <c r="I197" s="49" t="s">
        <v>467</v>
      </c>
      <c r="J197" s="49" t="s">
        <v>533</v>
      </c>
    </row>
    <row r="198" ht="42" customHeight="1" outlineLevel="1" spans="1:10">
      <c r="A198" s="49" t="s">
        <v>392</v>
      </c>
      <c r="B198" s="49" t="s">
        <v>764</v>
      </c>
      <c r="C198" s="49" t="s">
        <v>461</v>
      </c>
      <c r="D198" s="49" t="s">
        <v>462</v>
      </c>
      <c r="E198" s="49" t="s">
        <v>765</v>
      </c>
      <c r="F198" s="49" t="s">
        <v>577</v>
      </c>
      <c r="G198" s="49" t="s">
        <v>88</v>
      </c>
      <c r="H198" s="49" t="s">
        <v>624</v>
      </c>
      <c r="I198" s="49" t="s">
        <v>467</v>
      </c>
      <c r="J198" s="49" t="s">
        <v>766</v>
      </c>
    </row>
    <row r="199" ht="42" customHeight="1" outlineLevel="1" spans="1:10">
      <c r="A199" s="49" t="s">
        <v>392</v>
      </c>
      <c r="B199" s="49" t="s">
        <v>764</v>
      </c>
      <c r="C199" s="49" t="s">
        <v>461</v>
      </c>
      <c r="D199" s="49" t="s">
        <v>469</v>
      </c>
      <c r="E199" s="49" t="s">
        <v>767</v>
      </c>
      <c r="F199" s="49" t="s">
        <v>464</v>
      </c>
      <c r="G199" s="49" t="s">
        <v>498</v>
      </c>
      <c r="H199" s="49" t="s">
        <v>498</v>
      </c>
      <c r="I199" s="49" t="s">
        <v>467</v>
      </c>
      <c r="J199" s="49" t="s">
        <v>768</v>
      </c>
    </row>
    <row r="200" ht="42" customHeight="1" outlineLevel="1" spans="1:10">
      <c r="A200" s="49" t="s">
        <v>392</v>
      </c>
      <c r="B200" s="49" t="s">
        <v>764</v>
      </c>
      <c r="C200" s="49" t="s">
        <v>461</v>
      </c>
      <c r="D200" s="49" t="s">
        <v>474</v>
      </c>
      <c r="E200" s="49" t="s">
        <v>769</v>
      </c>
      <c r="F200" s="49" t="s">
        <v>464</v>
      </c>
      <c r="G200" s="49" t="s">
        <v>770</v>
      </c>
      <c r="H200" s="49" t="s">
        <v>770</v>
      </c>
      <c r="I200" s="49" t="s">
        <v>467</v>
      </c>
      <c r="J200" s="49" t="s">
        <v>771</v>
      </c>
    </row>
    <row r="201" ht="42" customHeight="1" outlineLevel="1" spans="1:10">
      <c r="A201" s="49" t="s">
        <v>392</v>
      </c>
      <c r="B201" s="49" t="s">
        <v>764</v>
      </c>
      <c r="C201" s="49" t="s">
        <v>477</v>
      </c>
      <c r="D201" s="49" t="s">
        <v>483</v>
      </c>
      <c r="E201" s="49" t="s">
        <v>772</v>
      </c>
      <c r="F201" s="49" t="s">
        <v>464</v>
      </c>
      <c r="G201" s="49" t="s">
        <v>773</v>
      </c>
      <c r="H201" s="49" t="s">
        <v>472</v>
      </c>
      <c r="I201" s="49" t="s">
        <v>467</v>
      </c>
      <c r="J201" s="49" t="s">
        <v>774</v>
      </c>
    </row>
    <row r="202" ht="42" customHeight="1" outlineLevel="1" spans="1:10">
      <c r="A202" s="49" t="s">
        <v>392</v>
      </c>
      <c r="B202" s="49" t="s">
        <v>764</v>
      </c>
      <c r="C202" s="49" t="s">
        <v>488</v>
      </c>
      <c r="D202" s="49" t="s">
        <v>489</v>
      </c>
      <c r="E202" s="49" t="s">
        <v>584</v>
      </c>
      <c r="F202" s="49" t="s">
        <v>464</v>
      </c>
      <c r="G202" s="49" t="s">
        <v>491</v>
      </c>
      <c r="H202" s="49" t="s">
        <v>472</v>
      </c>
      <c r="I202" s="49" t="s">
        <v>492</v>
      </c>
      <c r="J202" s="49" t="s">
        <v>584</v>
      </c>
    </row>
    <row r="203" ht="42" customHeight="1" outlineLevel="1" spans="1:10">
      <c r="A203" s="49" t="s">
        <v>360</v>
      </c>
      <c r="B203" s="49" t="s">
        <v>775</v>
      </c>
      <c r="C203" s="49" t="s">
        <v>461</v>
      </c>
      <c r="D203" s="49" t="s">
        <v>462</v>
      </c>
      <c r="E203" s="49" t="s">
        <v>463</v>
      </c>
      <c r="F203" s="49" t="s">
        <v>485</v>
      </c>
      <c r="G203" s="49" t="s">
        <v>776</v>
      </c>
      <c r="H203" s="49" t="s">
        <v>610</v>
      </c>
      <c r="I203" s="49" t="s">
        <v>467</v>
      </c>
      <c r="J203" s="49" t="s">
        <v>468</v>
      </c>
    </row>
    <row r="204" ht="42" customHeight="1" outlineLevel="1" spans="1:10">
      <c r="A204" s="49" t="s">
        <v>360</v>
      </c>
      <c r="B204" s="49" t="s">
        <v>775</v>
      </c>
      <c r="C204" s="49" t="s">
        <v>461</v>
      </c>
      <c r="D204" s="49" t="s">
        <v>469</v>
      </c>
      <c r="E204" s="49" t="s">
        <v>475</v>
      </c>
      <c r="F204" s="49" t="s">
        <v>464</v>
      </c>
      <c r="G204" s="49" t="s">
        <v>491</v>
      </c>
      <c r="H204" s="49" t="s">
        <v>472</v>
      </c>
      <c r="I204" s="49" t="s">
        <v>467</v>
      </c>
      <c r="J204" s="49" t="s">
        <v>476</v>
      </c>
    </row>
    <row r="205" ht="42" customHeight="1" outlineLevel="1" spans="1:10">
      <c r="A205" s="49" t="s">
        <v>360</v>
      </c>
      <c r="B205" s="49" t="s">
        <v>775</v>
      </c>
      <c r="C205" s="49" t="s">
        <v>461</v>
      </c>
      <c r="D205" s="49" t="s">
        <v>474</v>
      </c>
      <c r="E205" s="49" t="s">
        <v>500</v>
      </c>
      <c r="F205" s="49" t="s">
        <v>464</v>
      </c>
      <c r="G205" s="49" t="s">
        <v>491</v>
      </c>
      <c r="H205" s="49" t="s">
        <v>472</v>
      </c>
      <c r="I205" s="49" t="s">
        <v>467</v>
      </c>
      <c r="J205" s="49" t="s">
        <v>476</v>
      </c>
    </row>
    <row r="206" ht="42" customHeight="1" outlineLevel="1" spans="1:10">
      <c r="A206" s="49" t="s">
        <v>360</v>
      </c>
      <c r="B206" s="49" t="s">
        <v>775</v>
      </c>
      <c r="C206" s="49" t="s">
        <v>477</v>
      </c>
      <c r="D206" s="49" t="s">
        <v>483</v>
      </c>
      <c r="E206" s="49" t="s">
        <v>484</v>
      </c>
      <c r="F206" s="49" t="s">
        <v>485</v>
      </c>
      <c r="G206" s="49" t="s">
        <v>484</v>
      </c>
      <c r="H206" s="49" t="s">
        <v>472</v>
      </c>
      <c r="I206" s="49" t="s">
        <v>467</v>
      </c>
      <c r="J206" s="49" t="s">
        <v>487</v>
      </c>
    </row>
    <row r="207" ht="42" customHeight="1" outlineLevel="1" spans="1:10">
      <c r="A207" s="49" t="s">
        <v>360</v>
      </c>
      <c r="B207" s="49" t="s">
        <v>775</v>
      </c>
      <c r="C207" s="49" t="s">
        <v>488</v>
      </c>
      <c r="D207" s="49" t="s">
        <v>489</v>
      </c>
      <c r="E207" s="49" t="s">
        <v>490</v>
      </c>
      <c r="F207" s="49" t="s">
        <v>464</v>
      </c>
      <c r="G207" s="49" t="s">
        <v>491</v>
      </c>
      <c r="H207" s="49" t="s">
        <v>472</v>
      </c>
      <c r="I207" s="49" t="s">
        <v>492</v>
      </c>
      <c r="J207" s="49" t="s">
        <v>493</v>
      </c>
    </row>
    <row r="208" ht="42" customHeight="1" outlineLevel="1" spans="1:10">
      <c r="A208" s="49" t="s">
        <v>360</v>
      </c>
      <c r="B208" s="49" t="s">
        <v>775</v>
      </c>
      <c r="C208" s="49" t="s">
        <v>586</v>
      </c>
      <c r="D208" s="49" t="s">
        <v>587</v>
      </c>
      <c r="E208" s="49" t="s">
        <v>503</v>
      </c>
      <c r="F208" s="49" t="s">
        <v>485</v>
      </c>
      <c r="G208" s="49" t="s">
        <v>491</v>
      </c>
      <c r="H208" s="49" t="s">
        <v>563</v>
      </c>
      <c r="I208" s="49" t="s">
        <v>467</v>
      </c>
      <c r="J208" s="49" t="s">
        <v>777</v>
      </c>
    </row>
    <row r="209" ht="42" customHeight="1" outlineLevel="1" spans="1:10">
      <c r="A209" s="49" t="s">
        <v>430</v>
      </c>
      <c r="B209" s="49" t="s">
        <v>778</v>
      </c>
      <c r="C209" s="49" t="s">
        <v>461</v>
      </c>
      <c r="D209" s="49" t="s">
        <v>462</v>
      </c>
      <c r="E209" s="49" t="s">
        <v>779</v>
      </c>
      <c r="F209" s="49" t="s">
        <v>464</v>
      </c>
      <c r="G209" s="49" t="s">
        <v>660</v>
      </c>
      <c r="H209" s="49" t="s">
        <v>610</v>
      </c>
      <c r="I209" s="49" t="s">
        <v>467</v>
      </c>
      <c r="J209" s="49" t="s">
        <v>780</v>
      </c>
    </row>
    <row r="210" ht="42" customHeight="1" outlineLevel="1" spans="1:10">
      <c r="A210" s="49" t="s">
        <v>430</v>
      </c>
      <c r="B210" s="49" t="s">
        <v>778</v>
      </c>
      <c r="C210" s="49" t="s">
        <v>461</v>
      </c>
      <c r="D210" s="49" t="s">
        <v>462</v>
      </c>
      <c r="E210" s="49" t="s">
        <v>781</v>
      </c>
      <c r="F210" s="49" t="s">
        <v>485</v>
      </c>
      <c r="G210" s="49" t="s">
        <v>672</v>
      </c>
      <c r="H210" s="49" t="s">
        <v>563</v>
      </c>
      <c r="I210" s="49" t="s">
        <v>467</v>
      </c>
      <c r="J210" s="49" t="s">
        <v>782</v>
      </c>
    </row>
    <row r="211" ht="42" customHeight="1" outlineLevel="1" spans="1:10">
      <c r="A211" s="49" t="s">
        <v>430</v>
      </c>
      <c r="B211" s="49" t="s">
        <v>778</v>
      </c>
      <c r="C211" s="49" t="s">
        <v>461</v>
      </c>
      <c r="D211" s="49" t="s">
        <v>469</v>
      </c>
      <c r="E211" s="49" t="s">
        <v>783</v>
      </c>
      <c r="F211" s="49" t="s">
        <v>464</v>
      </c>
      <c r="G211" s="49" t="s">
        <v>582</v>
      </c>
      <c r="H211" s="49" t="s">
        <v>472</v>
      </c>
      <c r="I211" s="49" t="s">
        <v>467</v>
      </c>
      <c r="J211" s="49" t="s">
        <v>784</v>
      </c>
    </row>
    <row r="212" ht="42" customHeight="1" outlineLevel="1" spans="1:10">
      <c r="A212" s="49" t="s">
        <v>430</v>
      </c>
      <c r="B212" s="49" t="s">
        <v>778</v>
      </c>
      <c r="C212" s="49" t="s">
        <v>461</v>
      </c>
      <c r="D212" s="49" t="s">
        <v>474</v>
      </c>
      <c r="E212" s="49" t="s">
        <v>506</v>
      </c>
      <c r="F212" s="49" t="s">
        <v>485</v>
      </c>
      <c r="G212" s="49" t="s">
        <v>504</v>
      </c>
      <c r="H212" s="49" t="s">
        <v>472</v>
      </c>
      <c r="I212" s="49" t="s">
        <v>467</v>
      </c>
      <c r="J212" s="49" t="s">
        <v>785</v>
      </c>
    </row>
    <row r="213" ht="42" customHeight="1" outlineLevel="1" spans="1:10">
      <c r="A213" s="49" t="s">
        <v>430</v>
      </c>
      <c r="B213" s="49" t="s">
        <v>778</v>
      </c>
      <c r="C213" s="49" t="s">
        <v>477</v>
      </c>
      <c r="D213" s="49" t="s">
        <v>483</v>
      </c>
      <c r="E213" s="49" t="s">
        <v>786</v>
      </c>
      <c r="F213" s="49" t="s">
        <v>464</v>
      </c>
      <c r="G213" s="49" t="s">
        <v>491</v>
      </c>
      <c r="H213" s="49" t="s">
        <v>472</v>
      </c>
      <c r="I213" s="49" t="s">
        <v>467</v>
      </c>
      <c r="J213" s="49" t="s">
        <v>787</v>
      </c>
    </row>
    <row r="214" ht="42" customHeight="1" outlineLevel="1" spans="1:10">
      <c r="A214" s="49" t="s">
        <v>430</v>
      </c>
      <c r="B214" s="49" t="s">
        <v>778</v>
      </c>
      <c r="C214" s="49" t="s">
        <v>488</v>
      </c>
      <c r="D214" s="49" t="s">
        <v>489</v>
      </c>
      <c r="E214" s="49" t="s">
        <v>788</v>
      </c>
      <c r="F214" s="49" t="s">
        <v>464</v>
      </c>
      <c r="G214" s="49" t="s">
        <v>491</v>
      </c>
      <c r="H214" s="49" t="s">
        <v>472</v>
      </c>
      <c r="I214" s="49" t="s">
        <v>467</v>
      </c>
      <c r="J214" s="49" t="s">
        <v>789</v>
      </c>
    </row>
    <row r="215" ht="42" customHeight="1" outlineLevel="1" spans="1:10">
      <c r="A215" s="49" t="s">
        <v>388</v>
      </c>
      <c r="B215" s="49" t="s">
        <v>790</v>
      </c>
      <c r="C215" s="49" t="s">
        <v>461</v>
      </c>
      <c r="D215" s="49" t="s">
        <v>462</v>
      </c>
      <c r="E215" s="49" t="s">
        <v>523</v>
      </c>
      <c r="F215" s="49" t="s">
        <v>464</v>
      </c>
      <c r="G215" s="49" t="s">
        <v>609</v>
      </c>
      <c r="H215" s="49" t="s">
        <v>561</v>
      </c>
      <c r="I215" s="49" t="s">
        <v>467</v>
      </c>
      <c r="J215" s="49" t="s">
        <v>524</v>
      </c>
    </row>
    <row r="216" ht="42" customHeight="1" outlineLevel="1" spans="1:10">
      <c r="A216" s="49" t="s">
        <v>388</v>
      </c>
      <c r="B216" s="49" t="s">
        <v>790</v>
      </c>
      <c r="C216" s="49" t="s">
        <v>461</v>
      </c>
      <c r="D216" s="49" t="s">
        <v>469</v>
      </c>
      <c r="E216" s="49" t="s">
        <v>497</v>
      </c>
      <c r="F216" s="49" t="s">
        <v>464</v>
      </c>
      <c r="G216" s="49" t="s">
        <v>791</v>
      </c>
      <c r="H216" s="49" t="s">
        <v>563</v>
      </c>
      <c r="I216" s="49" t="s">
        <v>467</v>
      </c>
      <c r="J216" s="49" t="s">
        <v>537</v>
      </c>
    </row>
    <row r="217" ht="42" customHeight="1" outlineLevel="1" spans="1:10">
      <c r="A217" s="49" t="s">
        <v>388</v>
      </c>
      <c r="B217" s="49" t="s">
        <v>790</v>
      </c>
      <c r="C217" s="49" t="s">
        <v>461</v>
      </c>
      <c r="D217" s="49" t="s">
        <v>474</v>
      </c>
      <c r="E217" s="49" t="s">
        <v>528</v>
      </c>
      <c r="F217" s="49" t="s">
        <v>464</v>
      </c>
      <c r="G217" s="49" t="s">
        <v>471</v>
      </c>
      <c r="H217" s="49" t="s">
        <v>472</v>
      </c>
      <c r="I217" s="49" t="s">
        <v>467</v>
      </c>
      <c r="J217" s="49" t="s">
        <v>565</v>
      </c>
    </row>
    <row r="218" ht="42" customHeight="1" outlineLevel="1" spans="1:10">
      <c r="A218" s="49" t="s">
        <v>388</v>
      </c>
      <c r="B218" s="49" t="s">
        <v>790</v>
      </c>
      <c r="C218" s="49" t="s">
        <v>477</v>
      </c>
      <c r="D218" s="49" t="s">
        <v>483</v>
      </c>
      <c r="E218" s="49" t="s">
        <v>484</v>
      </c>
      <c r="F218" s="49" t="s">
        <v>464</v>
      </c>
      <c r="G218" s="49" t="s">
        <v>486</v>
      </c>
      <c r="H218" s="49" t="s">
        <v>486</v>
      </c>
      <c r="I218" s="49" t="s">
        <v>467</v>
      </c>
      <c r="J218" s="49" t="s">
        <v>539</v>
      </c>
    </row>
    <row r="219" ht="42" customHeight="1" outlineLevel="1" spans="1:10">
      <c r="A219" s="49" t="s">
        <v>388</v>
      </c>
      <c r="B219" s="49" t="s">
        <v>790</v>
      </c>
      <c r="C219" s="49" t="s">
        <v>488</v>
      </c>
      <c r="D219" s="49" t="s">
        <v>489</v>
      </c>
      <c r="E219" s="49" t="s">
        <v>532</v>
      </c>
      <c r="F219" s="49" t="s">
        <v>464</v>
      </c>
      <c r="G219" s="49" t="s">
        <v>491</v>
      </c>
      <c r="H219" s="49" t="s">
        <v>472</v>
      </c>
      <c r="I219" s="49" t="s">
        <v>492</v>
      </c>
      <c r="J219" s="49" t="s">
        <v>533</v>
      </c>
    </row>
    <row r="220" ht="42" customHeight="1" outlineLevel="1" spans="1:10">
      <c r="A220" s="49" t="s">
        <v>388</v>
      </c>
      <c r="B220" s="49" t="s">
        <v>790</v>
      </c>
      <c r="C220" s="49" t="s">
        <v>586</v>
      </c>
      <c r="D220" s="49" t="s">
        <v>587</v>
      </c>
      <c r="E220" s="49" t="s">
        <v>792</v>
      </c>
      <c r="F220" s="49" t="s">
        <v>464</v>
      </c>
      <c r="G220" s="49" t="s">
        <v>791</v>
      </c>
      <c r="H220" s="49" t="s">
        <v>563</v>
      </c>
      <c r="I220" s="49" t="s">
        <v>467</v>
      </c>
      <c r="J220" s="49" t="s">
        <v>793</v>
      </c>
    </row>
    <row r="221" ht="42" customHeight="1" outlineLevel="1" spans="1:10">
      <c r="A221" s="49" t="s">
        <v>372</v>
      </c>
      <c r="B221" s="49" t="s">
        <v>794</v>
      </c>
      <c r="C221" s="49" t="s">
        <v>461</v>
      </c>
      <c r="D221" s="49" t="s">
        <v>462</v>
      </c>
      <c r="E221" s="49" t="s">
        <v>795</v>
      </c>
      <c r="F221" s="49" t="s">
        <v>464</v>
      </c>
      <c r="G221" s="49" t="s">
        <v>796</v>
      </c>
      <c r="H221" s="49" t="s">
        <v>561</v>
      </c>
      <c r="I221" s="49" t="s">
        <v>467</v>
      </c>
      <c r="J221" s="49" t="s">
        <v>468</v>
      </c>
    </row>
    <row r="222" ht="42" customHeight="1" outlineLevel="1" spans="1:10">
      <c r="A222" s="49" t="s">
        <v>372</v>
      </c>
      <c r="B222" s="49" t="s">
        <v>794</v>
      </c>
      <c r="C222" s="49" t="s">
        <v>461</v>
      </c>
      <c r="D222" s="49" t="s">
        <v>462</v>
      </c>
      <c r="E222" s="49" t="s">
        <v>797</v>
      </c>
      <c r="F222" s="49" t="s">
        <v>464</v>
      </c>
      <c r="G222" s="49" t="s">
        <v>798</v>
      </c>
      <c r="H222" s="49" t="s">
        <v>561</v>
      </c>
      <c r="I222" s="49" t="s">
        <v>467</v>
      </c>
      <c r="J222" s="49" t="s">
        <v>693</v>
      </c>
    </row>
    <row r="223" ht="42" customHeight="1" outlineLevel="1" spans="1:10">
      <c r="A223" s="49" t="s">
        <v>372</v>
      </c>
      <c r="B223" s="49" t="s">
        <v>794</v>
      </c>
      <c r="C223" s="49" t="s">
        <v>461</v>
      </c>
      <c r="D223" s="49" t="s">
        <v>462</v>
      </c>
      <c r="E223" s="49" t="s">
        <v>799</v>
      </c>
      <c r="F223" s="49" t="s">
        <v>464</v>
      </c>
      <c r="G223" s="49" t="s">
        <v>800</v>
      </c>
      <c r="H223" s="49" t="s">
        <v>561</v>
      </c>
      <c r="I223" s="49" t="s">
        <v>467</v>
      </c>
      <c r="J223" s="49" t="s">
        <v>693</v>
      </c>
    </row>
    <row r="224" ht="42" customHeight="1" outlineLevel="1" spans="1:10">
      <c r="A224" s="49" t="s">
        <v>372</v>
      </c>
      <c r="B224" s="49" t="s">
        <v>794</v>
      </c>
      <c r="C224" s="49" t="s">
        <v>461</v>
      </c>
      <c r="D224" s="49" t="s">
        <v>469</v>
      </c>
      <c r="E224" s="49" t="s">
        <v>502</v>
      </c>
      <c r="F224" s="49" t="s">
        <v>485</v>
      </c>
      <c r="G224" s="49" t="s">
        <v>502</v>
      </c>
      <c r="H224" s="49" t="s">
        <v>502</v>
      </c>
      <c r="I224" s="49" t="s">
        <v>467</v>
      </c>
      <c r="J224" s="49" t="s">
        <v>801</v>
      </c>
    </row>
    <row r="225" ht="42" customHeight="1" outlineLevel="1" spans="1:10">
      <c r="A225" s="49" t="s">
        <v>372</v>
      </c>
      <c r="B225" s="49" t="s">
        <v>794</v>
      </c>
      <c r="C225" s="49" t="s">
        <v>461</v>
      </c>
      <c r="D225" s="49" t="s">
        <v>474</v>
      </c>
      <c r="E225" s="49" t="s">
        <v>463</v>
      </c>
      <c r="F225" s="49" t="s">
        <v>485</v>
      </c>
      <c r="G225" s="49" t="s">
        <v>502</v>
      </c>
      <c r="H225" s="49" t="s">
        <v>502</v>
      </c>
      <c r="I225" s="49" t="s">
        <v>467</v>
      </c>
      <c r="J225" s="49" t="s">
        <v>693</v>
      </c>
    </row>
    <row r="226" ht="42" customHeight="1" outlineLevel="1" spans="1:10">
      <c r="A226" s="49" t="s">
        <v>372</v>
      </c>
      <c r="B226" s="49" t="s">
        <v>794</v>
      </c>
      <c r="C226" s="49" t="s">
        <v>477</v>
      </c>
      <c r="D226" s="49" t="s">
        <v>483</v>
      </c>
      <c r="E226" s="49" t="s">
        <v>484</v>
      </c>
      <c r="F226" s="49" t="s">
        <v>464</v>
      </c>
      <c r="G226" s="49" t="s">
        <v>486</v>
      </c>
      <c r="H226" s="49" t="s">
        <v>486</v>
      </c>
      <c r="I226" s="49" t="s">
        <v>467</v>
      </c>
      <c r="J226" s="49" t="s">
        <v>694</v>
      </c>
    </row>
    <row r="227" ht="42" customHeight="1" outlineLevel="1" spans="1:10">
      <c r="A227" s="49" t="s">
        <v>372</v>
      </c>
      <c r="B227" s="49" t="s">
        <v>794</v>
      </c>
      <c r="C227" s="49" t="s">
        <v>488</v>
      </c>
      <c r="D227" s="49" t="s">
        <v>489</v>
      </c>
      <c r="E227" s="49" t="s">
        <v>490</v>
      </c>
      <c r="F227" s="49" t="s">
        <v>464</v>
      </c>
      <c r="G227" s="49" t="s">
        <v>491</v>
      </c>
      <c r="H227" s="49" t="s">
        <v>472</v>
      </c>
      <c r="I227" s="49" t="s">
        <v>492</v>
      </c>
      <c r="J227" s="49" t="s">
        <v>676</v>
      </c>
    </row>
    <row r="228" ht="42" customHeight="1" outlineLevel="1" spans="1:10">
      <c r="A228" s="49" t="s">
        <v>372</v>
      </c>
      <c r="B228" s="49" t="s">
        <v>794</v>
      </c>
      <c r="C228" s="49" t="s">
        <v>586</v>
      </c>
      <c r="D228" s="49" t="s">
        <v>587</v>
      </c>
      <c r="E228" s="49" t="s">
        <v>802</v>
      </c>
      <c r="F228" s="49" t="s">
        <v>485</v>
      </c>
      <c r="G228" s="49" t="s">
        <v>803</v>
      </c>
      <c r="H228" s="49" t="s">
        <v>563</v>
      </c>
      <c r="I228" s="49" t="s">
        <v>467</v>
      </c>
      <c r="J228" s="49" t="s">
        <v>760</v>
      </c>
    </row>
    <row r="229" ht="42" customHeight="1" outlineLevel="1" spans="1:10">
      <c r="A229" s="49" t="s">
        <v>372</v>
      </c>
      <c r="B229" s="49" t="s">
        <v>794</v>
      </c>
      <c r="C229" s="49" t="s">
        <v>586</v>
      </c>
      <c r="D229" s="49" t="s">
        <v>587</v>
      </c>
      <c r="E229" s="49" t="s">
        <v>804</v>
      </c>
      <c r="F229" s="49" t="s">
        <v>485</v>
      </c>
      <c r="G229" s="49" t="s">
        <v>805</v>
      </c>
      <c r="H229" s="49" t="s">
        <v>563</v>
      </c>
      <c r="I229" s="49" t="s">
        <v>467</v>
      </c>
      <c r="J229" s="49" t="s">
        <v>806</v>
      </c>
    </row>
    <row r="230" ht="42" customHeight="1" outlineLevel="1" spans="1:10">
      <c r="A230" s="49" t="s">
        <v>372</v>
      </c>
      <c r="B230" s="49" t="s">
        <v>794</v>
      </c>
      <c r="C230" s="49" t="s">
        <v>586</v>
      </c>
      <c r="D230" s="49" t="s">
        <v>587</v>
      </c>
      <c r="E230" s="49" t="s">
        <v>807</v>
      </c>
      <c r="F230" s="49" t="s">
        <v>485</v>
      </c>
      <c r="G230" s="49" t="s">
        <v>750</v>
      </c>
      <c r="H230" s="49" t="s">
        <v>563</v>
      </c>
      <c r="I230" s="49" t="s">
        <v>467</v>
      </c>
      <c r="J230" s="49" t="s">
        <v>806</v>
      </c>
    </row>
  </sheetData>
  <mergeCells count="82">
    <mergeCell ref="A2:J2"/>
    <mergeCell ref="A3:H3"/>
    <mergeCell ref="A8:A13"/>
    <mergeCell ref="A14:A18"/>
    <mergeCell ref="A19:A23"/>
    <mergeCell ref="A24:A28"/>
    <mergeCell ref="A29:A33"/>
    <mergeCell ref="A34:A39"/>
    <mergeCell ref="A40:A45"/>
    <mergeCell ref="A46:A50"/>
    <mergeCell ref="A51:A57"/>
    <mergeCell ref="A58:A62"/>
    <mergeCell ref="A63:A67"/>
    <mergeCell ref="A68:A73"/>
    <mergeCell ref="A74:A78"/>
    <mergeCell ref="A79:A84"/>
    <mergeCell ref="A85:A89"/>
    <mergeCell ref="A90:A94"/>
    <mergeCell ref="A95:A99"/>
    <mergeCell ref="A100:A104"/>
    <mergeCell ref="A105:A107"/>
    <mergeCell ref="A108:A113"/>
    <mergeCell ref="A114:A119"/>
    <mergeCell ref="A120:A124"/>
    <mergeCell ref="A125:A128"/>
    <mergeCell ref="A129:A133"/>
    <mergeCell ref="A134:A139"/>
    <mergeCell ref="A140:A144"/>
    <mergeCell ref="A145:A150"/>
    <mergeCell ref="A151:A155"/>
    <mergeCell ref="A156:A162"/>
    <mergeCell ref="A163:A168"/>
    <mergeCell ref="A169:A173"/>
    <mergeCell ref="A174:A179"/>
    <mergeCell ref="A180:A187"/>
    <mergeCell ref="A188:A192"/>
    <mergeCell ref="A193:A197"/>
    <mergeCell ref="A198:A202"/>
    <mergeCell ref="A203:A208"/>
    <mergeCell ref="A209:A214"/>
    <mergeCell ref="A215:A220"/>
    <mergeCell ref="A221:A230"/>
    <mergeCell ref="B8:B13"/>
    <mergeCell ref="B14:B18"/>
    <mergeCell ref="B19:B23"/>
    <mergeCell ref="B24:B28"/>
    <mergeCell ref="B29:B33"/>
    <mergeCell ref="B34:B39"/>
    <mergeCell ref="B40:B45"/>
    <mergeCell ref="B46:B50"/>
    <mergeCell ref="B51:B57"/>
    <mergeCell ref="B58:B62"/>
    <mergeCell ref="B63:B67"/>
    <mergeCell ref="B68:B73"/>
    <mergeCell ref="B74:B78"/>
    <mergeCell ref="B79:B84"/>
    <mergeCell ref="B85:B89"/>
    <mergeCell ref="B90:B94"/>
    <mergeCell ref="B95:B99"/>
    <mergeCell ref="B100:B104"/>
    <mergeCell ref="B105:B107"/>
    <mergeCell ref="B108:B113"/>
    <mergeCell ref="B114:B119"/>
    <mergeCell ref="B120:B124"/>
    <mergeCell ref="B125:B128"/>
    <mergeCell ref="B129:B133"/>
    <mergeCell ref="B134:B139"/>
    <mergeCell ref="B140:B144"/>
    <mergeCell ref="B145:B150"/>
    <mergeCell ref="B151:B155"/>
    <mergeCell ref="B156:B162"/>
    <mergeCell ref="B163:B168"/>
    <mergeCell ref="B169:B173"/>
    <mergeCell ref="B174:B179"/>
    <mergeCell ref="B180:B187"/>
    <mergeCell ref="B188:B192"/>
    <mergeCell ref="B193:B197"/>
    <mergeCell ref="B198:B202"/>
    <mergeCell ref="B203:B208"/>
    <mergeCell ref="B209:B214"/>
    <mergeCell ref="B215:B220"/>
    <mergeCell ref="B221:B230"/>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简</cp:lastModifiedBy>
  <dcterms:created xsi:type="dcterms:W3CDTF">2026-03-12T07:49:00Z</dcterms:created>
  <dcterms:modified xsi:type="dcterms:W3CDTF">2026-03-17T07:13:30Z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2FA4B82D4CB54106B0CC9B86C390D318</vt:lpwstr>
  </property>
  <property fmtid="{D5CDD505-2E9C-101B-9397-08002B2CF9AE}" pid="3" name="KSOProductBuildVer">
    <vt:lpwstr>2052-12.1.0.23542</vt:lpwstr>
  </property>
</Properties>
</file>