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10" firstSheet="15" activeTab="19"/>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基本支出预算表" sheetId="7" r:id="rId7"/>
    <sheet name="项目支出预算表" sheetId="8" r:id="rId8"/>
    <sheet name="项目支出绩效目标表（本级下达）" sheetId="9" r:id="rId9"/>
    <sheet name="项目支出绩效目标表（另文下达）" sheetId="10" r:id="rId10"/>
    <sheet name="政府性基金预算支出预算表" sheetId="11" r:id="rId11"/>
    <sheet name="部门政府采购预算表" sheetId="12" r:id="rId12"/>
    <sheet name="政府购买服务预算表" sheetId="13" r:id="rId13"/>
    <sheet name="对下转移支付预算表" sheetId="14" r:id="rId14"/>
    <sheet name="对下转移支付绩效目标表" sheetId="15" r:id="rId15"/>
    <sheet name="新增资产配置表" sheetId="16" r:id="rId16"/>
    <sheet name="上级补助项目支出预算表" sheetId="17" r:id="rId17"/>
    <sheet name="部门项目中期规划预算表" sheetId="18" r:id="rId18"/>
    <sheet name="部门整体支出绩效目标表" sheetId="19" r:id="rId19"/>
    <sheet name="部门单位基本信息表" sheetId="20" r:id="rId20"/>
  </sheets>
  <definedNames>
    <definedName name="_xlnm.Print_Titles" localSheetId="4">'一般公共预算支出预算表（按功能科目分类）'!$1:$5</definedName>
    <definedName name="_xlnm.Print_Titles" localSheetId="10">政府性基金预算支出预算表!$1:$6</definedName>
    <definedName name="_xlnm.Print_Titles" localSheetId="17">部门项目中期规划预算表!$A:$A,部门项目中期规划预算表!$1:$1</definedName>
    <definedName name="_xlnm.Print_Titles" localSheetId="18">部门整体支出绩效目标表!$A:$A,部门整体支出绩效目标表!$1:$1</definedName>
  </definedNames>
  <calcPr calcId="144525"/>
</workbook>
</file>

<file path=xl/sharedStrings.xml><?xml version="1.0" encoding="utf-8"?>
<sst xmlns="http://schemas.openxmlformats.org/spreadsheetml/2006/main" count="2983" uniqueCount="928">
  <si>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</si>
  <si>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</si>
  <si>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</si>
  <si>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</si>
  <si>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</si>
  <si>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</si>
  <si>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</si>
  <si>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</si>
  <si>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</si>
  <si>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</si>
  <si>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</si>
  <si>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</si>
  <si>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</si>
  <si>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</si>
  <si>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</si>
  <si>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</si>
  <si>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</si>
  <si>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</si>
  <si>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</si>
  <si>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</si>
  <si>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</si>
  <si>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</si>
  <si>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</si>
  <si>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</si>
  <si>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</si>
  <si>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</si>
  <si>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</si>
  <si>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</si>
  <si>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</si>
  <si>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</si>
  <si>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</si>
  <si>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</si>
  <si>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</si>
  <si>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</si>
  <si>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</si>
  <si>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</si>
  <si>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</si>
  <si>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</si>
  <si>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</si>
  <si>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</si>
  <si>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</si>
  <si>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</si>
  <si>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</si>
  <si>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</si>
  <si>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</si>
  <si>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</si>
  <si>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</si>
  <si>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</si>
  <si>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</si>
  <si>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</si>
  <si>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</si>
  <si>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</si>
  <si>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</si>
  <si>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</si>
  <si>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</si>
  <si>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</si>
  <si>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</si>
  <si>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</si>
  <si>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</si>
  <si>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</si>
  <si>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</si>
  <si>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</si>
  <si>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</si>
  <si>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</si>
  <si>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</si>
  <si>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</si>
  <si>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150</t>
  </si>
  <si>
    <t>富民县市场监督管理局</t>
  </si>
  <si>
    <t>150001</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</si>
  <si>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</si>
  <si>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</si>
  <si>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</si>
  <si>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</si>
  <si>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</si>
  <si>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</si>
  <si>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</si>
  <si>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</si>
  <si>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</si>
  <si>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</si>
  <si>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</si>
  <si>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</si>
  <si>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</si>
  <si>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</si>
  <si>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</si>
  <si>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</si>
  <si>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</si>
  <si>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</si>
  <si>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</si>
  <si>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</si>
  <si>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</si>
  <si>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</si>
  <si>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</si>
  <si>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</si>
  <si>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201</t>
  </si>
  <si>
    <t>一般公共服务支出</t>
  </si>
  <si>
    <t>20138</t>
  </si>
  <si>
    <t>市场监督管理事务</t>
  </si>
  <si>
    <t>2013801</t>
  </si>
  <si>
    <t>行政运行</t>
  </si>
  <si>
    <t>2013805</t>
  </si>
  <si>
    <t>市场秩序执法</t>
  </si>
  <si>
    <t>2013816</t>
  </si>
  <si>
    <t>食品安全监管</t>
  </si>
  <si>
    <t>2013899</t>
  </si>
  <si>
    <t>其他市场监督管理事务</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</si>
  <si>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</si>
  <si>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</si>
  <si>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</si>
  <si>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</si>
  <si>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</si>
  <si>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</si>
  <si>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</si>
  <si>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</si>
  <si>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</si>
  <si>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</si>
  <si>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</si>
  <si>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</si>
  <si>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</si>
  <si>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</si>
  <si>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</si>
  <si>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</si>
  <si>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</si>
  <si>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</si>
  <si>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</si>
  <si>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</si>
  <si>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</si>
  <si>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</si>
  <si>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</si>
  <si>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</si>
  <si>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</si>
  <si>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</si>
  <si>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</si>
  <si>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</si>
  <si>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</si>
  <si>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</si>
  <si>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</si>
  <si>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</si>
  <si>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</si>
  <si>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</si>
  <si>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</si>
  <si>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</si>
  <si>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</si>
  <si>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</si>
  <si>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</si>
  <si>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</si>
  <si>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</si>
  <si>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</si>
  <si>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</si>
  <si>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</si>
  <si>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</si>
  <si>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</si>
  <si>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</si>
  <si>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</si>
  <si>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</si>
  <si>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</si>
  <si>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</si>
  <si>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</si>
  <si>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</si>
  <si>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</si>
  <si>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</si>
  <si>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</si>
  <si>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</si>
  <si>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</si>
  <si>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</si>
  <si>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</si>
  <si>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</si>
  <si>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</si>
  <si>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</si>
  <si>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</si>
  <si>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</si>
  <si>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</si>
  <si>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</si>
  <si>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</si>
  <si>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</si>
  <si>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</si>
  <si>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</si>
  <si>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</si>
  <si>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</si>
  <si>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</si>
  <si>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</si>
  <si>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</si>
  <si>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</si>
  <si>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</si>
  <si>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</si>
  <si>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</si>
  <si>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</si>
  <si>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</si>
  <si>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</si>
  <si>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</si>
  <si>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</si>
  <si>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</si>
  <si>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</si>
  <si>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</si>
  <si>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</si>
  <si>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</si>
  <si>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</si>
  <si>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</si>
  <si>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</si>
  <si>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</si>
  <si>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</si>
  <si>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</si>
  <si>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</si>
  <si>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</si>
  <si>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</si>
  <si>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</si>
  <si>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</si>
  <si>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</si>
  <si>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</si>
  <si>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</si>
  <si>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</si>
  <si>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</si>
  <si>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</si>
  <si>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</si>
  <si>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</si>
  <si>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</si>
  <si>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</si>
  <si>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530124210000000001325</t>
  </si>
  <si>
    <t>行政人员支出工资</t>
  </si>
  <si>
    <t>30101</t>
  </si>
  <si>
    <t>基本工资</t>
  </si>
  <si>
    <t>30103</t>
  </si>
  <si>
    <t>奖金</t>
  </si>
  <si>
    <t>530124210000000001326</t>
  </si>
  <si>
    <t>事业人员支出工资</t>
  </si>
  <si>
    <t>30107</t>
  </si>
  <si>
    <t>绩效工资</t>
  </si>
  <si>
    <t>530124210000000001328</t>
  </si>
  <si>
    <t>30113</t>
  </si>
  <si>
    <t>530124210000000001331</t>
  </si>
  <si>
    <t>30217</t>
  </si>
  <si>
    <t>530124210000000001333</t>
  </si>
  <si>
    <t>一般公用经费</t>
  </si>
  <si>
    <t>30201</t>
  </si>
  <si>
    <t>办公费</t>
  </si>
  <si>
    <t>30205</t>
  </si>
  <si>
    <t>水费</t>
  </si>
  <si>
    <t>30206</t>
  </si>
  <si>
    <t>电费</t>
  </si>
  <si>
    <t>30207</t>
  </si>
  <si>
    <t>邮电费</t>
  </si>
  <si>
    <t>30211</t>
  </si>
  <si>
    <t>差旅费</t>
  </si>
  <si>
    <t>30213</t>
  </si>
  <si>
    <t>维修（护）费</t>
  </si>
  <si>
    <t>30215</t>
  </si>
  <si>
    <t>会议费</t>
  </si>
  <si>
    <t>30216</t>
  </si>
  <si>
    <t>培训费</t>
  </si>
  <si>
    <t>530124231100001353264</t>
  </si>
  <si>
    <t>工会经费</t>
  </si>
  <si>
    <t>30228</t>
  </si>
  <si>
    <t>530124231100001389158</t>
  </si>
  <si>
    <t>工伤保险支出</t>
  </si>
  <si>
    <t>30112</t>
  </si>
  <si>
    <t>其他社会保障缴费</t>
  </si>
  <si>
    <t>530124231100001389159</t>
  </si>
  <si>
    <t>失业保险支出</t>
  </si>
  <si>
    <t>530124231100001389160</t>
  </si>
  <si>
    <t>养老保险支出</t>
  </si>
  <si>
    <t>30108</t>
  </si>
  <si>
    <t>机关事业单位基本养老保险缴费</t>
  </si>
  <si>
    <t>530124231100001389161</t>
  </si>
  <si>
    <t>医疗保险支出</t>
  </si>
  <si>
    <t>30110</t>
  </si>
  <si>
    <t>职工基本医疗保险缴费</t>
  </si>
  <si>
    <t>30111</t>
  </si>
  <si>
    <t>公务员医疗补助缴费</t>
  </si>
  <si>
    <t>530124231100001389162</t>
  </si>
  <si>
    <t>职业年金支出</t>
  </si>
  <si>
    <t>30109</t>
  </si>
  <si>
    <t>职业年金缴费</t>
  </si>
  <si>
    <t>530124231100001389178</t>
  </si>
  <si>
    <t>行政在职津贴补贴</t>
  </si>
  <si>
    <t>30102</t>
  </si>
  <si>
    <t>津贴补贴</t>
  </si>
  <si>
    <t>530124231100001389190</t>
  </si>
  <si>
    <t>公务员基础绩效奖</t>
  </si>
  <si>
    <t>530124231100001389191</t>
  </si>
  <si>
    <t>事业绩效工资</t>
  </si>
  <si>
    <t>530124231100001389192</t>
  </si>
  <si>
    <t>公务交通补贴</t>
  </si>
  <si>
    <t>30239</t>
  </si>
  <si>
    <t>其他交通费用</t>
  </si>
  <si>
    <t>530124231100001389215</t>
  </si>
  <si>
    <t>事业在职津贴补贴</t>
  </si>
  <si>
    <t>530124231100001389233</t>
  </si>
  <si>
    <t>公共交通专项经费</t>
  </si>
  <si>
    <t>530124241100002422545</t>
  </si>
  <si>
    <t>劳务派遣人员经费</t>
  </si>
  <si>
    <t>30226</t>
  </si>
  <si>
    <t>劳务费</t>
  </si>
  <si>
    <t>530124241100002448402</t>
  </si>
  <si>
    <t>事业绩效奖励</t>
  </si>
  <si>
    <t>530124251100003855586</t>
  </si>
  <si>
    <t>公车购置及运维费</t>
  </si>
  <si>
    <t>30231</t>
  </si>
  <si>
    <t>公务用车运行维护费</t>
  </si>
  <si>
    <t>530124251100003859661</t>
  </si>
  <si>
    <t>残疾人就业保障金</t>
  </si>
  <si>
    <t>30299</t>
  </si>
  <si>
    <t>其他商品和服务支出</t>
  </si>
  <si>
    <t>预算05-1表</t>
  </si>
  <si>
    <t>项目分类</t>
  </si>
  <si>
    <t>项目单位</t>
  </si>
  <si>
    <t>经济科目编码</t>
  </si>
  <si>
    <t>经济科目名称</t>
  </si>
  <si>
    <t>本年拨款</t>
  </si>
  <si>
    <t>其中：本次下达</t>
  </si>
  <si>
    <t>民生类</t>
  </si>
  <si>
    <t>530124261100005092788</t>
  </si>
  <si>
    <t>遗属人员补助经费</t>
  </si>
  <si>
    <t>30305</t>
  </si>
  <si>
    <t>生活补助</t>
  </si>
  <si>
    <t>530124261100005172254</t>
  </si>
  <si>
    <t>2025年盘活结转结余昆财社基〔2025〕4号下达2024年省级就业创业及农村劳动力转移专项资金</t>
  </si>
  <si>
    <t>事业发展类</t>
  </si>
  <si>
    <t>530124261100005038643</t>
  </si>
  <si>
    <t>2026年市场监管专项经费</t>
  </si>
  <si>
    <t>530124261100005042230</t>
  </si>
  <si>
    <t>2026年打击传销专项经费</t>
  </si>
  <si>
    <t>530124261100005042295</t>
  </si>
  <si>
    <t>市场局营商环境（刻章）专项经费</t>
  </si>
  <si>
    <t>30227</t>
  </si>
  <si>
    <t>委托业务费</t>
  </si>
  <si>
    <t>530124261100005042356</t>
  </si>
  <si>
    <t>2024年至2026年证照工本专用经费</t>
  </si>
  <si>
    <t>530124261100005042589</t>
  </si>
  <si>
    <t>富民县公平竞争审查评估服务工作项目经费</t>
  </si>
  <si>
    <t>530124261100005042792</t>
  </si>
  <si>
    <t>富民县市场局2023年至2026年法律顾问专项经费</t>
  </si>
  <si>
    <t>530124261100005042994</t>
  </si>
  <si>
    <t>食品安全县级专项抽检项目经费</t>
  </si>
  <si>
    <t>530124261100005043027</t>
  </si>
  <si>
    <t>2026年计算机及执法设备终端采购经费</t>
  </si>
  <si>
    <t>31002</t>
  </si>
  <si>
    <t>办公设备购置</t>
  </si>
  <si>
    <t>530124261100005153325</t>
  </si>
  <si>
    <t>2025年盘活结转结余昆财行〔2024〕171号市场监管中央补助经费</t>
  </si>
  <si>
    <t>530124261100005153377</t>
  </si>
  <si>
    <t>2025年盘活结转结余昆财行〔2023〕45号2023年省级食品安全监管专项补助资金</t>
  </si>
  <si>
    <t>530124261100005153413</t>
  </si>
  <si>
    <t>2025年盘活结转结余昆财行〔2023〕11号2023年度中央食品药品监管补助资金</t>
  </si>
  <si>
    <t>530124261100005153416</t>
  </si>
  <si>
    <t>2025年盘活结转结余昆财行〔2024〕164号2024年第二批中央食品药品监管补助资金</t>
  </si>
  <si>
    <t>530124261100005153443</t>
  </si>
  <si>
    <t>2025年盘活结转结余昆财社基〔2024〕24号省级就业创业及农村劳动力转移专项资金</t>
  </si>
  <si>
    <t>530124261100005153454</t>
  </si>
  <si>
    <t>2025年盘活结转结余昆财金〔2023〕82号2022年度创业担保贷款中央及省级奖补资金</t>
  </si>
  <si>
    <t>530124261100005172238</t>
  </si>
  <si>
    <t>2025年盘活结转结余昆财行〔2025〕211号2025年中央食品安全监管补助资金</t>
  </si>
  <si>
    <t>530124261100005172282</t>
  </si>
  <si>
    <t>2025年盘活结转结余昆财行〔2025〕27号2025年省级食品安全监管补助资金</t>
  </si>
  <si>
    <t>530124261100005172322</t>
  </si>
  <si>
    <t>2025年盘活结转结余昆财行〔2025〕2号打击涉烟违法犯罪工作补助经费</t>
  </si>
  <si>
    <t>530124261100005172331</t>
  </si>
  <si>
    <t>2025年盘活结转结余昆财行〔2025〕9号2025年中央食品药品监管补助资金</t>
  </si>
  <si>
    <t>530124261100005172336</t>
  </si>
  <si>
    <t>2025年盘活结转结余昆财行〔2025〕68号下达2025年市场监管补助中央专项经费</t>
  </si>
  <si>
    <t>530124261100005177431</t>
  </si>
  <si>
    <t>2025年部门业务经费</t>
  </si>
  <si>
    <t>530124261100005186053</t>
  </si>
  <si>
    <t>特种设备监管经费</t>
  </si>
  <si>
    <t>530124261100005243684</t>
  </si>
  <si>
    <t>2026年计算机终端采购经费</t>
  </si>
  <si>
    <t>预算05-2表</t>
  </si>
  <si>
    <t>项目年度绩效目标</t>
  </si>
  <si>
    <t>一级指标</t>
  </si>
  <si>
    <t>二级指标</t>
  </si>
  <si>
    <t>三级指标</t>
  </si>
  <si>
    <t>指标性质</t>
  </si>
  <si>
    <t>指标值</t>
  </si>
  <si>
    <t>度量单位</t>
  </si>
  <si>
    <t>指标属性</t>
  </si>
  <si>
    <t>指标内容</t>
  </si>
  <si>
    <t>1、全面完成抽检不合格药品核查处置工作，完整及时公布抽检信息；
2、持续推进药品安全宣传工作，确保不发生重大药品安全事故；
3、加大重大活动药品安全保障力度，确保重大活动顺利开展；
4、全面提升“两品一械”监管能力，排查化解风险隐患，严查重处违法行为；
5、加强“两品一械”培训，提升监管人员
6、深化“两品一械”不良反应监测和跟踪，及时发现风险隐患，促进监测、监管衔接。
7、加大“两品一械”宣传力度，提升群众药品安全知识和意识，促进社会共治</t>
  </si>
  <si>
    <t>产出指标</t>
  </si>
  <si>
    <t>数量指标</t>
  </si>
  <si>
    <t>药品抽样批次</t>
  </si>
  <si>
    <t>&gt;=</t>
  </si>
  <si>
    <t>次</t>
  </si>
  <si>
    <t>定量指标</t>
  </si>
  <si>
    <t>全面完成抽检不合格药品核查处置工作，完整及时公布抽检信息；</t>
  </si>
  <si>
    <t>质量指标</t>
  </si>
  <si>
    <t>药品抽检完成率</t>
  </si>
  <si>
    <t>90</t>
  </si>
  <si>
    <t>%</t>
  </si>
  <si>
    <t>定性指标</t>
  </si>
  <si>
    <t>全面完成抽检不合格药品核查处置工作，完整抽检率</t>
  </si>
  <si>
    <t>效益指标</t>
  </si>
  <si>
    <t>社会效益</t>
  </si>
  <si>
    <t>提高人民群众“两品一械”安全知识</t>
  </si>
  <si>
    <t>加大“两品一械”宣传力度，提升群众药品安全知识和意识，促进社会共治</t>
  </si>
  <si>
    <t>满意度指标</t>
  </si>
  <si>
    <t>服务对象满意度</t>
  </si>
  <si>
    <t>公众对“两品一械”监管满意度</t>
  </si>
  <si>
    <t>加大“两品一械”宣传力度，提升群众药品安全知识和意识，促进社会共治满意度</t>
  </si>
  <si>
    <t>成本指标</t>
  </si>
  <si>
    <t>经济成本指标</t>
  </si>
  <si>
    <t>成本控制</t>
  </si>
  <si>
    <t>=</t>
  </si>
  <si>
    <t>1.5</t>
  </si>
  <si>
    <t>万元</t>
  </si>
  <si>
    <t>根据昆营商办发〔2020〕1号关于为新开办企业免费刻制印章的通知、市场营商环境专项经费的实施方案 ，2023年-2025年实际刻制印章数量，预计富民县2026年新开办企业免费刻制企业公章、财务公章、发票专用章和法人专用章约688套，每套800元，达到持续优化营商环境情况。</t>
  </si>
  <si>
    <t>刻制印章数</t>
  </si>
  <si>
    <t>668</t>
  </si>
  <si>
    <t>套</t>
  </si>
  <si>
    <t>反映新开办企业刊刻印章数量</t>
  </si>
  <si>
    <t>质量合格率</t>
  </si>
  <si>
    <t>95</t>
  </si>
  <si>
    <t>反映印章公司的刻制印章质量合格率达到&gt;=90%</t>
  </si>
  <si>
    <t>时效指标</t>
  </si>
  <si>
    <t>　 完成时限</t>
  </si>
  <si>
    <t>2026</t>
  </si>
  <si>
    <t>年</t>
  </si>
  <si>
    <t>项目需在2026年内完成。</t>
  </si>
  <si>
    <t>营商环境进一步提升</t>
  </si>
  <si>
    <t>反映刻章对社会的效益</t>
  </si>
  <si>
    <t>企业满意度</t>
  </si>
  <si>
    <t>反映企业对刻章的满意度</t>
  </si>
  <si>
    <t>成本节约</t>
  </si>
  <si>
    <t>&lt;=</t>
  </si>
  <si>
    <t>89.15</t>
  </si>
  <si>
    <t>反映成本控制在预算批复内</t>
  </si>
  <si>
    <t>富民县市场监督管理局2026年遗属人员生活补助</t>
  </si>
  <si>
    <t>获补对象数</t>
  </si>
  <si>
    <t>人(人次、家)</t>
  </si>
  <si>
    <t>反映获补助人员、企业的数量情况，也适用补贴、资助等形式的补助。</t>
  </si>
  <si>
    <t>获补对象准确率</t>
  </si>
  <si>
    <t>100</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</si>
  <si>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</si>
  <si>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</si>
  <si>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</si>
  <si>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</si>
  <si>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</si>
  <si>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受益对象满意度</t>
  </si>
  <si>
    <t>反映获补助受益对象的满意程度。</t>
  </si>
  <si>
    <t>经济成本</t>
  </si>
  <si>
    <t>9.48</t>
  </si>
  <si>
    <t xml:space="preserve">根据《昆明市市场监管局关于印发2025年昆明市食品安全抽检监测计划的通知》（昆市监发〔2025〕36号）要求，完成市级下达的132批次抽检任务，并完成整改，以降低食品安全事故发生率，持续优化食品安全环境。						
</t>
  </si>
  <si>
    <t>监管抽检单位户数</t>
  </si>
  <si>
    <t>132</t>
  </si>
  <si>
    <t>批次</t>
  </si>
  <si>
    <t xml:space="preserve">反映市场局2025年食品安全监督抽检批次≥132批
</t>
  </si>
  <si>
    <t>监督抽检不合格食品核查处置任务完成率</t>
  </si>
  <si>
    <t xml:space="preserve">反映食品安全监督和风险监测抽样覆盖率和不合格产品处置率
</t>
  </si>
  <si>
    <t>核查处置立案率</t>
  </si>
  <si>
    <t>85</t>
  </si>
  <si>
    <t xml:space="preserve">核查处置立案率是指在食品安全县级专项抽检项目中，对于抽检发现的不合格食品或问题，相关部门进行核查并立案处理的比率，核查处置立案率 = （已核查处置并立案的案件数 / 抽检发现的不合格食品或问题总数）× 100%
</t>
  </si>
  <si>
    <t>食品安全监督抽检任务按时完成率</t>
  </si>
  <si>
    <t xml:space="preserve">2025年内完成90%得满分10分，否则不得分。
</t>
  </si>
  <si>
    <t>食品安全事故发生率</t>
  </si>
  <si>
    <t>过去3年的食品安全发生率的平均值</t>
  </si>
  <si>
    <t xml:space="preserve">有效防范食品安全，食品安全事故发生率≤过去3年的食品安全发生率的平均值，得满分15分，否则不得分。
</t>
  </si>
  <si>
    <t>可持续影响</t>
  </si>
  <si>
    <t>食品安全环境的持续优化</t>
  </si>
  <si>
    <t>持续优化</t>
  </si>
  <si>
    <t>是/否</t>
  </si>
  <si>
    <t xml:space="preserve">评估抽检项目对改善食品安全环境、降低食品安全风险方面的长期影响，食品生产企业信用监管和联合惩戒机制实施情况，是否建立了食品生产企业信用档案，是否将涉及企业的信用信息及时归集并公示，对严重失信主体是否实施了联合惩戒，并取得了显著成效
</t>
  </si>
  <si>
    <t>消费者对食品安全满意度</t>
  </si>
  <si>
    <t xml:space="preserve">反映消费者对食品安全满意度
</t>
  </si>
  <si>
    <t>根据中共富民县委办公室  富民县人民政府办公室印发《富民县推行法律顾问制度和公职律师公司律师制度的实施意见》的通知（富办发〔2018〕2号）2实现本年度行政执法工作合法性和合理性，提高运用法治思维和法治方式深化改革，保障年度执法合规高效，化解消费群体纠纷等。</t>
  </si>
  <si>
    <t>全年提供法律咨询服务次数</t>
  </si>
  <si>
    <t>21</t>
  </si>
  <si>
    <t xml:space="preserve">反映能及时、准确地为市场监督管理局提供日常工作中涉及的法律问题咨询，确保局内各项工作的开展符合法律法规要求，如在执法过程中对法律条文的理解与适用提供专业意见，全年提供法律咨询服务不少于21次
</t>
  </si>
  <si>
    <t>全年审查文件份数</t>
  </si>
  <si>
    <t>份</t>
  </si>
  <si>
    <t xml:space="preserve">反映对市场监督管理局的各类文件、合同、协议等进行合法性审查，保证文件内容不与现行法律法规相抵触，提高文件质量，全年审查文件不少3份
</t>
  </si>
  <si>
    <t>法律培训与宣传</t>
  </si>
  <si>
    <t xml:space="preserve">反映对市场监管局工作人员法律培训与宣传数量
</t>
  </si>
  <si>
    <t>律师咨询准确性</t>
  </si>
  <si>
    <t xml:space="preserve">反映根据法律风险评估结果，提出针对性的风险防范措施和建议，帮助市场监管局建立健全法律风险防控体系，降低法律风险发生的可能性
</t>
  </si>
  <si>
    <t>降低法律风险率</t>
  </si>
  <si>
    <t>响应及时性</t>
  </si>
  <si>
    <t xml:space="preserve">反映确保对市场监管局的法律咨询、事务协助等需要在规定时间内作出相应。
</t>
  </si>
  <si>
    <t>项目完成时限</t>
  </si>
  <si>
    <t xml:space="preserve">项目完成时间需在2026年内完成
</t>
  </si>
  <si>
    <t>提升市场监管法治化水平</t>
  </si>
  <si>
    <t xml:space="preserve">反映提升市场监管法治化水平
</t>
  </si>
  <si>
    <t>增强市场主体法制意识</t>
  </si>
  <si>
    <t>有效提升</t>
  </si>
  <si>
    <t>人/人次</t>
  </si>
  <si>
    <t xml:space="preserve">反映增强市场主体法制意识
</t>
  </si>
  <si>
    <t>市场监督管理局工作人员和市场主体满意度</t>
  </si>
  <si>
    <t xml:space="preserve">享受法律顾问咨询满意度
</t>
  </si>
  <si>
    <t xml:space="preserve">成本控制在预算批复内
</t>
  </si>
  <si>
    <t>1. 完成36台计算机终端采购，验收合格率 100%；2. 设备按计划时限交付并投入使用，保障相关工作正常开展；3. 采购成本控制在预算范围内，预算执行率≥90%；4. 使用单位满意度≥90%.</t>
  </si>
  <si>
    <t>计算机终端采购数</t>
  </si>
  <si>
    <t>36</t>
  </si>
  <si>
    <t>台</t>
  </si>
  <si>
    <t>实际完成采购并验收合格的设备总数量</t>
  </si>
  <si>
    <t>设备验收合格率</t>
  </si>
  <si>
    <t>验收合格的设备数量与总采购数量的比率</t>
  </si>
  <si>
    <t>采购交付及时率</t>
  </si>
  <si>
    <t>在计划时限内完成交付的设备数量占总采购数量的比率</t>
  </si>
  <si>
    <t>工作效率提升度</t>
  </si>
  <si>
    <t>显著提升</t>
  </si>
  <si>
    <t>设备投入使用后相关工作流程效率提升情况</t>
  </si>
  <si>
    <t>设备正常使用年限</t>
  </si>
  <si>
    <t>设备保持良好运行状态的最低使用周期</t>
  </si>
  <si>
    <t>使用单位满意度</t>
  </si>
  <si>
    <t>设备使用部门对设备质量、性能、交付时效等的综合满意程度</t>
  </si>
  <si>
    <t>预算执行率</t>
  </si>
  <si>
    <t>实际支出金额与预算金额的比率</t>
  </si>
  <si>
    <t>1、开展“长江禁渔”执法检查，严厉打击违法行为，做好昆明“十年禁渔”工作。
2、全面完成抽检不合格食品核查处置工作，完整及时公布食品抽检信息。
3、持续推进食品安全宣传工作，确保不发生重大食品安全事故。
4、加大重大活动食品安全保障力度，确保重大活动顺利开展。             
5、不断完善和加强“两品一械”安全抽样检验工作，加强“两品一械”企业监管力度。
6、加强“两品一械”培训，提高监管人员专业水平和综合素质。
7、提升“两品一械”监管、检查装备能力。
8、深化“两品一械”不良反应追踪力度，保障药品质量安全。
9、加大“两品一械”科普宣传力度，提升人民群众辨识、用药常识。</t>
  </si>
  <si>
    <t>药品化妆品医疗器械抽检完成率</t>
  </si>
  <si>
    <t>反映按上级要求或实际情况完成完成药品化妆品医疗器械抽检</t>
  </si>
  <si>
    <t>抽检监测结果系统录入率</t>
  </si>
  <si>
    <t>反映我局食品药品抽检监测结果及时系统录入率</t>
  </si>
  <si>
    <t>食品药品监管任务完成时间</t>
  </si>
  <si>
    <t>第二批资金在2025年12月底完成我局2025年的食品药品监管任务</t>
  </si>
  <si>
    <t>监管队伍执法能力和监管能力</t>
  </si>
  <si>
    <t>不断提高</t>
  </si>
  <si>
    <t>我局的人员监管队伍执法能力和监管能力不断提升</t>
  </si>
  <si>
    <t>公众对“两品一械”和食品安全监管满意度</t>
  </si>
  <si>
    <t>反映公众对“两品一械”和食品安全监管满意度</t>
  </si>
  <si>
    <t>2025年成本控制在50000元内</t>
  </si>
  <si>
    <t>关于下达2023年度省级就业创业服务补助经费，做好贷免扶补服务的工作。</t>
  </si>
  <si>
    <t>贷免扶补扶持创业人数</t>
  </si>
  <si>
    <t>人</t>
  </si>
  <si>
    <t>完成上级下达的任务数</t>
  </si>
  <si>
    <t>发放贷免扶补贷款还款率</t>
  </si>
  <si>
    <t>97</t>
  </si>
  <si>
    <t>反映获补助受益对象资金收回率</t>
  </si>
  <si>
    <t>贷免扶补吸纳带动就业人数</t>
  </si>
  <si>
    <t>反映获补助受益对象的带动就业程度</t>
  </si>
  <si>
    <t>被扶持对象满意度</t>
  </si>
  <si>
    <t>反映获补助受益对象的满意程度</t>
  </si>
  <si>
    <t>0.28</t>
  </si>
  <si>
    <t>加强食品安全监督管理，完成中央、省市县食品抽检监测，城乡居民食品安全满意度明显抽调，期间不发生重大食品安全事故。</t>
  </si>
  <si>
    <t>完成食用农产品、食品抽检监测任务</t>
  </si>
  <si>
    <t>220</t>
  </si>
  <si>
    <t>反映完成食用农产品抽检监测任务</t>
  </si>
  <si>
    <t>完成抽检检测结果系统录入率</t>
  </si>
  <si>
    <t>反映开展食品安全风险检验工作，收集和分析食品安全风险相关数据并及时将检测结果系统录入。</t>
  </si>
  <si>
    <t>项目完成时间</t>
  </si>
  <si>
    <t>项目在2025年12月底完成抽检检验工作任务</t>
  </si>
  <si>
    <t>增强社会公众食品安全意识</t>
  </si>
  <si>
    <t>80</t>
  </si>
  <si>
    <t>放映增强社会公众食品安全意识</t>
  </si>
  <si>
    <t>城乡居民食品安全满意度</t>
  </si>
  <si>
    <t>城乡居民食品安全满意度逐年提高</t>
  </si>
  <si>
    <t>94000</t>
  </si>
  <si>
    <t>元</t>
  </si>
  <si>
    <t>抽检项目经费控制在本年预算94000元</t>
  </si>
  <si>
    <t>1.提高基层市场监管执法办案能力，全面加强执法监管，深入开展专项整治，规范市场秩序。
2.推进市场监管所标准化规范化建设，完成市场监管所等级评定年度目标，资金重点保障执法配备，提升基层市场监管能力和水平。</t>
  </si>
  <si>
    <t>市场监督管理所改造数量</t>
  </si>
  <si>
    <t>1个</t>
  </si>
  <si>
    <t>个</t>
  </si>
  <si>
    <t>完成市场监管所标准化、规范化等级评定年度目标四星所1个。</t>
  </si>
  <si>
    <t>市场监督管理所验收合格率</t>
  </si>
  <si>
    <t>验收市场监管所标准化、规范化所级评定合格率。</t>
  </si>
  <si>
    <t>完成市场监管所标准化、规范化时间</t>
  </si>
  <si>
    <t>提升市场监管效能</t>
  </si>
  <si>
    <t>提高基层市场监管所执法办案能力</t>
  </si>
  <si>
    <t>公众对市场监管满意度</t>
  </si>
  <si>
    <t>提高公众对市场监管满意度</t>
  </si>
  <si>
    <t>市场监督管理所改造及规范标识制作费用</t>
  </si>
  <si>
    <t>我局联合县烟草专卖局、县公安局等部门，围绕元旦、春节、中秋国庆、重要会议、创文复审等节日和重要会议时间节点，以大型商场超市、名烟名酒专卖店、副食品经营店及农村集市等为重点，开展了8次联合执法检查，检查重点为无证经营、制售假劣烟草制品、串号销售、烟草广告违法等，严厉打击各类烟草制品违法犯罪行为，进一步净化我县烟草市场秩序。</t>
  </si>
  <si>
    <t>检查商场、超市、副食品经营店违法案件办理次数</t>
  </si>
  <si>
    <t>反应我局在检查商场、超市、副食品经营店过程中发现存在违法违规案件办理及整改案件次数</t>
  </si>
  <si>
    <t>打击各类烟草制品违法行为</t>
  </si>
  <si>
    <t>反应提高打击生产、销售假冒伪劣烟草制品及查处其他违法经营烟草专卖品等违法犯罪</t>
  </si>
  <si>
    <t>2026年度完成情况</t>
  </si>
  <si>
    <t>项目需要2026年完成</t>
  </si>
  <si>
    <t>进一步净化我县烟草市场秩序</t>
  </si>
  <si>
    <t>反应我局重点为无证经营、制售假劣烟草制品、串号销售、烟草广告违法等，严厉打击各类烟草制品违法犯罪行为，进一步净化我县烟草市场秩序</t>
  </si>
  <si>
    <t>消费者满意度</t>
  </si>
  <si>
    <t>反应消费者满意度</t>
  </si>
  <si>
    <t>3000</t>
  </si>
  <si>
    <t>成本控制在成本内</t>
  </si>
  <si>
    <t>1、不断完善和加强“两品一械”安全抽样检验工作，加强“两品一械”企业监管力度；
2、加强“两品一械”培训，提高监管人员专业水平和综合素质；
3、提升“两品一械”监管、检查装备能力；
4、加大重大活动药品安全保障力度，确保重大活动顺利开展；
5、加大“两品一械”科普宣传力度，提升群众药品安全知识和意识，促进社会共治；</t>
  </si>
  <si>
    <t>安全用药月、用械、化妆品宣传周活动</t>
  </si>
  <si>
    <t>1次</t>
  </si>
  <si>
    <t>药品安全应急演练完成率</t>
  </si>
  <si>
    <t>持续推进药品安全宣传工作，确保不发生重大药品安全事故。</t>
  </si>
  <si>
    <t>重大活动保障期间受益群众满意度</t>
  </si>
  <si>
    <t>深化“两品一械”不良反应监测和跟踪，及时发现风险隐患，促进监测、监管衔接。</t>
  </si>
  <si>
    <t>成本10万元。</t>
  </si>
  <si>
    <t>1、行政执法工作：严厉打击各类扰乱市场经济持续的违法行为，必须不断提高市场监管系统执法人员执法水平，及时对辖区范围内各类案件进行协调办理，迅速对重特大案件和典型案例进行处置。
2、“双打”工作：（1）统筹组织协调辖区内打击侵犯知识产权和制售假冒伪劣商品工作。（2）将根据全国和省打击侵权假冒工作要点、全国打击侵权假冒工作电视电话会议和云南省打击侵权假冒工作领导小组办公室系列文件精神，富民县打击侵权假冒工作结合工作实际，力求保持打击侵权假冒的高压态势，迎接国家和云南省的现场绩效考核。</t>
  </si>
  <si>
    <t>“铁拳行动”查处各类违法行为案件数</t>
  </si>
  <si>
    <t>件</t>
  </si>
  <si>
    <t>反映案件查办数量情况</t>
  </si>
  <si>
    <t>执法办案案件结案率</t>
  </si>
  <si>
    <t>反映县局执法办理案件的结案情况。
计算方式：案件结案率=已结案的案件数量/当期案件总数×100%</t>
  </si>
  <si>
    <t>项目时间</t>
  </si>
  <si>
    <t>在2026年12月底完成工作。</t>
  </si>
  <si>
    <t>未发生重大食品、质量、特种设备等安全事故发生</t>
  </si>
  <si>
    <t>0</t>
  </si>
  <si>
    <t>反映市场监管重大安全事件情况</t>
  </si>
  <si>
    <t>辖区内企业对当地市场监管局市场监管工作满意度</t>
  </si>
  <si>
    <t>反映辖区内企业对当地市场监管局市场监管工作满意度</t>
  </si>
  <si>
    <t>50000</t>
  </si>
  <si>
    <t>预算成本5万元</t>
  </si>
  <si>
    <t>1、不断完善和加强“两品一械”安全抽样检验工作，加强“两品一械”企业监管力度。
2、加强“两品一械”培训，提高监管人员专业水平和综合素质。
3、深化“两品一械”不良反应追踪力度，保障药品质量安全。
4、提升“两品一械”监管、检查装备能力。
5、加大“两品一械”科普宣传力度，提升人民群众辨识、用药常识。
6、重大活动餐饮服务食品安全保障快速检测。</t>
  </si>
  <si>
    <t>“两品一械”案件查办数</t>
  </si>
  <si>
    <t>符合监管要求</t>
  </si>
  <si>
    <t>是指在查办“两品一械”的案件符合监管要求</t>
  </si>
  <si>
    <t>“两品一械”监管企业完成率</t>
  </si>
  <si>
    <t>反映对“两品一械”的企业安全监管率达到85%</t>
  </si>
  <si>
    <t>2026年完成项目</t>
  </si>
  <si>
    <t>反映在2026年完成此项项目</t>
  </si>
  <si>
    <t>“两品一械”总体安全水平</t>
  </si>
  <si>
    <t>在监管范围内的“两品一械”安全不断提高</t>
  </si>
  <si>
    <t>反映药品经营企业满意度</t>
  </si>
  <si>
    <t>30000</t>
  </si>
  <si>
    <t>成本控制在30000元内</t>
  </si>
  <si>
    <t>根据中共昆明市委办公室印发《关于加强新时代离退休干部党的建设工作的实施意见》、中共富民县委组织部关于印发《富民县离退休干部党组织工作经费使用管理办法 （试行）》的通知，不断增强离退休干部党建工作的时代性、针对性、实效性，以党建引领推动昆明新时代离退休干部工作高质量发展。</t>
  </si>
  <si>
    <t>开展学习活动</t>
  </si>
  <si>
    <t>反映离退休干部开展学习活动次数。</t>
  </si>
  <si>
    <t>党建活动正常开展率</t>
  </si>
  <si>
    <t>党建活动正常开展情况</t>
  </si>
  <si>
    <t>组织党建活动及时率</t>
  </si>
  <si>
    <t>反映发放我局及时组织开展退休干部党建活动的情况。</t>
  </si>
  <si>
    <t>老干部工作党建引领健康老龄化水平</t>
  </si>
  <si>
    <t>显著提高</t>
  </si>
  <si>
    <t>老干部工作党建引领健康老龄化水平显著提高</t>
  </si>
  <si>
    <t>反映受益对象的满意程度。</t>
  </si>
  <si>
    <t>2675.7</t>
  </si>
  <si>
    <t>反映离退休干部党支部党建经费节约成本的情况。</t>
  </si>
  <si>
    <t>根据《云南省打击传销工作领导小组办公室关于2019年打击传销无传销创建工作意见》（ 云打传办发〔2019〕3号），
云南省2018年《云南省无传销社区（村）创建标准》考核第一项评价依据“有关财政年度预算批复、下达专项经费通知和财政拨款单”，昆明市打击传销工作领导小组办公室昆明市打击传销工作领导小组办公室昆明市打击传销工作领导小组办公室（昆打传办发〔2020〕1号）等系列文件，有力促进我县打击传销创建无传销社区居（村）委会相关工作持续有效开展。昆明市打传每年都会对富民县开展此项工作具体考核参照创建标准执行考核工作。</t>
  </si>
  <si>
    <t>考核全县五镇两街道创建无传社区居（村）委会</t>
  </si>
  <si>
    <t>75</t>
  </si>
  <si>
    <t>反映创建无传社区居（村）委会个数</t>
  </si>
  <si>
    <t>创建无传销社区（村）</t>
  </si>
  <si>
    <t>培训人员合格率</t>
  </si>
  <si>
    <t xml:space="preserve">反映根据云南省2018年《云南省无传销社区（村）创建标准》考核第一项评价依据  </t>
  </si>
  <si>
    <t>完成时限</t>
  </si>
  <si>
    <t>2025</t>
  </si>
  <si>
    <t>反映创建无传社区居（村）委会完成时间</t>
  </si>
  <si>
    <t>公众认知提升度</t>
  </si>
  <si>
    <t>反映维护社会稳定、提高老百姓对传销、电信诈骗、非法集资的认知创建无传情况。</t>
  </si>
  <si>
    <t>市场环境净化程度</t>
  </si>
  <si>
    <t>反映维护社会稳定，促进经济发展，创建无传销社区提高政府公信度</t>
  </si>
  <si>
    <t>加强无传销创建宣传教育工作</t>
  </si>
  <si>
    <t>反映维护社会稳定，促进经济发展，扩大政府社会影响力及公信度，创建无传销社区提高政府公信度</t>
  </si>
  <si>
    <t>反映创建无传销社区提高政府公信度</t>
  </si>
  <si>
    <t>成本控制在预算批复内</t>
  </si>
  <si>
    <t>完成食用农产品抽检监测任务（市场监管）</t>
  </si>
  <si>
    <t>230</t>
  </si>
  <si>
    <t>完成食用农产品抽检监测任务</t>
  </si>
  <si>
    <t>抽检不合格食品核查处置率</t>
  </si>
  <si>
    <t>抽检不合格食品核查处置率100%</t>
  </si>
  <si>
    <t>2026年12月31日</t>
  </si>
  <si>
    <t>年内完成</t>
  </si>
  <si>
    <t>食品安全重大事故发生情况</t>
  </si>
  <si>
    <t>起</t>
  </si>
  <si>
    <t>不能食品安全重大事故发生</t>
  </si>
  <si>
    <t>1.1</t>
  </si>
  <si>
    <t>经济成本控制</t>
  </si>
  <si>
    <t>根据《中华人民共和国预算法》富政办通〔2015〕101号关于印发富民县市场监督管理局主要职责内设机构和人员编制规定的通知，满足市场局11个科室、7个基层市场监管所（派出机构）日常办公需要确保市场监督管理局全体工作人员有足够、合适的办公空间，包括为各业务科室、行政部门、执法队伍等提供稳定的办公场所，使员工能够正常开展工作，如进行文件处理、市场监管计划制定、执法行动部署等日常业务，保障市场监管工作的连续性和高效性支持业务拓展考虑到市场监管业务的发展趋势，如随着新的监管领域的增加、业务量的增长（更多的企业注册登记、投诉处理等）。所以安排培训经费，支持市场监管人员参加各类专业培训，包括法律法规培训、新监管技术培训等，使培训覆盖率达到85%以上，提升人员业务素质和执法能力。</t>
  </si>
  <si>
    <t>监管企业户数</t>
  </si>
  <si>
    <t>22800</t>
  </si>
  <si>
    <t>户</t>
  </si>
  <si>
    <t>反映市场局2026年安全监督管理市场主体&gt;=22800户</t>
  </si>
  <si>
    <t>开展专项检查次数</t>
  </si>
  <si>
    <t>15</t>
  </si>
  <si>
    <t>反映市场局2026年度执法检查计划次数&gt;=15次</t>
  </si>
  <si>
    <t>开展宣传次数</t>
  </si>
  <si>
    <t>反映我局在2026年的食品药品宣传主题日、安全月印刷我局监管职能内的宣传知识安全隐患、生产企业特种设备安全质量标准折页开展宣传次数</t>
  </si>
  <si>
    <t>开展企业培训次数</t>
  </si>
  <si>
    <t>反映在我局职能范围内对企业和市场主体开展安全隐患及防控业务的培训次数</t>
  </si>
  <si>
    <t>食品安全监督和风险监测抽样覆盖率和不合格产品处置率</t>
  </si>
  <si>
    <t>反映食品安全监督和风险监测抽样覆盖率和不合格产品处置率</t>
  </si>
  <si>
    <t>监管工作完成率</t>
  </si>
  <si>
    <t>反映2026年计划监管工作完成率&gt;=90%</t>
  </si>
  <si>
    <t>监管工作办公设备的保障及时完成</t>
  </si>
  <si>
    <t>反映全局工作人员在日常监管工作中的办公电脑，打印机等维修保障</t>
  </si>
  <si>
    <t>专项检查任务按时完成率</t>
  </si>
  <si>
    <t>反映2026年专项检查任务保证完成率达到90%以上</t>
  </si>
  <si>
    <t>规范市场秩序</t>
  </si>
  <si>
    <t>反映市场监管通过防范风险、遏制违法行为和提高市场效率等多方面的努力，为维护市场秩序提供了坚实的基础。</t>
  </si>
  <si>
    <t>营商环境稳步提升</t>
  </si>
  <si>
    <t>反映市场监管部门积极推进放管结合、优化服务的改革，不断提升监管效能，为企业发展营造了更加公平、透明、规范的市场环境，为企业经营提供了更有力的保障，增强了市场信心，促进了消费者的良性发展。</t>
  </si>
  <si>
    <t>消费者消费信心指数满意度</t>
  </si>
  <si>
    <t>反映消费者消费信心指数满意度</t>
  </si>
  <si>
    <t>20</t>
  </si>
  <si>
    <t>根据根据中办、云南省委办公厅、国家保密局和财政部对信创计算机的采购审批、管理使用的意见、方案和通知要求，我局拟定44台计算机采购与部署计划，覆盖核心业务科室及基层监管所，替换老旧低效设备，确保与政务办公系统无缝适配；采购执法记录仪、移动执法终端等核心执法设备，实现一线执法人员装备全覆盖；完成设备验收、安装调试及操作培训，确保工作人员熟练使用新设备。</t>
  </si>
  <si>
    <t>计算机及执法设备购置数量</t>
  </si>
  <si>
    <t>60</t>
  </si>
  <si>
    <t xml:space="preserve">反映计算机终端及执法设备购置数量
</t>
  </si>
  <si>
    <t xml:space="preserve">反映设备验收合格率
</t>
  </si>
  <si>
    <t>反映计算机采购完成情况</t>
  </si>
  <si>
    <t>执法效率提升比率</t>
  </si>
  <si>
    <t>30</t>
  </si>
  <si>
    <t>对比采购设备前后，执法案件数量、办理效率的变化，反映提升比率</t>
  </si>
  <si>
    <t>设备年度平均故障率</t>
  </si>
  <si>
    <t>3%</t>
  </si>
  <si>
    <t>反映设备质量可靠性。</t>
  </si>
  <si>
    <t>反映部门人员对使用设备的熟练程度，满意情况。</t>
  </si>
  <si>
    <t>30.8</t>
  </si>
  <si>
    <t>2023年省级就业创业及农村劳动力转移专项资金</t>
  </si>
  <si>
    <t>贷免扶补工作任务完成率</t>
  </si>
  <si>
    <t>创业担保贷款回收率</t>
  </si>
  <si>
    <t>反映资金利用率</t>
  </si>
  <si>
    <t>创业担保贷款户均带动就业人数</t>
  </si>
  <si>
    <t>申报创业担保贷款贴息个人满意度</t>
  </si>
  <si>
    <t>获补助受益对象的满意程度</t>
  </si>
  <si>
    <t>1301</t>
  </si>
  <si>
    <t>完成支出任务</t>
  </si>
  <si>
    <t xml:space="preserve">根据昆明市市场监督管理局关于开展2025年度公平竞争审查制度实施情况第三方评估工作的通知，为进一步激发市场主体活力，维护市场公平竞争秩序，营造统一开放、竞争有序的市场营商环境，提高行政机关审查质量，昆明市公平竞争委员会办公室工作要求各县(市)区以政府购买的方式引入第三方评估机构开展公平竞争审查工作。目前，昆明市大部分县(市)区已按照要求推进工作，均取得良好效果。为确保富民县公平竞争审查工作有序推进，县公平竞争委员会办公室拟聘请第三方评估机构，2026年度所需资金50000元。						
</t>
  </si>
  <si>
    <t>培训公平竞争审查《意见》的精神，发展历程，最新政策解读、国家重点案例分享</t>
  </si>
  <si>
    <t xml:space="preserve">反映对各单位进行宣传培训数量
</t>
  </si>
  <si>
    <t>对全县39家成员单位拟出台的政策措施进行审查</t>
  </si>
  <si>
    <t>39</t>
  </si>
  <si>
    <t xml:space="preserve">反映对各单位进行审查数量
</t>
  </si>
  <si>
    <t>对39家成员单位2023年12月31日前出台的政策措施进行清理</t>
  </si>
  <si>
    <t xml:space="preserve">反映对各单位进行培训数量
</t>
  </si>
  <si>
    <t>第三方审查拟出台政策措施合格率</t>
  </si>
  <si>
    <t xml:space="preserve">反映对第三方审查拟出台政策措施杜绝出现违反公平竞争审查标准
</t>
  </si>
  <si>
    <t>完成时间</t>
  </si>
  <si>
    <t xml:space="preserve">反映项目完成时间
</t>
  </si>
  <si>
    <t>维护市场公平竞争秩序，营造统一开放、竞争有序的市场营商环境，建设统一大市场。</t>
  </si>
  <si>
    <t xml:space="preserve">反映维护市场公平竞争方向
</t>
  </si>
  <si>
    <t>39家成员单位满意度</t>
  </si>
  <si>
    <t xml:space="preserve">反映成员单位的满意度
</t>
  </si>
  <si>
    <t>根据《云南省市场监督管理局关于营业执照印制及采购等有关工作的通知 》，市场局预计2025年度购买《营业执照》正、副本5000本，购买《食品经营许可证》正、副本2000本，购买《食品生产许可证》正、副本芯200本，购买购买《食品加工小作坊登记证》正、副本芯200本。扎实推进“多证合一”、“先照后证”、“证照分离”、“简易注销”“企业智能化开办”、“一件事一次办”改革。</t>
  </si>
  <si>
    <t>营业执照正本及副本</t>
  </si>
  <si>
    <t>15000</t>
  </si>
  <si>
    <t>反映2026年度购入《营业执照》外壳本数</t>
  </si>
  <si>
    <t>购买《食品经营许可证》正本副本</t>
  </si>
  <si>
    <t>6000</t>
  </si>
  <si>
    <t>购买《食品生产许可证》正、副本</t>
  </si>
  <si>
    <t>600</t>
  </si>
  <si>
    <t>反映2025年度购入《食品经营许可证》本数</t>
  </si>
  <si>
    <t>购买《食品加工小作坊登记证》正本副本</t>
  </si>
  <si>
    <t>反映2025年度购入《食品加工小作坊登记证》外壳本数</t>
  </si>
  <si>
    <t>反映按企业按质量要求购入合格率</t>
  </si>
  <si>
    <t>按时按质按量完成指标任务</t>
  </si>
  <si>
    <t>项目需在2025年完成。</t>
  </si>
  <si>
    <t>经济效益</t>
  </si>
  <si>
    <t>改善全县营商环境</t>
  </si>
  <si>
    <t>反映本项目对全县营商环境的影响</t>
  </si>
  <si>
    <t>减少企业创业成本</t>
  </si>
  <si>
    <t>反映减少企业的创业压力</t>
  </si>
  <si>
    <t>服务企业满意度</t>
  </si>
  <si>
    <t>反映服务企业的满意度</t>
  </si>
  <si>
    <t xml:space="preserve">1、强化特种设备（7 大类）安全监察，完成重点单位监督抽查、隐患排查治理及违法线索移交，确保不发生重特大安全事故；
2、开展特种设备作业人员培训、安全知识宣传及应急救援演练，提升监管效能与社会安全意识；
3、保障检验检测设备维护、信息化平台运维等技术支撑工作，实现特种设备定检率、隐患整改率达标；
4、严格执行财经法规，规范经费使用，提升服务对象满意度。
</t>
  </si>
  <si>
    <t>特种设备监管数量</t>
  </si>
  <si>
    <t>2800</t>
  </si>
  <si>
    <t>特种设备抽查规范率</t>
  </si>
  <si>
    <t>特种设备抽查</t>
  </si>
  <si>
    <t>抽查完成时限</t>
  </si>
  <si>
    <t>12月31日</t>
  </si>
  <si>
    <t>重大安全事故发生数</t>
  </si>
  <si>
    <t>被抽查单位满意度</t>
  </si>
  <si>
    <t>成本控制率</t>
  </si>
  <si>
    <t>通过创业担保贷款服务扶持，助力创业项目发展，带动新增就业人员和登记失业人员，推动实现就业与创业的良性互动，进一步增强社会创业氛围，激发社会创新创业活力。</t>
  </si>
  <si>
    <t>完成上级下达创业担保贷款服务任务数。</t>
  </si>
  <si>
    <t>创业担保贷款审核通过率</t>
  </si>
  <si>
    <t>反映严格把控审核流程，确保贷款发放质量。</t>
  </si>
  <si>
    <t>创业担保贷款服务年度及时率</t>
  </si>
  <si>
    <t>反映2025年及时为失业人员和新增就业人员提供创业担保贷款服务。</t>
  </si>
  <si>
    <t>增强社会创业就业氛围</t>
  </si>
  <si>
    <t>通过政策扶持，营造良好的创业环境，增强社会创业积极性和主动性。</t>
  </si>
  <si>
    <t>创业者对创业担保贷款服务满意度</t>
  </si>
  <si>
    <t>通过优质服务，提高创业者对贷款服务的满意度。</t>
  </si>
  <si>
    <t>5900</t>
  </si>
  <si>
    <t>反映2025年度提供服务经济成本控制率。</t>
  </si>
  <si>
    <t>说明：本单位无2026年项目支出绩效目标（另文下达）情况，此表为空。</t>
  </si>
  <si>
    <t>预算06表</t>
  </si>
  <si>
    <t>政府性基金预算支出预算表</t>
  </si>
  <si>
    <t>单位名称：全部</t>
  </si>
  <si>
    <t>本年政府性基金预算支出</t>
  </si>
  <si>
    <t>说明：本单位无2026年政府性基金预算支出情况，此表为空。</t>
  </si>
  <si>
    <t>预算07表</t>
  </si>
  <si>
    <t>预算项目名称</t>
  </si>
  <si>
    <t>采购项目</t>
  </si>
  <si>
    <t>采购目录</t>
  </si>
  <si>
    <t>计量
单位</t>
  </si>
  <si>
    <t>数量</t>
  </si>
  <si>
    <t>面向中小企业预留资金</t>
  </si>
  <si>
    <t>单位自筹</t>
  </si>
  <si>
    <t>加油费</t>
  </si>
  <si>
    <t>车辆加油、添加燃料服务</t>
  </si>
  <si>
    <t>车辆维修费</t>
  </si>
  <si>
    <t>车辆维修和保养服务</t>
  </si>
  <si>
    <t>车辆保险</t>
  </si>
  <si>
    <t>机动车保险服务</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</si>
  <si>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</si>
  <si>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</si>
  <si>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</si>
  <si>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</si>
  <si>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</si>
  <si>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</si>
  <si>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</si>
  <si>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</si>
  <si>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</si>
  <si>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说明：本单位2026年无政府购买服务预算情况，此表为空。</t>
  </si>
  <si>
    <t>预算09-1表</t>
  </si>
  <si>
    <t>单位名称（项目）</t>
  </si>
  <si>
    <t>地区</t>
  </si>
  <si>
    <t>磨憨经济合作区</t>
  </si>
  <si>
    <t>说明：本单位2026年无对下转移支付预算情况，此表为空。</t>
  </si>
  <si>
    <t>预算09-2表</t>
  </si>
  <si>
    <t>预算10表</t>
  </si>
  <si>
    <t>资产类别</t>
  </si>
  <si>
    <t>资产分类代码.名称</t>
  </si>
  <si>
    <t>资产名称</t>
  </si>
  <si>
    <t>计量单位</t>
  </si>
  <si>
    <t>财政部门批复数（元）</t>
  </si>
  <si>
    <t>单价</t>
  </si>
  <si>
    <t>金额</t>
  </si>
  <si>
    <t>说明：本单位2026年新增资产配置情况，此表为空。</t>
  </si>
  <si>
    <t>11表</t>
  </si>
  <si>
    <t>上级补助</t>
  </si>
  <si>
    <t>说明：本单位2026年上级补助项目支出预算情况，此表为空。</t>
  </si>
  <si>
    <t>预算12表</t>
  </si>
  <si>
    <t>项目级次</t>
  </si>
  <si>
    <t>312 民生类</t>
  </si>
  <si>
    <t>本级</t>
  </si>
  <si>
    <t>313 事业发展类</t>
  </si>
  <si>
    <t>预算08-1表</t>
  </si>
  <si>
    <t>部门编码</t>
  </si>
  <si>
    <t>部门名称</t>
  </si>
  <si>
    <t>内容</t>
  </si>
  <si>
    <t>说明</t>
  </si>
  <si>
    <t>部门总体目标</t>
  </si>
  <si>
    <t>部门职责</t>
  </si>
  <si>
    <t xml:space="preserve">负责市场综合监督管理、市场主体统一登记注册、组织市场监督管理综合执法工作、反垄断统一执法、监督管理市场秩序、宏观质量管理、产品质量安全监督管理、特种设备安全监督管理、食品安全监督管理综合协调、食品安全监督管理。负责市场综合监督管理。执行市场监督管理有关地方性法规、政府规章、有关政策、标准，组织实施质量强县战略、食品安全战略和标准化战略。拟订并组织实施有关规划，规范和维护市场秩序，营造诚实守信、公平竞争的市场环境。						
</t>
  </si>
  <si>
    <t>根据三定方案归纳</t>
  </si>
  <si>
    <t xml:space="preserve">1.执行市场监督管理有关地方性法规、政府规章、有关政策、标准，组织实施质量强县战略、食品安全战略和标准化战略。拟订并组织实施有关规划，规范和维护市场秩序，营造诚实守信、公平竞争的市场环境。
2.组织全县各类企业、农民专业合作社和从事经营活动的单位、个体工商户及外国（地区）企业常驻代表机构等市场主体的登记注册工作。建立市场主体信息公示和共享机制，依法公示和共享有关信息，加强信用监管，推动市场主体信用体系建设。
3.推动全县市场监督管理综合执法队伍整合和建设，推动实行统一的市场监督管理，组织查处各类违法案件，规范市场监督管理行政执法行为。
4.统筹推进竞争政策实施，组织实施公平竞争审查制度。根据授权承担垄断协议、滥用市场支配地位、经营者集中行为和滥用行政权力排除、限制竞争等反垄断执法工作。
5.依法监督管理市场交易、网络商品交易及有关服务行为。组织查处价格收费违法违规、不正当竞争、违法直销、传销、侵犯商标专利知识产权和制售假冒伪劣商品违法行为。指导广告业发展，监督管理广告活动。依法查处无照生产经营和有关无证生产经营行为。指导县消费者协会开展消费维权工作。
6.组织实施质量发展的制度措施，统筹实施县质量基础设施建设与应用，会同有关部门组织实施重大工程设备质量监理制度，组织产品质量事故调查，组织实施缺陷产品召回工作，监督管理产品防伪工作。
7.承担产品质量安全风险监控和监督抽查工作。组织实施质量分级制度、质量安全追溯制度。负责纤维质量监督工作。负责工业产品生产许可管理。
8.综合管理特种设备安全监察、监督工作，监督检查高耗能特种设备节能标准和锅炉环境保护标准的执行情况。
9.统筹指导全县食品安全工作。组织制定全县食品安全重大政策并组织实施。负责食品安全应急体系建设，组织协调重大食品安全事件应急处置和调查处理工作。建立健全食品安全重要信息直报制度。承担富民县人民政府食品安全委员会日常工作。
10.建立覆盖食品生产、流通、消费全过程的监督检查制度和隐患排查治理机制并组织实施，防范区域性、系统性食品安全风险。"						
</t>
  </si>
  <si>
    <t>根据部门职责，中长期规划，各级党委，各级政府要求归纳</t>
  </si>
  <si>
    <t>部门年度目标</t>
  </si>
  <si>
    <t>根据富民县市场监督管理局三定方案及2026年度工作计划，2026年度具体工作安排如下：
1.持续优化营商环境，激发市场主体活力,持续加强民生保障。拟订并组织实施有关规划，规范和维护市场秩序，营造诚实守信、公平竞争的市场环境。
2.强化价格知识产权领域监管执法，维护市场公平。
3.推动全县市场监督管理综合执法队伍整合和建设，推动实行统一的市场监督管理，组织查处各类违法案件。
4.增强法律顾问咨询，规范市场监督管理行政执法行为。
5.坚守市场安全底线，保障人民群众安全。履行安全生产监督责任，督促市场主体履行安全生产主体责任。强化食品、药品、特种设备、产品质量安全监管执法，扩大市场产品质量抽检覆盖面。
6.强化消费权益保护，营造放心消费环境。加大消费维权执法力度，针对预付式消费、老年消费欺诈、个人信息滥用等热点问题，开展打击传销等专项执法行动。</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</si>
  <si>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</si>
  <si>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</si>
  <si>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</si>
  <si>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</si>
  <si>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</si>
  <si>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</si>
  <si>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</si>
  <si>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</si>
  <si>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</si>
  <si>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人员经费及日常办公费用</t>
  </si>
  <si>
    <t xml:space="preserve">项目支出	</t>
  </si>
  <si>
    <t>三、部门整体支出绩效指标</t>
  </si>
  <si>
    <t>绩效指标</t>
  </si>
  <si>
    <t>评（扣）分标准</t>
  </si>
  <si>
    <t>绩效指标设定依据及指标值数据来源</t>
  </si>
  <si>
    <t xml:space="preserve">二级指标 </t>
  </si>
  <si>
    <t>市场营商环境工作</t>
  </si>
  <si>
    <t>市场营商环境工作达到90%得满分5分，否则不得分。</t>
  </si>
  <si>
    <t>反映市场营商环境工作</t>
  </si>
  <si>
    <t>根据三定方案归纳，部门年度重点工作任务对应的目标设定。</t>
  </si>
  <si>
    <t>刻章企业主体占开办主体百分比</t>
  </si>
  <si>
    <t>刻章企业主体占当期开办主体的百分比90%得满分5分，否则不得分</t>
  </si>
  <si>
    <t>反映免费为新开办企业刻章，占新开办主体的百分比</t>
  </si>
  <si>
    <t>根据三定方案归纳，部门年度重点工作任务对应的目标设定</t>
  </si>
  <si>
    <t>打击传销工作</t>
  </si>
  <si>
    <t>打击传销工作大于90%得满分5分，否则不得分</t>
  </si>
  <si>
    <t>在全县范围开展打击传销工作完成率</t>
  </si>
  <si>
    <t>行政运行经费保障</t>
  </si>
  <si>
    <t>行政运行经费保障达95%得满分5分，否则不得分。</t>
  </si>
  <si>
    <t>全局行政运行经费保障情况</t>
  </si>
  <si>
    <t>刻章服务费支付准确率</t>
  </si>
  <si>
    <t>98</t>
  </si>
  <si>
    <t>刻章服务费支付准确率达98%得满分5分，否则不得分。</t>
  </si>
  <si>
    <t>反映刻章服务费支付准确率。</t>
  </si>
  <si>
    <t>重点工作办结率</t>
  </si>
  <si>
    <t>重点工作办结率达90%得满分5分，否则不得分。</t>
  </si>
  <si>
    <t>反映重点工作办结率。</t>
  </si>
  <si>
    <t>重点工作是指党委政府交办下达工作任务。</t>
  </si>
  <si>
    <t>检测质量合格率</t>
  </si>
  <si>
    <t>检测质量合格率达98%得满分5分，否则不得分。</t>
  </si>
  <si>
    <t>反映检测质量合格率。</t>
  </si>
  <si>
    <t>工作完成及时情况</t>
  </si>
  <si>
    <t>工作完成及时情况得满分5分，否则不得分。</t>
  </si>
  <si>
    <t>反映工作完成及时情况。</t>
  </si>
  <si>
    <t>高压态势打传销规范市场</t>
  </si>
  <si>
    <t>高压态势打传销，规范优化市场达90%及以上得满分4分，否则不得分。</t>
  </si>
  <si>
    <t>反映高压态势打传销，规范市场程度。</t>
  </si>
  <si>
    <t>优化市场各行业领域</t>
  </si>
  <si>
    <t>开展食品、药品、保健品、化妆品、医疗器械、特种设备、计量等行动，优化提升市场经济效益得满分4分，否则不得分。</t>
  </si>
  <si>
    <t>反映开展食品、药品、保健品、化妆品、医疗器械、特种设备、计量等行动优化提升经济效益程度。</t>
  </si>
  <si>
    <t>开展集贸市场等专项治理</t>
  </si>
  <si>
    <t>开展集贸市场等专项治理达10%以上得满分2分，否则不得分。</t>
  </si>
  <si>
    <t>反映开展集贸市场等专项治理效益提升。</t>
  </si>
  <si>
    <t>各领域违法经营行为覆盖率</t>
  </si>
  <si>
    <t>各领域违法经营行为覆盖率达90%得满分3分，否则不得分。</t>
  </si>
  <si>
    <t>反映各领域违法经营行为覆盖率。</t>
  </si>
  <si>
    <t>部门年度重点工作任务对应的目标设定</t>
  </si>
  <si>
    <t>案件查处覆盖率</t>
  </si>
  <si>
    <t>案件查处覆盖率达90%以上得满分3分，否则不得分。</t>
  </si>
  <si>
    <t>反映商业贿赂、虚假宣传、违法广告、合同欺诈、假冒伪劣、霸王条款等案件查处覆盖率。</t>
  </si>
  <si>
    <t>全县经济发展良好营商环境改善</t>
  </si>
  <si>
    <t>改善</t>
  </si>
  <si>
    <t>使得全县的经济发展、民生良好，营商环境明显改善得满分 4分，否则不得分</t>
  </si>
  <si>
    <t>反映全县的经济发展、民生良好，营商环境明显改善</t>
  </si>
  <si>
    <t>企业满意达90%以上得满分10分，否则不得分</t>
  </si>
  <si>
    <t>反映服务企业满意度</t>
  </si>
  <si>
    <t>调查问卷</t>
  </si>
  <si>
    <t>控制成本</t>
  </si>
  <si>
    <t>有限控制成本得满分20分，否则不得分。</t>
  </si>
  <si>
    <t>反映控制成本情况。</t>
  </si>
  <si>
    <t>2026年度部门预算情况</t>
  </si>
  <si>
    <t>预算14表</t>
  </si>
  <si>
    <t>2026年部门单位基本信息表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</si>
  <si>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</si>
  <si>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</si>
  <si>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</si>
  <si>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</si>
  <si>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</si>
  <si>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</si>
  <si>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</si>
  <si>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</si>
  <si>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</si>
  <si>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</si>
  <si>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</si>
  <si>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</si>
  <si>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</si>
  <si>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</si>
  <si>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</si>
  <si>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</si>
  <si>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</si>
  <si>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</si>
  <si>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</si>
  <si>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</si>
  <si>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</si>
  <si>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</si>
  <si>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</si>
  <si>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</si>
  <si>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行政单位</t>
  </si>
  <si>
    <t>全额</t>
  </si>
  <si>
    <t>富民县环城南路建设大楼4楼</t>
  </si>
  <si>
    <t>51</t>
  </si>
  <si>
    <t>25</t>
  </si>
  <si>
    <t>34</t>
  </si>
  <si>
    <t>29</t>
  </si>
</sst>
</file>

<file path=xl/styles.xml><?xml version="1.0" encoding="utf-8"?>
<styleSheet xmlns="http://schemas.openxmlformats.org/spreadsheetml/2006/main">
  <numFmts count="9">
    <numFmt numFmtId="176" formatCode="yyyy\-mm\-dd"/>
    <numFmt numFmtId="42" formatCode="_ &quot;￥&quot;* #,##0_ ;_ &quot;￥&quot;* \-#,##0_ ;_ &quot;￥&quot;* &quot;-&quot;_ ;_ @_ "/>
    <numFmt numFmtId="43" formatCode="_ * #,##0.00_ ;_ * \-#,##0.00_ ;_ * &quot;-&quot;??_ ;_ @_ "/>
    <numFmt numFmtId="177" formatCode="#,##0.00;\-#,##0.00;;@"/>
    <numFmt numFmtId="178" formatCode="yyyy\-mm\-dd\ hh:mm:ss"/>
    <numFmt numFmtId="179" formatCode="#,##0;\-#,##0;;@"/>
    <numFmt numFmtId="44" formatCode="_ &quot;￥&quot;* #,##0.00_ ;_ &quot;￥&quot;* \-#,##0.00_ ;_ &quot;￥&quot;* &quot;-&quot;??_ ;_ @_ "/>
    <numFmt numFmtId="180" formatCode="hh:mm:ss"/>
    <numFmt numFmtId="41" formatCode="_ * #,##0_ ;_ * \-#,##0_ ;_ * &quot;-&quot;_ ;_ @_ "/>
  </numFmts>
  <fonts count="40">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rgb="FFFFFFFF"/>
      <name val="宋体"/>
      <charset val="0"/>
      <scheme val="minor"/>
    </font>
    <font>
      <b/>
      <sz val="11"/>
      <color rgb="FF3F3F3F"/>
      <name val="宋体"/>
      <charset val="0"/>
      <scheme val="minor"/>
    </font>
    <font>
      <sz val="11"/>
      <color rgb="FF3F3F76"/>
      <name val="宋体"/>
      <charset val="0"/>
      <scheme val="minor"/>
    </font>
    <font>
      <sz val="11"/>
      <color rgb="FFFA7D00"/>
      <name val="宋体"/>
      <charset val="0"/>
      <scheme val="minor"/>
    </font>
    <font>
      <sz val="11"/>
      <color rgb="FFFF0000"/>
      <name val="宋体"/>
      <charset val="0"/>
      <scheme val="minor"/>
    </font>
    <font>
      <b/>
      <sz val="11"/>
      <color theme="3"/>
      <name val="宋体"/>
      <charset val="134"/>
      <scheme val="minor"/>
    </font>
    <font>
      <sz val="9"/>
      <name val="宋体"/>
      <charset val="134"/>
    </font>
    <font>
      <i/>
      <sz val="11"/>
      <color rgb="FF7F7F7F"/>
      <name val="宋体"/>
      <charset val="0"/>
      <scheme val="minor"/>
    </font>
    <font>
      <b/>
      <sz val="11"/>
      <color theme="1"/>
      <name val="宋体"/>
      <charset val="0"/>
      <scheme val="minor"/>
    </font>
    <font>
      <u/>
      <sz val="11"/>
      <color rgb="FF800080"/>
      <name val="宋体"/>
      <charset val="0"/>
      <scheme val="minor"/>
    </font>
    <font>
      <b/>
      <sz val="13"/>
      <color theme="3"/>
      <name val="宋体"/>
      <charset val="134"/>
      <scheme val="minor"/>
    </font>
    <font>
      <b/>
      <sz val="11"/>
      <color rgb="FFFA7D00"/>
      <name val="宋体"/>
      <charset val="0"/>
      <scheme val="minor"/>
    </font>
    <font>
      <b/>
      <sz val="15"/>
      <color theme="3"/>
      <name val="宋体"/>
      <charset val="134"/>
      <scheme val="minor"/>
    </font>
    <font>
      <u/>
      <sz val="11"/>
      <color rgb="FF0000FF"/>
      <name val="宋体"/>
      <charset val="0"/>
      <scheme val="minor"/>
    </font>
    <font>
      <sz val="11"/>
      <color rgb="FF9C0006"/>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rgb="FFFFC7CE"/>
        <bgColor indexed="64"/>
      </patternFill>
    </fill>
    <fill>
      <patternFill patternType="solid">
        <fgColor theme="7" tint="0.799981688894314"/>
        <bgColor indexed="64"/>
      </patternFill>
    </fill>
    <fill>
      <patternFill patternType="solid">
        <fgColor theme="7"/>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s>
  <cellStyleXfs count="57">
    <xf numFmtId="0" fontId="0" fillId="0" borderId="0">
      <alignment vertical="center"/>
    </xf>
    <xf numFmtId="179" fontId="31" fillId="0" borderId="1">
      <alignment horizontal="right" vertical="center"/>
    </xf>
    <xf numFmtId="10" fontId="31" fillId="0" borderId="1">
      <alignment horizontal="right" vertical="center"/>
    </xf>
    <xf numFmtId="178" fontId="31" fillId="0" borderId="1">
      <alignment horizontal="right" vertical="center"/>
    </xf>
    <xf numFmtId="180" fontId="31" fillId="0" borderId="1">
      <alignment horizontal="right" vertical="center"/>
    </xf>
    <xf numFmtId="177" fontId="31" fillId="0" borderId="1">
      <alignment horizontal="right" vertical="center"/>
    </xf>
    <xf numFmtId="177" fontId="31" fillId="0" borderId="1">
      <alignment horizontal="right" vertical="center"/>
    </xf>
    <xf numFmtId="0" fontId="21" fillId="22" borderId="0" applyNumberFormat="0" applyBorder="0" applyAlignment="0" applyProtection="0">
      <alignment vertical="center"/>
    </xf>
    <xf numFmtId="0" fontId="21" fillId="26" borderId="0" applyNumberFormat="0" applyBorder="0" applyAlignment="0" applyProtection="0">
      <alignment vertical="center"/>
    </xf>
    <xf numFmtId="0" fontId="20" fillId="31"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1" fillId="17" borderId="0" applyNumberFormat="0" applyBorder="0" applyAlignment="0" applyProtection="0">
      <alignment vertical="center"/>
    </xf>
    <xf numFmtId="0" fontId="30"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5" fillId="0" borderId="15" applyNumberFormat="0" applyFill="0" applyAlignment="0" applyProtection="0">
      <alignment vertical="center"/>
    </xf>
    <xf numFmtId="176" fontId="31" fillId="0" borderId="1">
      <alignment horizontal="right" vertical="center"/>
    </xf>
    <xf numFmtId="42" fontId="0" fillId="0" borderId="0" applyFont="0" applyFill="0" applyBorder="0" applyAlignment="0" applyProtection="0">
      <alignment vertical="center"/>
    </xf>
    <xf numFmtId="0" fontId="20" fillId="30" borderId="0" applyNumberFormat="0" applyBorder="0" applyAlignment="0" applyProtection="0">
      <alignment vertical="center"/>
    </xf>
    <xf numFmtId="0" fontId="29" fillId="0" borderId="0" applyNumberFormat="0" applyFill="0" applyBorder="0" applyAlignment="0" applyProtection="0">
      <alignment vertical="center"/>
    </xf>
    <xf numFmtId="0" fontId="21" fillId="27" borderId="0" applyNumberFormat="0" applyBorder="0" applyAlignment="0" applyProtection="0">
      <alignment vertical="center"/>
    </xf>
    <xf numFmtId="0" fontId="20" fillId="23" borderId="0" applyNumberFormat="0" applyBorder="0" applyAlignment="0" applyProtection="0">
      <alignment vertical="center"/>
    </xf>
    <xf numFmtId="0" fontId="37" fillId="0" borderId="15" applyNumberFormat="0" applyFill="0" applyAlignment="0" applyProtection="0">
      <alignment vertical="center"/>
    </xf>
    <xf numFmtId="49" fontId="31" fillId="0" borderId="1">
      <alignment horizontal="left" vertical="center" wrapText="1"/>
    </xf>
    <xf numFmtId="0" fontId="38" fillId="0" borderId="0" applyNumberFormat="0" applyFill="0" applyBorder="0" applyAlignment="0" applyProtection="0">
      <alignment vertical="center"/>
    </xf>
    <xf numFmtId="0" fontId="21" fillId="29" borderId="0" applyNumberFormat="0" applyBorder="0" applyAlignment="0" applyProtection="0">
      <alignment vertical="center"/>
    </xf>
    <xf numFmtId="44" fontId="0" fillId="0" borderId="0" applyFont="0" applyFill="0" applyBorder="0" applyAlignment="0" applyProtection="0">
      <alignment vertical="center"/>
    </xf>
    <xf numFmtId="0" fontId="21" fillId="33" borderId="0" applyNumberFormat="0" applyBorder="0" applyAlignment="0" applyProtection="0">
      <alignment vertical="center"/>
    </xf>
    <xf numFmtId="0" fontId="36" fillId="14" borderId="10" applyNumberFormat="0" applyAlignment="0" applyProtection="0">
      <alignment vertical="center"/>
    </xf>
    <xf numFmtId="0" fontId="34" fillId="0" borderId="0" applyNumberFormat="0" applyFill="0" applyBorder="0" applyAlignment="0" applyProtection="0">
      <alignment vertical="center"/>
    </xf>
    <xf numFmtId="41" fontId="0" fillId="0" borderId="0" applyFont="0" applyFill="0" applyBorder="0" applyAlignment="0" applyProtection="0">
      <alignment vertical="center"/>
    </xf>
    <xf numFmtId="0" fontId="20" fillId="34" borderId="0" applyNumberFormat="0" applyBorder="0" applyAlignment="0" applyProtection="0">
      <alignment vertical="center"/>
    </xf>
    <xf numFmtId="0" fontId="21" fillId="16" borderId="0" applyNumberFormat="0" applyBorder="0" applyAlignment="0" applyProtection="0">
      <alignment vertical="center"/>
    </xf>
    <xf numFmtId="0" fontId="20" fillId="25" borderId="0" applyNumberFormat="0" applyBorder="0" applyAlignment="0" applyProtection="0">
      <alignment vertical="center"/>
    </xf>
    <xf numFmtId="0" fontId="27" fillId="15" borderId="10" applyNumberFormat="0" applyAlignment="0" applyProtection="0">
      <alignment vertical="center"/>
    </xf>
    <xf numFmtId="0" fontId="26" fillId="14" borderId="9" applyNumberFormat="0" applyAlignment="0" applyProtection="0">
      <alignment vertical="center"/>
    </xf>
    <xf numFmtId="0" fontId="25" fillId="13" borderId="8" applyNumberFormat="0" applyAlignment="0" applyProtection="0">
      <alignment vertical="center"/>
    </xf>
    <xf numFmtId="0" fontId="28" fillId="0" borderId="11" applyNumberFormat="0" applyFill="0" applyAlignment="0" applyProtection="0">
      <alignment vertical="center"/>
    </xf>
    <xf numFmtId="0" fontId="20" fillId="12" borderId="0" applyNumberFormat="0" applyBorder="0" applyAlignment="0" applyProtection="0">
      <alignment vertical="center"/>
    </xf>
    <xf numFmtId="0" fontId="20" fillId="24" borderId="0" applyNumberFormat="0" applyBorder="0" applyAlignment="0" applyProtection="0">
      <alignment vertical="center"/>
    </xf>
    <xf numFmtId="0" fontId="0" fillId="21" borderId="12" applyNumberFormat="0" applyFont="0" applyAlignment="0" applyProtection="0">
      <alignment vertical="center"/>
    </xf>
    <xf numFmtId="0" fontId="24" fillId="0" borderId="0" applyNumberFormat="0" applyFill="0" applyBorder="0" applyAlignment="0" applyProtection="0">
      <alignment vertical="center"/>
    </xf>
    <xf numFmtId="0" fontId="23" fillId="11" borderId="0" applyNumberFormat="0" applyBorder="0" applyAlignment="0" applyProtection="0">
      <alignment vertical="center"/>
    </xf>
    <xf numFmtId="0" fontId="30" fillId="0" borderId="0" applyNumberFormat="0" applyFill="0" applyBorder="0" applyAlignment="0" applyProtection="0">
      <alignment vertical="center"/>
    </xf>
    <xf numFmtId="0" fontId="20" fillId="28" borderId="0" applyNumberFormat="0" applyBorder="0" applyAlignment="0" applyProtection="0">
      <alignment vertical="center"/>
    </xf>
    <xf numFmtId="0" fontId="22" fillId="10" borderId="0" applyNumberFormat="0" applyBorder="0" applyAlignment="0" applyProtection="0">
      <alignment vertical="center"/>
    </xf>
    <xf numFmtId="0" fontId="21" fillId="9" borderId="0" applyNumberFormat="0" applyBorder="0" applyAlignment="0" applyProtection="0">
      <alignment vertical="center"/>
    </xf>
    <xf numFmtId="0" fontId="39" fillId="32" borderId="0" applyNumberFormat="0" applyBorder="0" applyAlignment="0" applyProtection="0">
      <alignment vertical="center"/>
    </xf>
    <xf numFmtId="0" fontId="20" fillId="8" borderId="0" applyNumberFormat="0" applyBorder="0" applyAlignment="0" applyProtection="0">
      <alignment vertical="center"/>
    </xf>
    <xf numFmtId="0" fontId="21" fillId="7" borderId="0" applyNumberFormat="0" applyBorder="0" applyAlignment="0" applyProtection="0">
      <alignment vertical="center"/>
    </xf>
    <xf numFmtId="0" fontId="20" fillId="6" borderId="0" applyNumberFormat="0" applyBorder="0" applyAlignment="0" applyProtection="0">
      <alignment vertical="center"/>
    </xf>
    <xf numFmtId="0" fontId="21" fillId="5" borderId="0" applyNumberFormat="0" applyBorder="0" applyAlignment="0" applyProtection="0">
      <alignment vertical="center"/>
    </xf>
    <xf numFmtId="0" fontId="20" fillId="4" borderId="0" applyNumberFormat="0" applyBorder="0" applyAlignment="0" applyProtection="0">
      <alignment vertical="center"/>
    </xf>
  </cellStyleXfs>
  <cellXfs count="95">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27" applyNumberFormat="1" applyFont="1" applyBorder="1">
      <alignment horizontal="left" vertical="center" wrapText="1"/>
    </xf>
    <xf numFmtId="49" fontId="3" fillId="0" borderId="1" xfId="27" applyNumberFormat="1" applyFont="1" applyBorder="1" applyAlignment="1">
      <alignment horizontal="left" vertical="center" wrapText="1" indent="1"/>
    </xf>
    <xf numFmtId="179" fontId="4" fillId="0" borderId="1" xfId="1" applyNumberFormat="1" applyFont="1" applyBorder="1">
      <alignment horizontal="right" vertical="center"/>
    </xf>
    <xf numFmtId="49" fontId="4" fillId="0" borderId="1" xfId="27" applyNumberFormat="1" applyFont="1" applyBorder="1">
      <alignment horizontal="left" vertical="center" wrapText="1"/>
    </xf>
    <xf numFmtId="0" fontId="5" fillId="2" borderId="0" xfId="0" applyFont="1" applyFill="1" applyBorder="1" applyAlignment="1">
      <alignment horizontal="center" vertical="center"/>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9" fillId="0" borderId="1" xfId="0" applyFont="1" applyBorder="1" applyAlignment="1"/>
    <xf numFmtId="0" fontId="10" fillId="0" borderId="1" xfId="0" applyFont="1" applyBorder="1" applyAlignment="1">
      <alignment horizontal="center" vertical="center"/>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4" fontId="6" fillId="0" borderId="1" xfId="0" applyNumberFormat="1" applyFont="1" applyBorder="1" applyAlignment="1">
      <alignment horizontal="right" vertical="center"/>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6" fillId="0" borderId="1" xfId="0" applyFont="1" applyBorder="1" applyAlignment="1">
      <alignment horizontal="center" vertical="center" wrapText="1"/>
    </xf>
    <xf numFmtId="0" fontId="6" fillId="2" borderId="0" xfId="0" applyFont="1" applyFill="1" applyBorder="1" applyAlignment="1">
      <alignment horizontal="right" vertical="center" wrapText="1"/>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49" fontId="9" fillId="0" borderId="1" xfId="0" applyNumberFormat="1" applyFont="1" applyBorder="1" applyAlignment="1">
      <alignment vertical="center" wrapText="1"/>
    </xf>
    <xf numFmtId="0" fontId="9" fillId="0" borderId="1" xfId="0" applyFont="1" applyBorder="1" applyAlignment="1">
      <alignment vertical="center" wrapText="1"/>
    </xf>
    <xf numFmtId="49" fontId="11" fillId="0" borderId="1" xfId="0" applyNumberFormat="1" applyFont="1" applyBorder="1" applyAlignment="1">
      <alignment horizontal="center" vertical="center"/>
    </xf>
    <xf numFmtId="49" fontId="7" fillId="0" borderId="0" xfId="0" applyNumberFormat="1" applyFont="1" applyBorder="1" applyAlignment="1"/>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pplyProtection="1">
      <alignment horizontal="right" vertical="center"/>
      <protection locked="0"/>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lignment horizontal="center" vertical="center"/>
    </xf>
    <xf numFmtId="0" fontId="9" fillId="0" borderId="7" xfId="0" applyFont="1" applyBorder="1" applyAlignment="1">
      <alignment horizontal="center" vertical="center"/>
    </xf>
    <xf numFmtId="4" fontId="6" fillId="0" borderId="1" xfId="0" applyNumberFormat="1" applyFont="1" applyBorder="1" applyAlignment="1" applyProtection="1">
      <alignment horizontal="right" vertical="center" wrapText="1"/>
      <protection locked="0"/>
    </xf>
    <xf numFmtId="0" fontId="1" fillId="0" borderId="1" xfId="0" applyFont="1" applyBorder="1" applyAlignment="1">
      <alignment horizontal="center" vertical="center"/>
    </xf>
    <xf numFmtId="177" fontId="13" fillId="0" borderId="1" xfId="0" applyNumberFormat="1" applyFont="1" applyBorder="1" applyAlignment="1">
      <alignment horizontal="right" vertical="center"/>
    </xf>
    <xf numFmtId="49" fontId="13" fillId="0" borderId="1" xfId="27"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4" fillId="0" borderId="1" xfId="0" applyFont="1" applyBorder="1" applyAlignment="1" applyProtection="1">
      <alignment horizontal="center" vertical="center"/>
      <protection locked="0"/>
    </xf>
    <xf numFmtId="177" fontId="3" fillId="0" borderId="1" xfId="0" applyNumberFormat="1" applyFont="1" applyBorder="1" applyAlignment="1">
      <alignment horizontal="right" vertical="center"/>
    </xf>
    <xf numFmtId="0" fontId="0" fillId="0" borderId="1" xfId="0" applyFont="1" applyBorder="1">
      <alignment vertical="center"/>
    </xf>
    <xf numFmtId="177" fontId="3" fillId="0" borderId="1" xfId="5" applyNumberFormat="1" applyFont="1" applyBorder="1" applyAlignment="1">
      <alignment horizontal="left" vertical="center"/>
    </xf>
    <xf numFmtId="0" fontId="3"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indent="2"/>
    </xf>
    <xf numFmtId="49" fontId="15" fillId="0" borderId="1" xfId="27" applyNumberFormat="1" applyFont="1" applyBorder="1">
      <alignment horizontal="left" vertical="center" wrapText="1"/>
    </xf>
    <xf numFmtId="177" fontId="16" fillId="0" borderId="1" xfId="0" applyNumberFormat="1" applyFont="1" applyBorder="1" applyAlignment="1">
      <alignment horizontal="right" vertical="center"/>
    </xf>
    <xf numFmtId="49" fontId="15" fillId="0" borderId="1" xfId="0" applyNumberFormat="1" applyFont="1" applyBorder="1" applyAlignment="1">
      <alignment horizontal="left" vertical="center" wrapText="1"/>
    </xf>
    <xf numFmtId="177" fontId="15" fillId="0" borderId="1" xfId="0" applyNumberFormat="1" applyFont="1" applyBorder="1" applyAlignment="1">
      <alignment horizontal="right" vertical="center"/>
    </xf>
    <xf numFmtId="49" fontId="15" fillId="0" borderId="1" xfId="27" applyNumberFormat="1" applyFont="1" applyBorder="1" applyAlignment="1">
      <alignment horizontal="left" vertical="center" wrapText="1" indent="1"/>
    </xf>
    <xf numFmtId="49" fontId="15" fillId="0" borderId="1" xfId="27" applyNumberFormat="1" applyFont="1" applyBorder="1" applyAlignment="1">
      <alignment horizontal="left" vertical="center" wrapText="1" indent="2"/>
    </xf>
    <xf numFmtId="0" fontId="17" fillId="0" borderId="0" xfId="0" applyFont="1" applyAlignment="1" applyProtection="1">
      <alignment horizontal="center" vertical="center"/>
      <protection locked="0"/>
    </xf>
    <xf numFmtId="0" fontId="1" fillId="0" borderId="1" xfId="0" applyFont="1" applyBorder="1">
      <alignment vertical="center"/>
    </xf>
    <xf numFmtId="0" fontId="18" fillId="0" borderId="1" xfId="0" applyFont="1" applyBorder="1" applyAlignment="1">
      <alignment horizontal="center" vertical="center"/>
    </xf>
    <xf numFmtId="49" fontId="16" fillId="0" borderId="1" xfId="27" applyNumberFormat="1" applyFont="1" applyBorder="1">
      <alignment horizontal="left" vertical="center" wrapText="1"/>
    </xf>
    <xf numFmtId="49" fontId="16" fillId="0" borderId="1" xfId="27" applyNumberFormat="1" applyFont="1" applyBorder="1" applyAlignment="1">
      <alignment horizontal="left" vertical="center" wrapText="1" indent="1"/>
    </xf>
    <xf numFmtId="49" fontId="16" fillId="0" borderId="1" xfId="27" applyNumberFormat="1" applyFont="1" applyBorder="1" applyAlignment="1">
      <alignment horizontal="left" vertical="center" wrapText="1" indent="2"/>
    </xf>
    <xf numFmtId="0" fontId="15" fillId="0" borderId="0" xfId="0" applyFont="1" applyAlignment="1" applyProtection="1">
      <alignment horizontal="right" vertical="top"/>
      <protection locked="0"/>
    </xf>
    <xf numFmtId="177" fontId="19"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7">
    <cellStyle name="常规" xfId="0" builtinId="0"/>
    <cellStyle name="IntegralNumberStyle" xfId="1"/>
    <cellStyle name="PercentStyle" xfId="2"/>
    <cellStyle name="DateTimeStyle" xfId="3"/>
    <cellStyle name="TimeStyle" xfId="4"/>
    <cellStyle name="MoneyStyle" xfId="5"/>
    <cellStyle name="NumberStyle" xfId="6"/>
    <cellStyle name="40% - 强调文字颜色 6" xfId="7" builtinId="51"/>
    <cellStyle name="20% - 强调文字颜色 6" xfId="8" builtinId="50"/>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DateStyle" xfId="20"/>
    <cellStyle name="货币[0]" xfId="21" builtinId="7"/>
    <cellStyle name="60% - 强调文字颜色 4" xfId="22" builtinId="44"/>
    <cellStyle name="警告文本" xfId="23" builtinId="11"/>
    <cellStyle name="20% - 强调文字颜色 2" xfId="24" builtinId="34"/>
    <cellStyle name="60% - 强调文字颜色 5" xfId="25" builtinId="48"/>
    <cellStyle name="标题 1" xfId="26" builtinId="16"/>
    <cellStyle name="TextStyle" xfId="27"/>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60% - 强调文字颜色 6" xfId="37" builtinId="52"/>
    <cellStyle name="输入" xfId="38" builtinId="20"/>
    <cellStyle name="输出" xfId="39" builtinId="21"/>
    <cellStyle name="检查单元格" xfId="40" builtinId="23"/>
    <cellStyle name="链接单元格" xfId="41" builtinId="24"/>
    <cellStyle name="60% - 强调文字颜色 1" xfId="42" builtinId="32"/>
    <cellStyle name="60% - 强调文字颜色 3" xfId="43" builtinId="40"/>
    <cellStyle name="注释" xfId="44" builtinId="10"/>
    <cellStyle name="标题" xfId="45" builtinId="15"/>
    <cellStyle name="好" xfId="46" builtinId="26"/>
    <cellStyle name="标题 4" xfId="47" builtinId="19"/>
    <cellStyle name="强调文字颜色 1" xfId="48" builtinId="29"/>
    <cellStyle name="适中" xfId="49" builtinId="28"/>
    <cellStyle name="20% - 强调文字颜色 1" xfId="50" builtinId="30"/>
    <cellStyle name="差" xfId="51" builtinId="27"/>
    <cellStyle name="强调文字颜色 2" xfId="52" builtinId="33"/>
    <cellStyle name="40% - 强调文字颜色 1" xfId="53" builtinId="31"/>
    <cellStyle name="60% - 强调文字颜色 2" xfId="54" builtinId="36"/>
    <cellStyle name="40% - 强调文字颜色 2" xfId="55" builtinId="35"/>
    <cellStyle name="强调文字颜色 3" xfId="56"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8" workbookViewId="0">
      <selection activeCell="A1" sqref="A1"/>
    </sheetView>
  </sheetViews>
  <sheetFormatPr defaultColWidth="10" defaultRowHeight="12.75" customHeight="1" outlineLevelCol="3"/>
  <cols>
    <col min="1" max="1" width="39.1333333333333" customWidth="1"/>
    <col min="2" max="2" width="40.5666666666667" customWidth="1"/>
    <col min="3" max="3" width="40.2833333333333" customWidth="1"/>
    <col min="4" max="4" width="39.9916666666667" customWidth="1"/>
  </cols>
  <sheetData>
    <row r="1" ht="15" customHeight="1" spans="4:4">
      <c r="D1" s="93" t="s">
        <v>0</v>
      </c>
    </row>
    <row r="2" ht="41.25" customHeight="1" spans="1:4">
      <c r="A2" s="2" t="str">
        <f>"2026"&amp;"年财务收支预算总表"</f>
        <v>2026年财务收支预算总表</v>
      </c>
      <c r="B2" s="2"/>
      <c r="C2" s="2"/>
      <c r="D2" s="2"/>
    </row>
    <row r="3" ht="17.25" customHeight="1" spans="1:4">
      <c r="A3" s="3" t="str">
        <f>"单位名称："&amp;"富民县市场监督管理局"</f>
        <v>单位名称：富民县市场监督管理局</v>
      </c>
      <c r="B3" s="3"/>
      <c r="D3" s="1" t="s">
        <v>1</v>
      </c>
    </row>
    <row r="4" ht="23.25" customHeight="1" spans="1:4">
      <c r="A4" s="69" t="s">
        <v>2</v>
      </c>
      <c r="B4" s="69"/>
      <c r="C4" s="69" t="s">
        <v>3</v>
      </c>
      <c r="D4" s="69"/>
    </row>
    <row r="5" ht="24" customHeight="1" spans="1:4">
      <c r="A5" s="69" t="s">
        <v>4</v>
      </c>
      <c r="B5" s="69" t="str">
        <f>"2026"&amp;"年预算数"</f>
        <v>2026年预算数</v>
      </c>
      <c r="C5" s="69" t="s">
        <v>5</v>
      </c>
      <c r="D5" s="69" t="str">
        <f>"2026"&amp;"年预算数"</f>
        <v>2026年预算数</v>
      </c>
    </row>
    <row r="6" ht="17.25" customHeight="1" spans="1:4">
      <c r="A6" s="88" t="s">
        <v>6</v>
      </c>
      <c r="B6" s="84">
        <v>14889589.1</v>
      </c>
      <c r="C6" s="88" t="s">
        <v>7</v>
      </c>
      <c r="D6" s="84">
        <v>10836066.39</v>
      </c>
    </row>
    <row r="7" ht="17.25" customHeight="1" spans="1:4">
      <c r="A7" s="88" t="s">
        <v>8</v>
      </c>
      <c r="B7" s="84"/>
      <c r="C7" s="88" t="s">
        <v>9</v>
      </c>
      <c r="D7" s="84"/>
    </row>
    <row r="8" ht="17.25" customHeight="1" spans="1:4">
      <c r="A8" s="88" t="s">
        <v>10</v>
      </c>
      <c r="B8" s="84"/>
      <c r="C8" s="88" t="s">
        <v>11</v>
      </c>
      <c r="D8" s="84"/>
    </row>
    <row r="9" ht="17.25" customHeight="1" spans="1:4">
      <c r="A9" s="88" t="s">
        <v>12</v>
      </c>
      <c r="B9" s="84"/>
      <c r="C9" s="88" t="s">
        <v>13</v>
      </c>
      <c r="D9" s="84"/>
    </row>
    <row r="10" ht="17.25" customHeight="1" spans="1:4">
      <c r="A10" s="88" t="s">
        <v>14</v>
      </c>
      <c r="B10" s="84"/>
      <c r="C10" s="88" t="s">
        <v>15</v>
      </c>
      <c r="D10" s="84"/>
    </row>
    <row r="11" ht="17.25" customHeight="1" spans="1:4">
      <c r="A11" s="88" t="s">
        <v>16</v>
      </c>
      <c r="B11" s="84"/>
      <c r="C11" s="88" t="s">
        <v>17</v>
      </c>
      <c r="D11" s="84"/>
    </row>
    <row r="12" ht="17.25" customHeight="1" spans="1:4">
      <c r="A12" s="88" t="s">
        <v>18</v>
      </c>
      <c r="B12" s="84"/>
      <c r="C12" s="88" t="s">
        <v>19</v>
      </c>
      <c r="D12" s="84"/>
    </row>
    <row r="13" ht="17.25" customHeight="1" spans="1:4">
      <c r="A13" s="88" t="s">
        <v>20</v>
      </c>
      <c r="B13" s="84"/>
      <c r="C13" s="88" t="s">
        <v>21</v>
      </c>
      <c r="D13" s="84">
        <v>1750328.92</v>
      </c>
    </row>
    <row r="14" ht="17.25" customHeight="1" spans="1:4">
      <c r="A14" s="88" t="s">
        <v>22</v>
      </c>
      <c r="B14" s="84"/>
      <c r="C14" s="88" t="s">
        <v>23</v>
      </c>
      <c r="D14" s="84">
        <v>1271494.83</v>
      </c>
    </row>
    <row r="15" ht="17.25" customHeight="1" spans="1:4">
      <c r="A15" s="88" t="s">
        <v>24</v>
      </c>
      <c r="B15" s="84"/>
      <c r="C15" s="88" t="s">
        <v>25</v>
      </c>
      <c r="D15" s="84"/>
    </row>
    <row r="16" ht="17.25" customHeight="1" spans="1:4">
      <c r="A16" s="88"/>
      <c r="B16" s="84"/>
      <c r="C16" s="88" t="s">
        <v>26</v>
      </c>
      <c r="D16" s="84"/>
    </row>
    <row r="17" ht="17.25" customHeight="1" spans="1:4">
      <c r="A17" s="88"/>
      <c r="B17" s="84"/>
      <c r="C17" s="88" t="s">
        <v>27</v>
      </c>
      <c r="D17" s="84">
        <v>2795.2</v>
      </c>
    </row>
    <row r="18" ht="17.25" customHeight="1" spans="1:4">
      <c r="A18" s="88"/>
      <c r="B18" s="84"/>
      <c r="C18" s="88" t="s">
        <v>28</v>
      </c>
      <c r="D18" s="84"/>
    </row>
    <row r="19" ht="17.25" customHeight="1" spans="1:4">
      <c r="A19" s="88"/>
      <c r="B19" s="84"/>
      <c r="C19" s="88" t="s">
        <v>29</v>
      </c>
      <c r="D19" s="84"/>
    </row>
    <row r="20" ht="17.25" customHeight="1" spans="1:4">
      <c r="A20" s="88"/>
      <c r="B20" s="84"/>
      <c r="C20" s="88" t="s">
        <v>30</v>
      </c>
      <c r="D20" s="84"/>
    </row>
    <row r="21" ht="17.25" customHeight="1" spans="1:4">
      <c r="A21" s="88"/>
      <c r="B21" s="84"/>
      <c r="C21" s="88" t="s">
        <v>31</v>
      </c>
      <c r="D21" s="84"/>
    </row>
    <row r="22" ht="17.25" customHeight="1" spans="1:4">
      <c r="A22" s="88"/>
      <c r="B22" s="84"/>
      <c r="C22" s="88" t="s">
        <v>32</v>
      </c>
      <c r="D22" s="84"/>
    </row>
    <row r="23" ht="17.25" customHeight="1" spans="1:4">
      <c r="A23" s="88"/>
      <c r="B23" s="84"/>
      <c r="C23" s="88" t="s">
        <v>33</v>
      </c>
      <c r="D23" s="84"/>
    </row>
    <row r="24" ht="17.25" customHeight="1" spans="1:4">
      <c r="A24" s="88"/>
      <c r="B24" s="84"/>
      <c r="C24" s="88" t="s">
        <v>34</v>
      </c>
      <c r="D24" s="84">
        <v>1028903.76</v>
      </c>
    </row>
    <row r="25" ht="17.25" customHeight="1" spans="1:4">
      <c r="A25" s="88"/>
      <c r="B25" s="84"/>
      <c r="C25" s="88" t="s">
        <v>35</v>
      </c>
      <c r="D25" s="84"/>
    </row>
    <row r="26" ht="17.25" customHeight="1" spans="1:4">
      <c r="A26" s="88"/>
      <c r="B26" s="84"/>
      <c r="C26" s="88" t="s">
        <v>36</v>
      </c>
      <c r="D26" s="84"/>
    </row>
    <row r="27" ht="17.25" customHeight="1" spans="1:4">
      <c r="A27" s="88"/>
      <c r="B27" s="84"/>
      <c r="C27" s="88" t="s">
        <v>37</v>
      </c>
      <c r="D27" s="84"/>
    </row>
    <row r="28" ht="16.5" customHeight="1" spans="1:4">
      <c r="A28" s="88"/>
      <c r="B28" s="84"/>
      <c r="C28" s="88" t="s">
        <v>38</v>
      </c>
      <c r="D28" s="84"/>
    </row>
    <row r="29" ht="16.5" customHeight="1" spans="1:4">
      <c r="A29" s="88"/>
      <c r="B29" s="84"/>
      <c r="C29" s="88" t="s">
        <v>39</v>
      </c>
      <c r="D29" s="84"/>
    </row>
    <row r="30" ht="17.25" customHeight="1" spans="1:4">
      <c r="A30" s="88"/>
      <c r="B30" s="84"/>
      <c r="C30" s="88" t="s">
        <v>40</v>
      </c>
      <c r="D30" s="84"/>
    </row>
    <row r="31" ht="17.25" customHeight="1" spans="1:4">
      <c r="A31" s="88"/>
      <c r="B31" s="84"/>
      <c r="C31" s="88" t="s">
        <v>41</v>
      </c>
      <c r="D31" s="84"/>
    </row>
    <row r="32" ht="17.25" customHeight="1" spans="1:4">
      <c r="A32" s="88"/>
      <c r="B32" s="84"/>
      <c r="C32" s="88" t="s">
        <v>42</v>
      </c>
      <c r="D32" s="84"/>
    </row>
    <row r="33" ht="17.25" customHeight="1" spans="1:4">
      <c r="A33" s="88"/>
      <c r="B33" s="84"/>
      <c r="C33" s="88" t="s">
        <v>43</v>
      </c>
      <c r="D33" s="84"/>
    </row>
    <row r="34" ht="16.5" customHeight="1" spans="1:4">
      <c r="A34" s="89" t="s">
        <v>44</v>
      </c>
      <c r="B34" s="94">
        <f>14889589.1-0</f>
        <v>14889589.1</v>
      </c>
      <c r="C34" s="89" t="s">
        <v>45</v>
      </c>
      <c r="D34" s="94">
        <v>14889589.1</v>
      </c>
    </row>
    <row r="35" ht="16.5" customHeight="1" spans="1:4">
      <c r="A35" s="88" t="s">
        <v>46</v>
      </c>
      <c r="B35" s="84"/>
      <c r="C35" s="88" t="s">
        <v>47</v>
      </c>
      <c r="D35" s="84"/>
    </row>
    <row r="36" ht="16.5" customHeight="1" spans="1:4">
      <c r="A36" s="89" t="s">
        <v>48</v>
      </c>
      <c r="B36" s="94">
        <v>14889589.1</v>
      </c>
      <c r="C36" s="89" t="s">
        <v>49</v>
      </c>
      <c r="D36" s="94">
        <v>14889589.1</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showZeros="0" workbookViewId="0">
      <selection activeCell="A23" sqref="A23"/>
    </sheetView>
  </sheetViews>
  <sheetFormatPr defaultColWidth="10.7083333333333" defaultRowHeight="12" customHeight="1" outlineLevelRow="6"/>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0:10">
      <c r="J1" s="1" t="s">
        <v>364</v>
      </c>
    </row>
    <row r="2" ht="39.75" customHeight="1" spans="1:10">
      <c r="A2" s="2" t="str">
        <f>"2026"&amp;"年项目支出绩效目标表（另文下达）"</f>
        <v>2026年项目支出绩效目标表（另文下达）</v>
      </c>
      <c r="B2" s="2"/>
      <c r="C2" s="2"/>
      <c r="D2" s="2"/>
      <c r="E2" s="2"/>
      <c r="F2" s="2"/>
      <c r="G2" s="2"/>
      <c r="H2" s="2"/>
      <c r="I2" s="2"/>
      <c r="J2" s="2"/>
    </row>
    <row r="3" ht="17.25" customHeight="1" spans="1:8">
      <c r="A3" s="3" t="str">
        <f>"单位名称："&amp;"富民县市场监督管理局"</f>
        <v>单位名称：富民县市场监督管理局</v>
      </c>
      <c r="B3" s="3"/>
      <c r="C3" s="3"/>
      <c r="D3" s="3"/>
      <c r="E3" s="3"/>
      <c r="F3" s="3"/>
      <c r="G3" s="3"/>
      <c r="H3" s="3"/>
    </row>
    <row r="4" ht="44.25" customHeight="1" spans="1:10">
      <c r="A4" s="69" t="s">
        <v>200</v>
      </c>
      <c r="B4" s="69" t="s">
        <v>365</v>
      </c>
      <c r="C4" s="78" t="s">
        <v>366</v>
      </c>
      <c r="D4" s="69" t="s">
        <v>367</v>
      </c>
      <c r="E4" s="69" t="s">
        <v>368</v>
      </c>
      <c r="F4" s="69" t="s">
        <v>369</v>
      </c>
      <c r="G4" s="69" t="s">
        <v>370</v>
      </c>
      <c r="H4" s="69" t="s">
        <v>371</v>
      </c>
      <c r="I4" s="69" t="s">
        <v>372</v>
      </c>
      <c r="J4" s="69" t="s">
        <v>373</v>
      </c>
    </row>
    <row r="5" ht="18.75" customHeight="1" spans="1:10">
      <c r="A5" s="69">
        <v>1</v>
      </c>
      <c r="B5" s="69">
        <v>2</v>
      </c>
      <c r="C5" s="69">
        <v>3</v>
      </c>
      <c r="D5" s="69">
        <v>4</v>
      </c>
      <c r="E5" s="69">
        <v>5</v>
      </c>
      <c r="F5" s="69">
        <v>6</v>
      </c>
      <c r="G5" s="69">
        <v>7</v>
      </c>
      <c r="H5" s="69">
        <v>8</v>
      </c>
      <c r="I5" s="69">
        <v>9</v>
      </c>
      <c r="J5" s="69">
        <v>10</v>
      </c>
    </row>
    <row r="7" customHeight="1" spans="1:1">
      <c r="A7" t="s">
        <v>758</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showZeros="0" workbookViewId="0">
      <selection activeCell="B22" sqref="B22"/>
    </sheetView>
  </sheetViews>
  <sheetFormatPr defaultColWidth="10.7083333333333" defaultRowHeight="14.25" customHeight="1" outlineLevelCol="5"/>
  <cols>
    <col min="1" max="1" width="37.575" customWidth="1"/>
    <col min="2" max="2" width="24.1416666666667" customWidth="1"/>
    <col min="3" max="3" width="37.575" customWidth="1"/>
    <col min="4" max="4" width="32.2833333333333" customWidth="1"/>
    <col min="5" max="6" width="42.85" customWidth="1"/>
  </cols>
  <sheetData>
    <row r="1" ht="12" customHeight="1" spans="1:6">
      <c r="A1">
        <v>1</v>
      </c>
      <c r="B1">
        <v>0</v>
      </c>
      <c r="C1">
        <v>1</v>
      </c>
      <c r="F1" s="1" t="s">
        <v>759</v>
      </c>
    </row>
    <row r="2" ht="42" customHeight="1" spans="1:6">
      <c r="A2" s="2" t="str">
        <f>"2026"&amp;"年政府性基金预算支出预算表"</f>
        <v>2026年政府性基金预算支出预算表</v>
      </c>
      <c r="B2" s="2" t="s">
        <v>760</v>
      </c>
      <c r="C2" s="2"/>
      <c r="D2" s="2"/>
      <c r="E2" s="2"/>
      <c r="F2" s="2"/>
    </row>
    <row r="3" ht="13.5" customHeight="1" spans="1:6">
      <c r="A3" s="3" t="str">
        <f>"单位名称："&amp;"富民县市场监督管理局"</f>
        <v>单位名称：富民县市场监督管理局</v>
      </c>
      <c r="B3" s="3" t="s">
        <v>761</v>
      </c>
      <c r="C3" s="3"/>
      <c r="F3" s="1" t="s">
        <v>183</v>
      </c>
    </row>
    <row r="4" ht="19.5" customHeight="1" spans="1:6">
      <c r="A4" s="69" t="s">
        <v>198</v>
      </c>
      <c r="B4" s="69" t="s">
        <v>70</v>
      </c>
      <c r="C4" s="69" t="s">
        <v>71</v>
      </c>
      <c r="D4" s="69" t="s">
        <v>762</v>
      </c>
      <c r="E4" s="69"/>
      <c r="F4" s="69"/>
    </row>
    <row r="5" ht="18.75" customHeight="1" spans="1:6">
      <c r="A5" s="69"/>
      <c r="B5" s="69"/>
      <c r="C5" s="69"/>
      <c r="D5" s="69" t="s">
        <v>53</v>
      </c>
      <c r="E5" s="69" t="s">
        <v>72</v>
      </c>
      <c r="F5" s="69" t="s">
        <v>73</v>
      </c>
    </row>
    <row r="6" ht="18.75" customHeight="1" spans="1:6">
      <c r="A6" s="69">
        <v>1</v>
      </c>
      <c r="B6" s="69" t="s">
        <v>81</v>
      </c>
      <c r="C6" s="69">
        <v>3</v>
      </c>
      <c r="D6" s="69">
        <v>4</v>
      </c>
      <c r="E6" s="69">
        <v>5</v>
      </c>
      <c r="F6" s="69">
        <v>6</v>
      </c>
    </row>
    <row r="7" ht="21" customHeight="1" spans="1:6">
      <c r="A7" s="5"/>
      <c r="B7" s="5"/>
      <c r="C7" s="5"/>
      <c r="D7" s="75"/>
      <c r="E7" s="75"/>
      <c r="F7" s="75"/>
    </row>
    <row r="8" ht="21" customHeight="1" spans="1:6">
      <c r="A8" s="5"/>
      <c r="B8" s="5"/>
      <c r="C8" s="5"/>
      <c r="D8" s="75"/>
      <c r="E8" s="75"/>
      <c r="F8" s="75"/>
    </row>
    <row r="9" ht="18.75" customHeight="1" spans="1:6">
      <c r="A9" s="69" t="s">
        <v>188</v>
      </c>
      <c r="B9" s="69" t="s">
        <v>188</v>
      </c>
      <c r="C9" s="69" t="s">
        <v>188</v>
      </c>
      <c r="D9" s="75"/>
      <c r="E9" s="75"/>
      <c r="F9" s="75"/>
    </row>
    <row r="11" customHeight="1" spans="1:1">
      <c r="A11" t="s">
        <v>763</v>
      </c>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1"/>
  <sheetViews>
    <sheetView showZeros="0" topLeftCell="B1" workbookViewId="0">
      <selection activeCell="A1" sqref="A1"/>
    </sheetView>
  </sheetViews>
  <sheetFormatPr defaultColWidth="10.7083333333333" defaultRowHeight="14.25" customHeight="1"/>
  <cols>
    <col min="1" max="2" width="38" customWidth="1"/>
    <col min="3" max="3" width="48" customWidth="1"/>
    <col min="4" max="4" width="25.2833333333333" customWidth="1"/>
    <col min="5" max="5" width="41.1416666666667" customWidth="1"/>
    <col min="6" max="6" width="9" customWidth="1"/>
    <col min="7" max="7" width="13" customWidth="1"/>
    <col min="8" max="8" width="15.575" customWidth="1"/>
    <col min="9" max="18" width="23.2833333333333" customWidth="1"/>
    <col min="19" max="19" width="23.1416666666667" customWidth="1"/>
  </cols>
  <sheetData>
    <row r="1" ht="15.75" customHeight="1" spans="19:19">
      <c r="S1" s="1" t="s">
        <v>764</v>
      </c>
    </row>
    <row r="2" ht="41.25" customHeight="1" spans="1:19">
      <c r="A2" s="2" t="str">
        <f>"2026"&amp;"年部门政府采购预算表"</f>
        <v>2026年部门政府采购预算表</v>
      </c>
      <c r="B2" s="2"/>
      <c r="C2" s="2"/>
      <c r="D2" s="2"/>
      <c r="E2" s="2"/>
      <c r="F2" s="2"/>
      <c r="G2" s="2"/>
      <c r="H2" s="2"/>
      <c r="I2" s="2"/>
      <c r="J2" s="2"/>
      <c r="K2" s="2"/>
      <c r="L2" s="2"/>
      <c r="M2" s="2"/>
      <c r="N2" s="2"/>
      <c r="O2" s="2"/>
      <c r="P2" s="2"/>
      <c r="Q2" s="2"/>
      <c r="R2" s="2"/>
      <c r="S2" s="2"/>
    </row>
    <row r="3" ht="18.75" customHeight="1" spans="1:19">
      <c r="A3" t="str">
        <f>"单位名称："&amp;"富民县市场监督管理局"</f>
        <v>单位名称：富民县市场监督管理局</v>
      </c>
      <c r="S3" s="1" t="s">
        <v>1</v>
      </c>
    </row>
    <row r="4" ht="15.75" customHeight="1" spans="1:19">
      <c r="A4" s="69" t="s">
        <v>197</v>
      </c>
      <c r="B4" s="69" t="s">
        <v>198</v>
      </c>
      <c r="C4" s="69" t="s">
        <v>765</v>
      </c>
      <c r="D4" s="69" t="s">
        <v>766</v>
      </c>
      <c r="E4" s="69" t="s">
        <v>767</v>
      </c>
      <c r="F4" s="4" t="s">
        <v>768</v>
      </c>
      <c r="G4" s="69" t="s">
        <v>769</v>
      </c>
      <c r="H4" s="4" t="s">
        <v>770</v>
      </c>
      <c r="I4" s="69" t="s">
        <v>205</v>
      </c>
      <c r="J4" s="69"/>
      <c r="K4" s="69"/>
      <c r="L4" s="69"/>
      <c r="M4" s="69"/>
      <c r="N4" s="69"/>
      <c r="O4" s="69"/>
      <c r="P4" s="69"/>
      <c r="Q4" s="69"/>
      <c r="R4" s="69"/>
      <c r="S4" s="69"/>
    </row>
    <row r="5" ht="17.25" customHeight="1" spans="1:19">
      <c r="A5" s="69"/>
      <c r="B5" s="69"/>
      <c r="C5" s="69"/>
      <c r="D5" s="69"/>
      <c r="E5" s="69"/>
      <c r="F5" s="4"/>
      <c r="G5" s="69"/>
      <c r="H5" s="4"/>
      <c r="I5" s="69" t="s">
        <v>53</v>
      </c>
      <c r="J5" s="69" t="s">
        <v>56</v>
      </c>
      <c r="K5" s="69" t="s">
        <v>57</v>
      </c>
      <c r="L5" s="69" t="s">
        <v>58</v>
      </c>
      <c r="M5" s="69" t="s">
        <v>59</v>
      </c>
      <c r="N5" s="69" t="s">
        <v>771</v>
      </c>
      <c r="O5" s="69"/>
      <c r="P5" s="69"/>
      <c r="Q5" s="69"/>
      <c r="R5" s="69"/>
      <c r="S5" s="69"/>
    </row>
    <row r="6" ht="54" customHeight="1" spans="1:19">
      <c r="A6" s="69"/>
      <c r="B6" s="69"/>
      <c r="C6" s="69"/>
      <c r="D6" s="69"/>
      <c r="E6" s="69"/>
      <c r="F6" s="4"/>
      <c r="G6" s="69"/>
      <c r="H6" s="4"/>
      <c r="I6" s="69"/>
      <c r="J6" s="69" t="s">
        <v>55</v>
      </c>
      <c r="K6" s="69"/>
      <c r="L6" s="69"/>
      <c r="M6" s="69"/>
      <c r="N6" s="69" t="s">
        <v>55</v>
      </c>
      <c r="O6" s="69" t="s">
        <v>61</v>
      </c>
      <c r="P6" s="69" t="s">
        <v>63</v>
      </c>
      <c r="Q6" s="69" t="s">
        <v>62</v>
      </c>
      <c r="R6" s="69" t="s">
        <v>64</v>
      </c>
      <c r="S6" s="69" t="s">
        <v>65</v>
      </c>
    </row>
    <row r="7" ht="18" customHeight="1" spans="1:19">
      <c r="A7" s="69">
        <v>1</v>
      </c>
      <c r="B7" s="69" t="s">
        <v>81</v>
      </c>
      <c r="C7" s="69" t="s">
        <v>82</v>
      </c>
      <c r="D7" s="69">
        <v>4</v>
      </c>
      <c r="E7" s="69">
        <v>5</v>
      </c>
      <c r="F7" s="69">
        <v>6</v>
      </c>
      <c r="G7" s="69">
        <v>7</v>
      </c>
      <c r="H7" s="69">
        <v>8</v>
      </c>
      <c r="I7" s="69">
        <v>9</v>
      </c>
      <c r="J7" s="69">
        <v>10</v>
      </c>
      <c r="K7" s="69">
        <v>11</v>
      </c>
      <c r="L7" s="69">
        <v>12</v>
      </c>
      <c r="M7" s="69">
        <v>13</v>
      </c>
      <c r="N7" s="69">
        <v>14</v>
      </c>
      <c r="O7" s="69">
        <v>15</v>
      </c>
      <c r="P7" s="69">
        <v>16</v>
      </c>
      <c r="Q7" s="69">
        <v>17</v>
      </c>
      <c r="R7" s="69">
        <v>18</v>
      </c>
      <c r="S7" s="69">
        <v>19</v>
      </c>
    </row>
    <row r="8" ht="21" customHeight="1" spans="1:19">
      <c r="A8" s="5" t="s">
        <v>67</v>
      </c>
      <c r="B8" s="5" t="s">
        <v>67</v>
      </c>
      <c r="C8" s="5" t="s">
        <v>294</v>
      </c>
      <c r="D8" s="5" t="s">
        <v>772</v>
      </c>
      <c r="E8" s="5" t="s">
        <v>773</v>
      </c>
      <c r="F8" s="5" t="s">
        <v>542</v>
      </c>
      <c r="G8" s="77">
        <v>1</v>
      </c>
      <c r="H8" s="70"/>
      <c r="I8" s="70">
        <v>5000</v>
      </c>
      <c r="J8" s="70">
        <v>5000</v>
      </c>
      <c r="K8" s="70"/>
      <c r="L8" s="70"/>
      <c r="M8" s="70"/>
      <c r="N8" s="70"/>
      <c r="O8" s="70"/>
      <c r="P8" s="70"/>
      <c r="Q8" s="70"/>
      <c r="R8" s="70"/>
      <c r="S8" s="70"/>
    </row>
    <row r="9" ht="21" customHeight="1" spans="1:19">
      <c r="A9" s="5" t="s">
        <v>67</v>
      </c>
      <c r="B9" s="5" t="s">
        <v>67</v>
      </c>
      <c r="C9" s="5" t="s">
        <v>294</v>
      </c>
      <c r="D9" s="5" t="s">
        <v>774</v>
      </c>
      <c r="E9" s="5" t="s">
        <v>775</v>
      </c>
      <c r="F9" s="5" t="s">
        <v>542</v>
      </c>
      <c r="G9" s="77">
        <v>1</v>
      </c>
      <c r="H9" s="70"/>
      <c r="I9" s="70">
        <v>77000</v>
      </c>
      <c r="J9" s="70">
        <v>77000</v>
      </c>
      <c r="K9" s="70"/>
      <c r="L9" s="70"/>
      <c r="M9" s="70"/>
      <c r="N9" s="70"/>
      <c r="O9" s="70"/>
      <c r="P9" s="70"/>
      <c r="Q9" s="70"/>
      <c r="R9" s="70"/>
      <c r="S9" s="70"/>
    </row>
    <row r="10" ht="21" customHeight="1" spans="1:19">
      <c r="A10" s="5" t="s">
        <v>67</v>
      </c>
      <c r="B10" s="5" t="s">
        <v>67</v>
      </c>
      <c r="C10" s="5" t="s">
        <v>294</v>
      </c>
      <c r="D10" s="5" t="s">
        <v>776</v>
      </c>
      <c r="E10" s="5" t="s">
        <v>777</v>
      </c>
      <c r="F10" s="5" t="s">
        <v>542</v>
      </c>
      <c r="G10" s="77">
        <v>8</v>
      </c>
      <c r="H10" s="70"/>
      <c r="I10" s="70">
        <v>24000</v>
      </c>
      <c r="J10" s="70">
        <v>24000</v>
      </c>
      <c r="K10" s="70"/>
      <c r="L10" s="70"/>
      <c r="M10" s="70"/>
      <c r="N10" s="70"/>
      <c r="O10" s="70"/>
      <c r="P10" s="70"/>
      <c r="Q10" s="70"/>
      <c r="R10" s="70"/>
      <c r="S10" s="70"/>
    </row>
    <row r="11" ht="21" customHeight="1" spans="1:19">
      <c r="A11" s="69" t="s">
        <v>188</v>
      </c>
      <c r="B11" s="69"/>
      <c r="C11" s="69"/>
      <c r="D11" s="69"/>
      <c r="E11" s="69"/>
      <c r="F11" s="69"/>
      <c r="G11" s="69"/>
      <c r="H11" s="70"/>
      <c r="I11" s="70">
        <v>106000</v>
      </c>
      <c r="J11" s="70">
        <v>106000</v>
      </c>
      <c r="K11" s="70"/>
      <c r="L11" s="70"/>
      <c r="M11" s="70"/>
      <c r="N11" s="70"/>
      <c r="O11" s="70"/>
      <c r="P11" s="70"/>
      <c r="Q11" s="70"/>
      <c r="R11" s="70"/>
      <c r="S11" s="70"/>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showZeros="0" workbookViewId="0">
      <selection activeCell="A11" sqref="A11"/>
    </sheetView>
  </sheetViews>
  <sheetFormatPr defaultColWidth="10.7083333333333" defaultRowHeight="14.25" customHeight="1"/>
  <cols>
    <col min="1" max="5" width="45.7083333333333" customWidth="1"/>
    <col min="6" max="6" width="32.1416666666667" customWidth="1"/>
    <col min="7" max="7" width="33.2833333333333" customWidth="1"/>
    <col min="8" max="8" width="32.85" customWidth="1"/>
    <col min="9" max="9" width="45.7083333333333" customWidth="1"/>
    <col min="10" max="18" width="23.85" customWidth="1"/>
    <col min="19" max="20" width="23.7083333333333" customWidth="1"/>
  </cols>
  <sheetData>
    <row r="1" ht="16.5" customHeight="1" spans="20:20">
      <c r="T1" s="1" t="s">
        <v>778</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"单位名称："&amp;"富民县市场监督管理局"</f>
        <v>单位名称：富民县市场监督管理局</v>
      </c>
      <c r="T3" s="1" t="s">
        <v>1</v>
      </c>
    </row>
    <row r="4" ht="24" customHeight="1" spans="1:20">
      <c r="A4" s="69" t="s">
        <v>197</v>
      </c>
      <c r="B4" s="69" t="s">
        <v>198</v>
      </c>
      <c r="C4" s="69" t="s">
        <v>200</v>
      </c>
      <c r="D4" s="69" t="s">
        <v>779</v>
      </c>
      <c r="E4" s="69" t="s">
        <v>780</v>
      </c>
      <c r="F4" s="69" t="s">
        <v>781</v>
      </c>
      <c r="G4" s="69" t="s">
        <v>782</v>
      </c>
      <c r="H4" s="69" t="s">
        <v>783</v>
      </c>
      <c r="I4" s="69" t="s">
        <v>784</v>
      </c>
      <c r="J4" s="69" t="s">
        <v>205</v>
      </c>
      <c r="K4" s="69"/>
      <c r="L4" s="69"/>
      <c r="M4" s="69"/>
      <c r="N4" s="69"/>
      <c r="O4" s="69"/>
      <c r="P4" s="69"/>
      <c r="Q4" s="69"/>
      <c r="R4" s="69"/>
      <c r="S4" s="69"/>
      <c r="T4" s="69"/>
    </row>
    <row r="5" ht="24" customHeight="1" spans="1:20">
      <c r="A5" s="69"/>
      <c r="B5" s="69"/>
      <c r="C5" s="69"/>
      <c r="D5" s="69"/>
      <c r="E5" s="69"/>
      <c r="F5" s="69"/>
      <c r="G5" s="69"/>
      <c r="H5" s="69"/>
      <c r="I5" s="69"/>
      <c r="J5" s="69" t="s">
        <v>53</v>
      </c>
      <c r="K5" s="69" t="s">
        <v>56</v>
      </c>
      <c r="L5" s="69" t="s">
        <v>785</v>
      </c>
      <c r="M5" s="69" t="s">
        <v>58</v>
      </c>
      <c r="N5" s="69" t="s">
        <v>786</v>
      </c>
      <c r="O5" s="69" t="s">
        <v>771</v>
      </c>
      <c r="P5" s="69"/>
      <c r="Q5" s="69"/>
      <c r="R5" s="69"/>
      <c r="S5" s="69"/>
      <c r="T5" s="69"/>
    </row>
    <row r="6" ht="54" customHeight="1" spans="1:20">
      <c r="A6" s="69"/>
      <c r="B6" s="69"/>
      <c r="C6" s="69"/>
      <c r="D6" s="69"/>
      <c r="E6" s="69"/>
      <c r="F6" s="69"/>
      <c r="G6" s="69"/>
      <c r="H6" s="69"/>
      <c r="I6" s="69"/>
      <c r="J6" s="69"/>
      <c r="K6" s="69" t="s">
        <v>55</v>
      </c>
      <c r="L6" s="69"/>
      <c r="M6" s="69"/>
      <c r="N6" s="69"/>
      <c r="O6" s="69" t="s">
        <v>55</v>
      </c>
      <c r="P6" s="69" t="s">
        <v>61</v>
      </c>
      <c r="Q6" s="69" t="s">
        <v>63</v>
      </c>
      <c r="R6" s="69" t="s">
        <v>62</v>
      </c>
      <c r="S6" s="69" t="s">
        <v>64</v>
      </c>
      <c r="T6" s="69" t="s">
        <v>65</v>
      </c>
    </row>
    <row r="7" ht="17.25" customHeight="1" spans="1:20">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c r="T7" s="69">
        <v>20</v>
      </c>
    </row>
    <row r="8" ht="21" customHeight="1" spans="1:20">
      <c r="A8" s="71"/>
      <c r="B8" s="71"/>
      <c r="C8" s="71"/>
      <c r="D8" s="71"/>
      <c r="E8" s="71"/>
      <c r="F8" s="71"/>
      <c r="G8" s="71"/>
      <c r="H8" s="71"/>
      <c r="I8" s="71"/>
      <c r="J8" s="70"/>
      <c r="K8" s="70"/>
      <c r="L8" s="70"/>
      <c r="M8" s="70"/>
      <c r="N8" s="70"/>
      <c r="O8" s="70"/>
      <c r="P8" s="70"/>
      <c r="Q8" s="70"/>
      <c r="R8" s="70"/>
      <c r="S8" s="70"/>
      <c r="T8" s="70"/>
    </row>
    <row r="9" ht="21" customHeight="1" spans="1:20">
      <c r="A9" s="69" t="s">
        <v>188</v>
      </c>
      <c r="B9" s="69"/>
      <c r="C9" s="69"/>
      <c r="D9" s="69"/>
      <c r="E9" s="69"/>
      <c r="F9" s="69"/>
      <c r="G9" s="69"/>
      <c r="H9" s="69"/>
      <c r="I9" s="69"/>
      <c r="J9" s="70"/>
      <c r="K9" s="70"/>
      <c r="L9" s="70"/>
      <c r="M9" s="70"/>
      <c r="N9" s="70"/>
      <c r="O9" s="70"/>
      <c r="P9" s="70"/>
      <c r="Q9" s="70"/>
      <c r="R9" s="70"/>
      <c r="S9" s="70"/>
      <c r="T9" s="70"/>
    </row>
    <row r="11" customHeight="1" spans="1:1">
      <c r="A11" t="s">
        <v>787</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showZeros="0" workbookViewId="0">
      <selection activeCell="A10" sqref="A10"/>
    </sheetView>
  </sheetViews>
  <sheetFormatPr defaultColWidth="10.7083333333333" defaultRowHeight="14.25" customHeight="1" outlineLevelCol="4"/>
  <cols>
    <col min="1" max="1" width="44" customWidth="1"/>
    <col min="2" max="5" width="23.2833333333333" customWidth="1"/>
  </cols>
  <sheetData>
    <row r="1" ht="17.25" customHeight="1" spans="5:5">
      <c r="E1" s="1" t="s">
        <v>788</v>
      </c>
    </row>
    <row r="2" ht="41.25" customHeight="1" spans="1:5">
      <c r="A2" s="2" t="str">
        <f>"2026"&amp;"年对下转移支付预算表"</f>
        <v>2026年对下转移支付预算表</v>
      </c>
      <c r="B2" s="2"/>
      <c r="C2" s="2"/>
      <c r="D2" s="2"/>
      <c r="E2" s="2"/>
    </row>
    <row r="3" ht="18" customHeight="1" spans="1:5">
      <c r="A3" t="str">
        <f>"单位名称："&amp;"富民县市场监督管理局"</f>
        <v>单位名称：富民县市场监督管理局</v>
      </c>
      <c r="E3" s="1" t="s">
        <v>1</v>
      </c>
    </row>
    <row r="4" ht="19.5" customHeight="1" spans="1:5">
      <c r="A4" s="69" t="s">
        <v>789</v>
      </c>
      <c r="B4" s="69" t="s">
        <v>205</v>
      </c>
      <c r="C4" s="69"/>
      <c r="D4" s="69"/>
      <c r="E4" s="69" t="s">
        <v>790</v>
      </c>
    </row>
    <row r="5" ht="40.5" customHeight="1" spans="1:5">
      <c r="A5" s="69"/>
      <c r="B5" s="69" t="s">
        <v>53</v>
      </c>
      <c r="C5" s="69" t="s">
        <v>56</v>
      </c>
      <c r="D5" s="69" t="s">
        <v>785</v>
      </c>
      <c r="E5" s="69" t="s">
        <v>791</v>
      </c>
    </row>
    <row r="6" ht="19.5" customHeight="1" spans="1:5">
      <c r="A6" s="69">
        <v>1</v>
      </c>
      <c r="B6" s="69">
        <v>2</v>
      </c>
      <c r="C6" s="69">
        <v>3</v>
      </c>
      <c r="D6" s="69">
        <v>4</v>
      </c>
      <c r="E6" s="69">
        <v>5</v>
      </c>
    </row>
    <row r="7" ht="19.5" customHeight="1" spans="1:5">
      <c r="A7" s="5"/>
      <c r="B7" s="75"/>
      <c r="C7" s="75"/>
      <c r="D7" s="75"/>
      <c r="E7" s="76"/>
    </row>
    <row r="8" ht="19.5" customHeight="1" spans="1:5">
      <c r="A8" s="5"/>
      <c r="B8" s="75"/>
      <c r="C8" s="75"/>
      <c r="D8" s="75"/>
      <c r="E8" s="76"/>
    </row>
    <row r="10" customHeight="1" spans="1:1">
      <c r="A10" t="s">
        <v>792</v>
      </c>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showZeros="0" workbookViewId="0">
      <selection activeCell="A9" sqref="A9"/>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6.5" customHeight="1" spans="1:10">
      <c r="A1" s="72"/>
      <c r="B1" s="72"/>
      <c r="C1" s="72"/>
      <c r="D1" s="72"/>
      <c r="E1" s="72"/>
      <c r="F1" s="72"/>
      <c r="G1" s="72"/>
      <c r="H1" s="72"/>
      <c r="I1" s="72"/>
      <c r="J1" s="1" t="s">
        <v>793</v>
      </c>
    </row>
    <row r="2" ht="41.25" customHeight="1" spans="1:10">
      <c r="A2" s="2" t="str">
        <f>"2026"&amp;"年对下转移支付绩效目标表"</f>
        <v>2026年对下转移支付绩效目标表</v>
      </c>
      <c r="B2" s="2"/>
      <c r="C2" s="2"/>
      <c r="D2" s="2"/>
      <c r="E2" s="2"/>
      <c r="F2" s="2"/>
      <c r="G2" s="2"/>
      <c r="H2" s="2"/>
      <c r="I2" s="2"/>
      <c r="J2" s="2"/>
    </row>
    <row r="3" ht="17.25" customHeight="1" spans="1:10">
      <c r="A3" s="73" t="str">
        <f>"单位名称："&amp;"富民县市场监督管理局"</f>
        <v>单位名称：富民县市场监督管理局</v>
      </c>
      <c r="B3" s="73"/>
      <c r="C3" s="73"/>
      <c r="D3" s="73"/>
      <c r="E3" s="73"/>
      <c r="F3" s="73"/>
      <c r="G3" s="73"/>
      <c r="H3" s="73"/>
      <c r="I3" s="72"/>
      <c r="J3" s="72"/>
    </row>
    <row r="4" ht="44.25" customHeight="1" spans="1:10">
      <c r="A4" s="74" t="s">
        <v>789</v>
      </c>
      <c r="B4" s="74" t="s">
        <v>365</v>
      </c>
      <c r="C4" s="74" t="s">
        <v>366</v>
      </c>
      <c r="D4" s="74" t="s">
        <v>367</v>
      </c>
      <c r="E4" s="74" t="s">
        <v>368</v>
      </c>
      <c r="F4" s="74" t="s">
        <v>369</v>
      </c>
      <c r="G4" s="74" t="s">
        <v>370</v>
      </c>
      <c r="H4" s="74" t="s">
        <v>371</v>
      </c>
      <c r="I4" s="74" t="s">
        <v>372</v>
      </c>
      <c r="J4" s="74" t="s">
        <v>373</v>
      </c>
    </row>
    <row r="5" ht="14.25" customHeight="1" spans="1:10">
      <c r="A5" s="74">
        <v>1</v>
      </c>
      <c r="B5" s="74">
        <v>2</v>
      </c>
      <c r="C5" s="74">
        <v>3</v>
      </c>
      <c r="D5" s="74">
        <v>4</v>
      </c>
      <c r="E5" s="74">
        <v>5</v>
      </c>
      <c r="F5" s="74">
        <v>6</v>
      </c>
      <c r="G5" s="74">
        <v>7</v>
      </c>
      <c r="H5" s="74">
        <v>8</v>
      </c>
      <c r="I5" s="74">
        <v>9</v>
      </c>
      <c r="J5" s="74">
        <v>10</v>
      </c>
    </row>
    <row r="6" ht="42" customHeight="1" spans="1:10">
      <c r="A6" s="5"/>
      <c r="B6" s="5"/>
      <c r="C6" s="5"/>
      <c r="D6" s="5"/>
      <c r="E6" s="5"/>
      <c r="F6" s="5"/>
      <c r="G6" s="5"/>
      <c r="H6" s="5"/>
      <c r="I6" s="5"/>
      <c r="J6" s="5"/>
    </row>
    <row r="7" ht="42.75" customHeight="1" spans="1:10">
      <c r="A7" s="5"/>
      <c r="B7" s="5"/>
      <c r="C7" s="5"/>
      <c r="D7" s="5"/>
      <c r="E7" s="5"/>
      <c r="F7" s="5"/>
      <c r="G7" s="5"/>
      <c r="H7" s="5"/>
      <c r="I7" s="5"/>
      <c r="J7" s="5"/>
    </row>
    <row r="9" customHeight="1" spans="1:1">
      <c r="A9" t="s">
        <v>792</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showZeros="0" workbookViewId="0">
      <selection activeCell="A21" sqref="A21"/>
    </sheetView>
  </sheetViews>
  <sheetFormatPr defaultColWidth="12.1416666666667" defaultRowHeight="14.25" customHeight="1"/>
  <cols>
    <col min="1" max="3" width="39.2833333333333" customWidth="1"/>
    <col min="4" max="4" width="53.1416666666667" customWidth="1"/>
    <col min="5" max="5" width="32.1416666666667" customWidth="1"/>
    <col min="6" max="6" width="25.2833333333333" customWidth="1"/>
    <col min="7" max="9" width="30.7083333333333" customWidth="1"/>
  </cols>
  <sheetData>
    <row r="1" customHeight="1" spans="9:9">
      <c r="I1" s="1" t="s">
        <v>794</v>
      </c>
    </row>
    <row r="2" ht="41.25" customHeight="1" spans="1:9">
      <c r="A2" s="2" t="str">
        <f>"2026"&amp;"年新增资产配置表"</f>
        <v>2026年新增资产配置表</v>
      </c>
      <c r="B2" s="2"/>
      <c r="C2" s="2"/>
      <c r="D2" s="2"/>
      <c r="E2" s="2"/>
      <c r="F2" s="2"/>
      <c r="G2" s="2"/>
      <c r="H2" s="2"/>
      <c r="I2" s="2"/>
    </row>
    <row r="3" customHeight="1" spans="1:9">
      <c r="A3" s="3" t="str">
        <f>"单位名称："&amp;"富民县市场监督管理局"</f>
        <v>单位名称：富民县市场监督管理局</v>
      </c>
      <c r="B3" s="3"/>
      <c r="C3" s="3"/>
      <c r="E3" s="1" t="s">
        <v>1</v>
      </c>
      <c r="F3" s="1"/>
      <c r="G3" s="1"/>
      <c r="H3" s="1"/>
      <c r="I3" s="1"/>
    </row>
    <row r="4" ht="28.5" customHeight="1" spans="1:9">
      <c r="A4" s="69" t="s">
        <v>197</v>
      </c>
      <c r="B4" s="69" t="s">
        <v>198</v>
      </c>
      <c r="C4" s="69" t="s">
        <v>795</v>
      </c>
      <c r="D4" s="69" t="s">
        <v>796</v>
      </c>
      <c r="E4" s="69" t="s">
        <v>797</v>
      </c>
      <c r="F4" s="69" t="s">
        <v>798</v>
      </c>
      <c r="G4" s="69" t="s">
        <v>799</v>
      </c>
      <c r="H4" s="69"/>
      <c r="I4" s="69"/>
    </row>
    <row r="5" ht="21" customHeight="1" spans="1:9">
      <c r="A5" s="69"/>
      <c r="B5" s="69"/>
      <c r="C5" s="69"/>
      <c r="D5" s="69"/>
      <c r="E5" s="69"/>
      <c r="F5" s="69"/>
      <c r="G5" s="69" t="s">
        <v>769</v>
      </c>
      <c r="H5" s="69" t="s">
        <v>800</v>
      </c>
      <c r="I5" s="69" t="s">
        <v>801</v>
      </c>
    </row>
    <row r="6" ht="17.25" customHeight="1" spans="1:9">
      <c r="A6" s="69" t="s">
        <v>80</v>
      </c>
      <c r="B6" s="69" t="s">
        <v>81</v>
      </c>
      <c r="C6" s="69" t="s">
        <v>82</v>
      </c>
      <c r="D6" s="69" t="s">
        <v>187</v>
      </c>
      <c r="E6" s="69" t="s">
        <v>83</v>
      </c>
      <c r="F6" s="69" t="s">
        <v>84</v>
      </c>
      <c r="G6" s="69" t="s">
        <v>85</v>
      </c>
      <c r="H6" s="69" t="s">
        <v>86</v>
      </c>
      <c r="I6" s="69">
        <v>9</v>
      </c>
    </row>
    <row r="7" ht="19.5" customHeight="1" spans="1:9">
      <c r="A7" s="71"/>
      <c r="B7" s="71"/>
      <c r="C7" s="71"/>
      <c r="D7" s="71"/>
      <c r="E7" s="71"/>
      <c r="F7" s="71"/>
      <c r="G7" s="70"/>
      <c r="H7" s="70"/>
      <c r="I7" s="70"/>
    </row>
    <row r="8" ht="19.5" customHeight="1" spans="1:9">
      <c r="A8" s="69" t="s">
        <v>53</v>
      </c>
      <c r="B8" s="69"/>
      <c r="C8" s="69"/>
      <c r="D8" s="69"/>
      <c r="E8" s="69"/>
      <c r="F8" s="69"/>
      <c r="G8" s="70"/>
      <c r="H8" s="70"/>
      <c r="I8" s="70"/>
    </row>
    <row r="10" customHeight="1" spans="1:1">
      <c r="A10" t="s">
        <v>802</v>
      </c>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C18" sqref="C18"/>
    </sheetView>
  </sheetViews>
  <sheetFormatPr defaultColWidth="10.7083333333333" defaultRowHeight="14.25" customHeight="1"/>
  <cols>
    <col min="1" max="1" width="12" customWidth="1"/>
    <col min="2" max="3" width="27.85" customWidth="1"/>
    <col min="4" max="4" width="13" customWidth="1"/>
    <col min="5" max="5" width="20.7083333333333" customWidth="1"/>
    <col min="6" max="6" width="11.575" customWidth="1"/>
    <col min="7" max="7" width="20.7083333333333" customWidth="1"/>
    <col min="8" max="11" width="27" customWidth="1"/>
  </cols>
  <sheetData>
    <row r="1" customHeight="1" spans="11:11">
      <c r="K1" s="1" t="s">
        <v>803</v>
      </c>
    </row>
    <row r="2" ht="41.25" customHeight="1" spans="1:11">
      <c r="A2" s="2" t="str">
        <f>"2026"&amp;"年上级补助项目支出预算表"</f>
        <v>2026年上级补助项目支出预算表</v>
      </c>
      <c r="B2" s="2"/>
      <c r="C2" s="2"/>
      <c r="D2" s="2"/>
      <c r="E2" s="2"/>
      <c r="F2" s="2"/>
      <c r="G2" s="2"/>
      <c r="H2" s="2"/>
      <c r="I2" s="2"/>
      <c r="J2" s="2"/>
      <c r="K2" s="2"/>
    </row>
    <row r="3" ht="13.5" customHeight="1" spans="1:11">
      <c r="A3" s="3" t="str">
        <f>"单位名称："&amp;"富民县市场监督管理局"</f>
        <v>单位名称：富民县市场监督管理局</v>
      </c>
      <c r="B3" s="3"/>
      <c r="C3" s="3"/>
      <c r="D3" s="3"/>
      <c r="E3" s="3"/>
      <c r="F3" s="3"/>
      <c r="G3" s="3"/>
      <c r="K3" s="1" t="s">
        <v>1</v>
      </c>
    </row>
    <row r="4" ht="21.75" customHeight="1" spans="1:11">
      <c r="A4" s="69" t="s">
        <v>302</v>
      </c>
      <c r="B4" s="69" t="s">
        <v>200</v>
      </c>
      <c r="C4" s="69" t="s">
        <v>303</v>
      </c>
      <c r="D4" s="4" t="s">
        <v>201</v>
      </c>
      <c r="E4" s="69" t="s">
        <v>202</v>
      </c>
      <c r="F4" s="4" t="s">
        <v>304</v>
      </c>
      <c r="G4" s="69" t="s">
        <v>305</v>
      </c>
      <c r="H4" s="69" t="s">
        <v>53</v>
      </c>
      <c r="I4" s="69" t="s">
        <v>804</v>
      </c>
      <c r="J4" s="69"/>
      <c r="K4" s="69"/>
    </row>
    <row r="5" ht="21.75" customHeight="1" spans="1:11">
      <c r="A5" s="69"/>
      <c r="B5" s="69"/>
      <c r="C5" s="69"/>
      <c r="D5" s="4"/>
      <c r="E5" s="69"/>
      <c r="F5" s="4"/>
      <c r="G5" s="69"/>
      <c r="H5" s="69"/>
      <c r="I5" s="69" t="s">
        <v>56</v>
      </c>
      <c r="J5" s="69" t="s">
        <v>57</v>
      </c>
      <c r="K5" s="69" t="s">
        <v>58</v>
      </c>
    </row>
    <row r="6" ht="40.5" customHeight="1" spans="1:11">
      <c r="A6" s="69"/>
      <c r="B6" s="69"/>
      <c r="C6" s="69"/>
      <c r="D6" s="4"/>
      <c r="E6" s="69"/>
      <c r="F6" s="4"/>
      <c r="G6" s="69"/>
      <c r="H6" s="69"/>
      <c r="I6" s="69" t="s">
        <v>55</v>
      </c>
      <c r="J6" s="69"/>
      <c r="K6" s="69"/>
    </row>
    <row r="7" ht="15" customHeight="1" spans="1:11">
      <c r="A7" s="69">
        <v>1</v>
      </c>
      <c r="B7" s="69">
        <v>2</v>
      </c>
      <c r="C7" s="69">
        <v>3</v>
      </c>
      <c r="D7" s="69">
        <v>4</v>
      </c>
      <c r="E7" s="69">
        <v>5</v>
      </c>
      <c r="F7" s="69">
        <v>6</v>
      </c>
      <c r="G7" s="69">
        <v>7</v>
      </c>
      <c r="H7" s="69">
        <v>8</v>
      </c>
      <c r="I7" s="69">
        <v>9</v>
      </c>
      <c r="J7" s="69">
        <v>10</v>
      </c>
      <c r="K7" s="69">
        <v>11</v>
      </c>
    </row>
    <row r="8" ht="18.75" customHeight="1" spans="1:11">
      <c r="A8" s="5"/>
      <c r="B8" s="5"/>
      <c r="C8" s="5"/>
      <c r="D8" s="5"/>
      <c r="E8" s="5"/>
      <c r="F8" s="5"/>
      <c r="G8" s="5"/>
      <c r="H8" s="70"/>
      <c r="I8" s="70"/>
      <c r="J8" s="70"/>
      <c r="K8" s="70"/>
    </row>
    <row r="9" ht="18.75" customHeight="1" spans="1:11">
      <c r="A9" s="5"/>
      <c r="B9" s="5"/>
      <c r="C9" s="5"/>
      <c r="D9" s="5"/>
      <c r="E9" s="5"/>
      <c r="F9" s="5"/>
      <c r="G9" s="5"/>
      <c r="H9" s="70"/>
      <c r="I9" s="70"/>
      <c r="J9" s="70"/>
      <c r="K9" s="70"/>
    </row>
    <row r="10" ht="18.75" customHeight="1" spans="1:11">
      <c r="A10" s="69" t="s">
        <v>188</v>
      </c>
      <c r="B10" s="69"/>
      <c r="C10" s="69"/>
      <c r="D10" s="69"/>
      <c r="E10" s="69"/>
      <c r="F10" s="69"/>
      <c r="G10" s="69"/>
      <c r="H10" s="70"/>
      <c r="I10" s="70"/>
      <c r="J10" s="70"/>
      <c r="K10" s="70"/>
    </row>
    <row r="11" customHeight="1" spans="1:1">
      <c r="A11" t="s">
        <v>805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3"/>
  <sheetViews>
    <sheetView showZeros="0" topLeftCell="A6"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8"/>
      <c r="G1" s="63" t="s">
        <v>806</v>
      </c>
    </row>
    <row r="2" ht="41.25" customHeight="1" spans="1:7">
      <c r="A2" s="49" t="str">
        <f>"2026"&amp;"年部门项目中期规划预算表"</f>
        <v>2026年部门项目中期规划预算表</v>
      </c>
      <c r="B2" s="49"/>
      <c r="C2" s="49"/>
      <c r="D2" s="49"/>
      <c r="E2" s="49"/>
      <c r="F2" s="49"/>
      <c r="G2" s="49"/>
    </row>
    <row r="3" ht="13.5" customHeight="1" spans="1:7">
      <c r="A3" s="50" t="str">
        <f>"单位名称："&amp;"富民县市场监督管理局"</f>
        <v>单位名称：富民县市场监督管理局</v>
      </c>
      <c r="B3" s="51"/>
      <c r="C3" s="51"/>
      <c r="D3" s="51"/>
      <c r="E3" s="64"/>
      <c r="F3" s="64"/>
      <c r="G3" s="65" t="s">
        <v>1</v>
      </c>
    </row>
    <row r="4" ht="21.75" customHeight="1" spans="1:7">
      <c r="A4" s="52" t="s">
        <v>303</v>
      </c>
      <c r="B4" s="52" t="s">
        <v>302</v>
      </c>
      <c r="C4" s="52" t="s">
        <v>200</v>
      </c>
      <c r="D4" s="53" t="s">
        <v>807</v>
      </c>
      <c r="E4" s="17" t="s">
        <v>56</v>
      </c>
      <c r="F4" s="18"/>
      <c r="G4" s="43"/>
    </row>
    <row r="5" ht="21.75" customHeight="1" spans="1:7">
      <c r="A5" s="54"/>
      <c r="B5" s="54"/>
      <c r="C5" s="54"/>
      <c r="D5" s="55"/>
      <c r="E5" s="66" t="str">
        <f>"2026"&amp;"年"</f>
        <v>2026年</v>
      </c>
      <c r="F5" s="53" t="str">
        <f>("2026"+1)&amp;"年"</f>
        <v>2027年</v>
      </c>
      <c r="G5" s="53" t="str">
        <f>("2026"+2)&amp;"年"</f>
        <v>2028年</v>
      </c>
    </row>
    <row r="6" ht="40.5" customHeight="1" spans="1:7">
      <c r="A6" s="56"/>
      <c r="B6" s="56"/>
      <c r="C6" s="56"/>
      <c r="D6" s="57"/>
      <c r="E6" s="67"/>
      <c r="F6" s="57" t="s">
        <v>55</v>
      </c>
      <c r="G6" s="57"/>
    </row>
    <row r="7" ht="15" customHeight="1" spans="1:7">
      <c r="A7" s="58">
        <v>1</v>
      </c>
      <c r="B7" s="58">
        <v>2</v>
      </c>
      <c r="C7" s="58">
        <v>3</v>
      </c>
      <c r="D7" s="58">
        <v>4</v>
      </c>
      <c r="E7" s="58">
        <v>5</v>
      </c>
      <c r="F7" s="58">
        <v>6</v>
      </c>
      <c r="G7" s="58">
        <v>7</v>
      </c>
    </row>
    <row r="8" ht="17.25" customHeight="1" spans="1:7">
      <c r="A8" s="32" t="s">
        <v>67</v>
      </c>
      <c r="B8" s="59"/>
      <c r="C8" s="59"/>
      <c r="D8" s="32"/>
      <c r="E8" s="68">
        <v>1558831</v>
      </c>
      <c r="F8" s="68"/>
      <c r="G8" s="68"/>
    </row>
    <row r="9" ht="18.75" customHeight="1" spans="1:7">
      <c r="A9" s="32"/>
      <c r="B9" s="32" t="s">
        <v>808</v>
      </c>
      <c r="C9" s="32" t="s">
        <v>310</v>
      </c>
      <c r="D9" s="32" t="s">
        <v>809</v>
      </c>
      <c r="E9" s="68">
        <v>94791.6</v>
      </c>
      <c r="F9" s="68"/>
      <c r="G9" s="68"/>
    </row>
    <row r="10" ht="18.75" customHeight="1" spans="1:7">
      <c r="A10" s="8"/>
      <c r="B10" s="32" t="s">
        <v>808</v>
      </c>
      <c r="C10" s="32" t="s">
        <v>314</v>
      </c>
      <c r="D10" s="32" t="s">
        <v>809</v>
      </c>
      <c r="E10" s="68">
        <v>5900</v>
      </c>
      <c r="F10" s="68"/>
      <c r="G10" s="68"/>
    </row>
    <row r="11" ht="18.75" customHeight="1" spans="1:7">
      <c r="A11" s="8"/>
      <c r="B11" s="32" t="s">
        <v>810</v>
      </c>
      <c r="C11" s="32" t="s">
        <v>317</v>
      </c>
      <c r="D11" s="32" t="s">
        <v>809</v>
      </c>
      <c r="E11" s="68">
        <v>150000</v>
      </c>
      <c r="F11" s="68"/>
      <c r="G11" s="68"/>
    </row>
    <row r="12" ht="18.75" customHeight="1" spans="1:7">
      <c r="A12" s="8"/>
      <c r="B12" s="32" t="s">
        <v>810</v>
      </c>
      <c r="C12" s="32" t="s">
        <v>319</v>
      </c>
      <c r="D12" s="32" t="s">
        <v>809</v>
      </c>
      <c r="E12" s="68">
        <v>50000</v>
      </c>
      <c r="F12" s="68"/>
      <c r="G12" s="68"/>
    </row>
    <row r="13" ht="18.75" customHeight="1" spans="1:7">
      <c r="A13" s="8"/>
      <c r="B13" s="32" t="s">
        <v>810</v>
      </c>
      <c r="C13" s="32" t="s">
        <v>321</v>
      </c>
      <c r="D13" s="32" t="s">
        <v>809</v>
      </c>
      <c r="E13" s="68">
        <v>120000</v>
      </c>
      <c r="F13" s="68"/>
      <c r="G13" s="68"/>
    </row>
    <row r="14" ht="18.75" customHeight="1" spans="1:7">
      <c r="A14" s="8"/>
      <c r="B14" s="32" t="s">
        <v>810</v>
      </c>
      <c r="C14" s="32" t="s">
        <v>325</v>
      </c>
      <c r="D14" s="32" t="s">
        <v>809</v>
      </c>
      <c r="E14" s="68">
        <v>50000</v>
      </c>
      <c r="F14" s="68"/>
      <c r="G14" s="68"/>
    </row>
    <row r="15" ht="18.75" customHeight="1" spans="1:7">
      <c r="A15" s="8"/>
      <c r="B15" s="32" t="s">
        <v>810</v>
      </c>
      <c r="C15" s="32" t="s">
        <v>327</v>
      </c>
      <c r="D15" s="32" t="s">
        <v>809</v>
      </c>
      <c r="E15" s="68">
        <v>50000</v>
      </c>
      <c r="F15" s="68"/>
      <c r="G15" s="68"/>
    </row>
    <row r="16" ht="18.75" customHeight="1" spans="1:7">
      <c r="A16" s="8"/>
      <c r="B16" s="32" t="s">
        <v>810</v>
      </c>
      <c r="C16" s="32" t="s">
        <v>329</v>
      </c>
      <c r="D16" s="32" t="s">
        <v>809</v>
      </c>
      <c r="E16" s="68">
        <v>40000</v>
      </c>
      <c r="F16" s="68"/>
      <c r="G16" s="68"/>
    </row>
    <row r="17" ht="18.75" customHeight="1" spans="1:7">
      <c r="A17" s="8"/>
      <c r="B17" s="32" t="s">
        <v>810</v>
      </c>
      <c r="C17" s="32" t="s">
        <v>331</v>
      </c>
      <c r="D17" s="32" t="s">
        <v>809</v>
      </c>
      <c r="E17" s="68">
        <v>50000</v>
      </c>
      <c r="F17" s="68"/>
      <c r="G17" s="68"/>
    </row>
    <row r="18" ht="18.75" customHeight="1" spans="1:7">
      <c r="A18" s="8"/>
      <c r="B18" s="32" t="s">
        <v>810</v>
      </c>
      <c r="C18" s="32" t="s">
        <v>333</v>
      </c>
      <c r="D18" s="32" t="s">
        <v>809</v>
      </c>
      <c r="E18" s="68">
        <v>308000</v>
      </c>
      <c r="F18" s="68"/>
      <c r="G18" s="68"/>
    </row>
    <row r="19" ht="18.75" customHeight="1" spans="1:7">
      <c r="A19" s="8"/>
      <c r="B19" s="32" t="s">
        <v>810</v>
      </c>
      <c r="C19" s="32" t="s">
        <v>337</v>
      </c>
      <c r="D19" s="32" t="s">
        <v>809</v>
      </c>
      <c r="E19" s="68">
        <v>50000</v>
      </c>
      <c r="F19" s="68"/>
      <c r="G19" s="68"/>
    </row>
    <row r="20" ht="18.75" customHeight="1" spans="1:7">
      <c r="A20" s="8"/>
      <c r="B20" s="32" t="s">
        <v>810</v>
      </c>
      <c r="C20" s="32" t="s">
        <v>339</v>
      </c>
      <c r="D20" s="32" t="s">
        <v>809</v>
      </c>
      <c r="E20" s="68">
        <v>11367.5</v>
      </c>
      <c r="F20" s="68"/>
      <c r="G20" s="68"/>
    </row>
    <row r="21" ht="18.75" customHeight="1" spans="1:7">
      <c r="A21" s="8"/>
      <c r="B21" s="32" t="s">
        <v>810</v>
      </c>
      <c r="C21" s="32" t="s">
        <v>341</v>
      </c>
      <c r="D21" s="32" t="s">
        <v>809</v>
      </c>
      <c r="E21" s="68">
        <v>15000</v>
      </c>
      <c r="F21" s="68"/>
      <c r="G21" s="68"/>
    </row>
    <row r="22" ht="18.75" customHeight="1" spans="1:7">
      <c r="A22" s="8"/>
      <c r="B22" s="32" t="s">
        <v>810</v>
      </c>
      <c r="C22" s="32" t="s">
        <v>343</v>
      </c>
      <c r="D22" s="32" t="s">
        <v>809</v>
      </c>
      <c r="E22" s="68">
        <v>100000</v>
      </c>
      <c r="F22" s="68"/>
      <c r="G22" s="68"/>
    </row>
    <row r="23" ht="18.75" customHeight="1" spans="1:7">
      <c r="A23" s="8"/>
      <c r="B23" s="32" t="s">
        <v>810</v>
      </c>
      <c r="C23" s="32" t="s">
        <v>345</v>
      </c>
      <c r="D23" s="32" t="s">
        <v>809</v>
      </c>
      <c r="E23" s="68">
        <v>1301</v>
      </c>
      <c r="F23" s="68"/>
      <c r="G23" s="68"/>
    </row>
    <row r="24" ht="18.75" customHeight="1" spans="1:7">
      <c r="A24" s="8"/>
      <c r="B24" s="32" t="s">
        <v>810</v>
      </c>
      <c r="C24" s="32" t="s">
        <v>347</v>
      </c>
      <c r="D24" s="32" t="s">
        <v>809</v>
      </c>
      <c r="E24" s="68">
        <v>2795.2</v>
      </c>
      <c r="F24" s="68"/>
      <c r="G24" s="68"/>
    </row>
    <row r="25" ht="18.75" customHeight="1" spans="1:7">
      <c r="A25" s="8"/>
      <c r="B25" s="32" t="s">
        <v>810</v>
      </c>
      <c r="C25" s="32" t="s">
        <v>349</v>
      </c>
      <c r="D25" s="32" t="s">
        <v>809</v>
      </c>
      <c r="E25" s="68">
        <v>50000</v>
      </c>
      <c r="F25" s="68"/>
      <c r="G25" s="68"/>
    </row>
    <row r="26" ht="18.75" customHeight="1" spans="1:7">
      <c r="A26" s="8"/>
      <c r="B26" s="32" t="s">
        <v>810</v>
      </c>
      <c r="C26" s="32" t="s">
        <v>351</v>
      </c>
      <c r="D26" s="32" t="s">
        <v>809</v>
      </c>
      <c r="E26" s="68">
        <v>94000</v>
      </c>
      <c r="F26" s="68"/>
      <c r="G26" s="68"/>
    </row>
    <row r="27" ht="18.75" customHeight="1" spans="1:7">
      <c r="A27" s="8"/>
      <c r="B27" s="32" t="s">
        <v>810</v>
      </c>
      <c r="C27" s="32" t="s">
        <v>353</v>
      </c>
      <c r="D27" s="32" t="s">
        <v>809</v>
      </c>
      <c r="E27" s="68">
        <v>3000</v>
      </c>
      <c r="F27" s="68"/>
      <c r="G27" s="68"/>
    </row>
    <row r="28" ht="18.75" customHeight="1" spans="1:7">
      <c r="A28" s="8"/>
      <c r="B28" s="32" t="s">
        <v>810</v>
      </c>
      <c r="C28" s="32" t="s">
        <v>355</v>
      </c>
      <c r="D28" s="32" t="s">
        <v>809</v>
      </c>
      <c r="E28" s="68">
        <v>30000</v>
      </c>
      <c r="F28" s="68"/>
      <c r="G28" s="68"/>
    </row>
    <row r="29" ht="18.75" customHeight="1" spans="1:7">
      <c r="A29" s="8"/>
      <c r="B29" s="32" t="s">
        <v>810</v>
      </c>
      <c r="C29" s="32" t="s">
        <v>357</v>
      </c>
      <c r="D29" s="32" t="s">
        <v>809</v>
      </c>
      <c r="E29" s="68">
        <v>50000</v>
      </c>
      <c r="F29" s="68"/>
      <c r="G29" s="68"/>
    </row>
    <row r="30" ht="18.75" customHeight="1" spans="1:7">
      <c r="A30" s="8"/>
      <c r="B30" s="32" t="s">
        <v>810</v>
      </c>
      <c r="C30" s="32" t="s">
        <v>359</v>
      </c>
      <c r="D30" s="32" t="s">
        <v>809</v>
      </c>
      <c r="E30" s="68">
        <v>2675.7</v>
      </c>
      <c r="F30" s="68"/>
      <c r="G30" s="68"/>
    </row>
    <row r="31" ht="18.75" customHeight="1" spans="1:7">
      <c r="A31" s="8"/>
      <c r="B31" s="32" t="s">
        <v>810</v>
      </c>
      <c r="C31" s="32" t="s">
        <v>361</v>
      </c>
      <c r="D31" s="32" t="s">
        <v>809</v>
      </c>
      <c r="E31" s="68">
        <v>50000</v>
      </c>
      <c r="F31" s="68"/>
      <c r="G31" s="68"/>
    </row>
    <row r="32" ht="18.75" customHeight="1" spans="1:7">
      <c r="A32" s="8"/>
      <c r="B32" s="32" t="s">
        <v>810</v>
      </c>
      <c r="C32" s="32" t="s">
        <v>363</v>
      </c>
      <c r="D32" s="32" t="s">
        <v>809</v>
      </c>
      <c r="E32" s="68">
        <v>180000</v>
      </c>
      <c r="F32" s="68"/>
      <c r="G32" s="68"/>
    </row>
    <row r="33" ht="18.75" customHeight="1" spans="1:7">
      <c r="A33" s="60" t="s">
        <v>53</v>
      </c>
      <c r="B33" s="61" t="s">
        <v>181</v>
      </c>
      <c r="C33" s="61"/>
      <c r="D33" s="62"/>
      <c r="E33" s="68">
        <v>1558831</v>
      </c>
      <c r="F33" s="68"/>
      <c r="G33" s="68"/>
    </row>
  </sheetData>
  <mergeCells count="11">
    <mergeCell ref="A2:G2"/>
    <mergeCell ref="A3:D3"/>
    <mergeCell ref="E4:G4"/>
    <mergeCell ref="A33:D3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5"/>
  <sheetViews>
    <sheetView showZeros="0" topLeftCell="A36" workbookViewId="0">
      <selection activeCell="A1" sqref="A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9"/>
      <c r="B1" s="9"/>
      <c r="C1" s="9"/>
      <c r="D1" s="9"/>
      <c r="E1" s="9"/>
      <c r="F1" s="9"/>
      <c r="G1" s="9"/>
      <c r="H1" s="9"/>
      <c r="I1" s="9"/>
      <c r="J1" s="42" t="s">
        <v>811</v>
      </c>
    </row>
    <row r="2" ht="41.25" customHeight="1" spans="1:10">
      <c r="A2" s="9" t="str">
        <f>"2026"&amp;"年部门整体支出绩效目标表"</f>
        <v>2026年部门整体支出绩效目标表</v>
      </c>
      <c r="B2" s="10"/>
      <c r="C2" s="10"/>
      <c r="D2" s="10"/>
      <c r="E2" s="10"/>
      <c r="F2" s="10"/>
      <c r="G2" s="10"/>
      <c r="H2" s="10"/>
      <c r="I2" s="10"/>
      <c r="J2" s="10"/>
    </row>
    <row r="3" ht="17.25" customHeight="1" spans="1:10">
      <c r="A3" s="11" t="str">
        <f>"单位名称："&amp;"富民县市场监督管理局"</f>
        <v>单位名称：富民县市场监督管理局</v>
      </c>
      <c r="B3" s="11"/>
      <c r="C3" s="12"/>
      <c r="D3" s="13"/>
      <c r="E3" s="13"/>
      <c r="F3" s="13"/>
      <c r="G3" s="13"/>
      <c r="H3" s="13"/>
      <c r="I3" s="13"/>
      <c r="J3" s="95" t="s">
        <v>1</v>
      </c>
    </row>
    <row r="4" ht="30" customHeight="1" spans="1:10">
      <c r="A4" s="14" t="s">
        <v>812</v>
      </c>
      <c r="B4" s="15" t="s">
        <v>68</v>
      </c>
      <c r="C4" s="16"/>
      <c r="D4" s="16"/>
      <c r="E4" s="33"/>
      <c r="F4" s="34" t="s">
        <v>813</v>
      </c>
      <c r="G4" s="33"/>
      <c r="H4" s="35" t="s">
        <v>67</v>
      </c>
      <c r="I4" s="16"/>
      <c r="J4" s="33"/>
    </row>
    <row r="5" ht="32.25" customHeight="1" spans="1:10">
      <c r="A5" s="17" t="s">
        <v>814</v>
      </c>
      <c r="B5" s="18"/>
      <c r="C5" s="18"/>
      <c r="D5" s="18"/>
      <c r="E5" s="18"/>
      <c r="F5" s="18"/>
      <c r="G5" s="18"/>
      <c r="H5" s="18"/>
      <c r="I5" s="43"/>
      <c r="J5" s="44" t="s">
        <v>815</v>
      </c>
    </row>
    <row r="6" ht="99.75" customHeight="1" spans="1:10">
      <c r="A6" s="19" t="s">
        <v>816</v>
      </c>
      <c r="B6" s="20" t="s">
        <v>817</v>
      </c>
      <c r="C6" s="21" t="s">
        <v>818</v>
      </c>
      <c r="D6" s="21"/>
      <c r="E6" s="21"/>
      <c r="F6" s="21"/>
      <c r="G6" s="21"/>
      <c r="H6" s="21"/>
      <c r="I6" s="21"/>
      <c r="J6" s="45" t="s">
        <v>819</v>
      </c>
    </row>
    <row r="7" ht="99.75" customHeight="1" spans="1:10">
      <c r="A7" s="19"/>
      <c r="B7" s="20" t="str">
        <f>"总体绩效目标（"&amp;"2026"&amp;"-"&amp;("2026"+2)&amp;"年期间）"</f>
        <v>总体绩效目标（2026-2028年期间）</v>
      </c>
      <c r="C7" s="21" t="s">
        <v>820</v>
      </c>
      <c r="D7" s="21"/>
      <c r="E7" s="21"/>
      <c r="F7" s="21"/>
      <c r="G7" s="21"/>
      <c r="H7" s="21"/>
      <c r="I7" s="21"/>
      <c r="J7" s="45" t="s">
        <v>821</v>
      </c>
    </row>
    <row r="8" ht="75" customHeight="1" spans="1:10">
      <c r="A8" s="20" t="s">
        <v>822</v>
      </c>
      <c r="B8" s="22" t="str">
        <f>"预算年度（"&amp;"2026"&amp;"年）绩效目标"</f>
        <v>预算年度（2026年）绩效目标</v>
      </c>
      <c r="C8" s="23" t="s">
        <v>823</v>
      </c>
      <c r="D8" s="23"/>
      <c r="E8" s="23"/>
      <c r="F8" s="23"/>
      <c r="G8" s="23"/>
      <c r="H8" s="23"/>
      <c r="I8" s="23"/>
      <c r="J8" s="46" t="s">
        <v>824</v>
      </c>
    </row>
    <row r="9" ht="32.25" customHeight="1" spans="1:10">
      <c r="A9" s="24" t="s">
        <v>825</v>
      </c>
      <c r="B9" s="24"/>
      <c r="C9" s="24"/>
      <c r="D9" s="24"/>
      <c r="E9" s="24"/>
      <c r="F9" s="24"/>
      <c r="G9" s="24"/>
      <c r="H9" s="24"/>
      <c r="I9" s="24"/>
      <c r="J9" s="24"/>
    </row>
    <row r="10" ht="32.25" customHeight="1" spans="1:10">
      <c r="A10" s="20" t="s">
        <v>826</v>
      </c>
      <c r="B10" s="20"/>
      <c r="C10" s="19" t="s">
        <v>827</v>
      </c>
      <c r="D10" s="19"/>
      <c r="E10" s="19"/>
      <c r="F10" s="19" t="s">
        <v>828</v>
      </c>
      <c r="G10" s="19"/>
      <c r="H10" s="19" t="s">
        <v>829</v>
      </c>
      <c r="I10" s="19"/>
      <c r="J10" s="19"/>
    </row>
    <row r="11" ht="32.25" customHeight="1" spans="1:10">
      <c r="A11" s="20"/>
      <c r="B11" s="20"/>
      <c r="C11" s="19"/>
      <c r="D11" s="19"/>
      <c r="E11" s="19"/>
      <c r="F11" s="19"/>
      <c r="G11" s="19"/>
      <c r="H11" s="20" t="s">
        <v>830</v>
      </c>
      <c r="I11" s="20" t="s">
        <v>831</v>
      </c>
      <c r="J11" s="20" t="s">
        <v>832</v>
      </c>
    </row>
    <row r="12" ht="24" customHeight="1" spans="1:10">
      <c r="A12" s="25" t="s">
        <v>53</v>
      </c>
      <c r="B12" s="26"/>
      <c r="C12" s="26"/>
      <c r="D12" s="26"/>
      <c r="E12" s="26"/>
      <c r="F12" s="26"/>
      <c r="G12" s="36"/>
      <c r="H12" s="37">
        <v>14889589.1</v>
      </c>
      <c r="I12" s="37">
        <v>14889589.1</v>
      </c>
      <c r="J12" s="37"/>
    </row>
    <row r="13" ht="34.5" customHeight="1" spans="1:10">
      <c r="A13" s="21" t="s">
        <v>833</v>
      </c>
      <c r="B13" s="27"/>
      <c r="C13" s="21" t="s">
        <v>833</v>
      </c>
      <c r="D13" s="27"/>
      <c r="E13" s="27"/>
      <c r="F13" s="27"/>
      <c r="G13" s="27"/>
      <c r="H13" s="38">
        <v>13425549.7</v>
      </c>
      <c r="I13" s="38">
        <v>13425549.7</v>
      </c>
      <c r="J13" s="38"/>
    </row>
    <row r="14" ht="34.5" customHeight="1" spans="1:10">
      <c r="A14" s="21" t="s">
        <v>834</v>
      </c>
      <c r="B14" s="8"/>
      <c r="C14" s="21" t="s">
        <v>834</v>
      </c>
      <c r="D14" s="8"/>
      <c r="E14" s="8"/>
      <c r="F14" s="8"/>
      <c r="G14" s="8"/>
      <c r="H14" s="38">
        <v>1464039.4</v>
      </c>
      <c r="I14" s="38">
        <v>1464039.4</v>
      </c>
      <c r="J14" s="38"/>
    </row>
    <row r="15" ht="32.25" customHeight="1" spans="1:10">
      <c r="A15" s="24" t="s">
        <v>835</v>
      </c>
      <c r="B15" s="24"/>
      <c r="C15" s="24"/>
      <c r="D15" s="24"/>
      <c r="E15" s="24"/>
      <c r="F15" s="24"/>
      <c r="G15" s="24"/>
      <c r="H15" s="24"/>
      <c r="I15" s="24"/>
      <c r="J15" s="24"/>
    </row>
    <row r="16" ht="32.25" customHeight="1" spans="1:10">
      <c r="A16" s="28" t="s">
        <v>836</v>
      </c>
      <c r="B16" s="28"/>
      <c r="C16" s="28"/>
      <c r="D16" s="28"/>
      <c r="E16" s="28"/>
      <c r="F16" s="28"/>
      <c r="G16" s="28"/>
      <c r="H16" s="39" t="s">
        <v>837</v>
      </c>
      <c r="I16" s="47" t="s">
        <v>373</v>
      </c>
      <c r="J16" s="39" t="s">
        <v>838</v>
      </c>
    </row>
    <row r="17" ht="36" customHeight="1" spans="1:10">
      <c r="A17" s="29" t="s">
        <v>366</v>
      </c>
      <c r="B17" s="29" t="s">
        <v>839</v>
      </c>
      <c r="C17" s="30" t="s">
        <v>368</v>
      </c>
      <c r="D17" s="30" t="s">
        <v>369</v>
      </c>
      <c r="E17" s="30" t="s">
        <v>370</v>
      </c>
      <c r="F17" s="30" t="s">
        <v>371</v>
      </c>
      <c r="G17" s="30" t="s">
        <v>372</v>
      </c>
      <c r="H17" s="40"/>
      <c r="I17" s="40"/>
      <c r="J17" s="40"/>
    </row>
    <row r="18" ht="32.25" customHeight="1" spans="1:10">
      <c r="A18" s="31" t="s">
        <v>375</v>
      </c>
      <c r="B18" s="31"/>
      <c r="C18" s="32"/>
      <c r="D18" s="31"/>
      <c r="E18" s="31"/>
      <c r="F18" s="31"/>
      <c r="G18" s="31"/>
      <c r="H18" s="41"/>
      <c r="I18" s="23"/>
      <c r="J18" s="41"/>
    </row>
    <row r="19" ht="32.25" customHeight="1" spans="1:10">
      <c r="A19" s="31"/>
      <c r="B19" s="31" t="s">
        <v>376</v>
      </c>
      <c r="C19" s="32"/>
      <c r="D19" s="31"/>
      <c r="E19" s="31"/>
      <c r="F19" s="31"/>
      <c r="G19" s="31"/>
      <c r="H19" s="41"/>
      <c r="I19" s="23"/>
      <c r="J19" s="41"/>
    </row>
    <row r="20" ht="32.25" customHeight="1" spans="1:10">
      <c r="A20" s="31"/>
      <c r="B20" s="31"/>
      <c r="C20" s="32" t="s">
        <v>840</v>
      </c>
      <c r="D20" s="31" t="s">
        <v>378</v>
      </c>
      <c r="E20" s="31" t="s">
        <v>384</v>
      </c>
      <c r="F20" s="31" t="s">
        <v>385</v>
      </c>
      <c r="G20" s="31" t="s">
        <v>380</v>
      </c>
      <c r="H20" s="41" t="s">
        <v>841</v>
      </c>
      <c r="I20" s="23" t="s">
        <v>842</v>
      </c>
      <c r="J20" s="41" t="s">
        <v>843</v>
      </c>
    </row>
    <row r="21" ht="32.25" customHeight="1" spans="1:10">
      <c r="A21" s="31"/>
      <c r="B21" s="31"/>
      <c r="C21" s="32" t="s">
        <v>844</v>
      </c>
      <c r="D21" s="31" t="s">
        <v>378</v>
      </c>
      <c r="E21" s="31" t="s">
        <v>384</v>
      </c>
      <c r="F21" s="31" t="s">
        <v>385</v>
      </c>
      <c r="G21" s="31" t="s">
        <v>380</v>
      </c>
      <c r="H21" s="41" t="s">
        <v>845</v>
      </c>
      <c r="I21" s="23" t="s">
        <v>846</v>
      </c>
      <c r="J21" s="41" t="s">
        <v>847</v>
      </c>
    </row>
    <row r="22" ht="32.25" customHeight="1" spans="1:10">
      <c r="A22" s="31"/>
      <c r="B22" s="31"/>
      <c r="C22" s="32" t="s">
        <v>848</v>
      </c>
      <c r="D22" s="31" t="s">
        <v>378</v>
      </c>
      <c r="E22" s="31" t="s">
        <v>384</v>
      </c>
      <c r="F22" s="31" t="s">
        <v>385</v>
      </c>
      <c r="G22" s="31" t="s">
        <v>380</v>
      </c>
      <c r="H22" s="41" t="s">
        <v>849</v>
      </c>
      <c r="I22" s="23" t="s">
        <v>850</v>
      </c>
      <c r="J22" s="41" t="s">
        <v>847</v>
      </c>
    </row>
    <row r="23" ht="32.25" customHeight="1" spans="1:10">
      <c r="A23" s="31"/>
      <c r="B23" s="31"/>
      <c r="C23" s="32" t="s">
        <v>851</v>
      </c>
      <c r="D23" s="31" t="s">
        <v>378</v>
      </c>
      <c r="E23" s="31" t="s">
        <v>408</v>
      </c>
      <c r="F23" s="31" t="s">
        <v>385</v>
      </c>
      <c r="G23" s="31" t="s">
        <v>380</v>
      </c>
      <c r="H23" s="41" t="s">
        <v>852</v>
      </c>
      <c r="I23" s="23" t="s">
        <v>853</v>
      </c>
      <c r="J23" s="41" t="s">
        <v>847</v>
      </c>
    </row>
    <row r="24" ht="32.25" customHeight="1" spans="1:10">
      <c r="A24" s="31"/>
      <c r="B24" s="31" t="s">
        <v>382</v>
      </c>
      <c r="C24" s="32"/>
      <c r="D24" s="31"/>
      <c r="E24" s="31"/>
      <c r="F24" s="31"/>
      <c r="G24" s="31"/>
      <c r="H24" s="41"/>
      <c r="I24" s="23"/>
      <c r="J24" s="41"/>
    </row>
    <row r="25" ht="32.25" customHeight="1" spans="1:10">
      <c r="A25" s="31"/>
      <c r="B25" s="31"/>
      <c r="C25" s="32" t="s">
        <v>854</v>
      </c>
      <c r="D25" s="31" t="s">
        <v>378</v>
      </c>
      <c r="E25" s="31" t="s">
        <v>855</v>
      </c>
      <c r="F25" s="31" t="s">
        <v>385</v>
      </c>
      <c r="G25" s="31" t="s">
        <v>380</v>
      </c>
      <c r="H25" s="41" t="s">
        <v>856</v>
      </c>
      <c r="I25" s="23" t="s">
        <v>857</v>
      </c>
      <c r="J25" s="41" t="s">
        <v>843</v>
      </c>
    </row>
    <row r="26" ht="32.25" customHeight="1" spans="1:10">
      <c r="A26" s="31"/>
      <c r="B26" s="31"/>
      <c r="C26" s="32" t="s">
        <v>858</v>
      </c>
      <c r="D26" s="31" t="s">
        <v>378</v>
      </c>
      <c r="E26" s="31" t="s">
        <v>384</v>
      </c>
      <c r="F26" s="31" t="s">
        <v>385</v>
      </c>
      <c r="G26" s="31" t="s">
        <v>380</v>
      </c>
      <c r="H26" s="41" t="s">
        <v>859</v>
      </c>
      <c r="I26" s="23" t="s">
        <v>860</v>
      </c>
      <c r="J26" s="41" t="s">
        <v>861</v>
      </c>
    </row>
    <row r="27" ht="32.25" customHeight="1" spans="1:10">
      <c r="A27" s="31"/>
      <c r="B27" s="31"/>
      <c r="C27" s="32" t="s">
        <v>862</v>
      </c>
      <c r="D27" s="31" t="s">
        <v>378</v>
      </c>
      <c r="E27" s="31" t="s">
        <v>855</v>
      </c>
      <c r="F27" s="31" t="s">
        <v>385</v>
      </c>
      <c r="G27" s="31" t="s">
        <v>380</v>
      </c>
      <c r="H27" s="41" t="s">
        <v>863</v>
      </c>
      <c r="I27" s="23" t="s">
        <v>864</v>
      </c>
      <c r="J27" s="41" t="s">
        <v>843</v>
      </c>
    </row>
    <row r="28" ht="32.25" customHeight="1" spans="1:10">
      <c r="A28" s="31"/>
      <c r="B28" s="31" t="s">
        <v>410</v>
      </c>
      <c r="C28" s="32"/>
      <c r="D28" s="31"/>
      <c r="E28" s="31"/>
      <c r="F28" s="31"/>
      <c r="G28" s="31"/>
      <c r="H28" s="41"/>
      <c r="I28" s="23"/>
      <c r="J28" s="41"/>
    </row>
    <row r="29" ht="32.25" customHeight="1" spans="1:10">
      <c r="A29" s="31"/>
      <c r="B29" s="31"/>
      <c r="C29" s="32" t="s">
        <v>865</v>
      </c>
      <c r="D29" s="31" t="s">
        <v>420</v>
      </c>
      <c r="E29" s="31" t="s">
        <v>80</v>
      </c>
      <c r="F29" s="31" t="s">
        <v>413</v>
      </c>
      <c r="G29" s="31" t="s">
        <v>380</v>
      </c>
      <c r="H29" s="41" t="s">
        <v>866</v>
      </c>
      <c r="I29" s="23" t="s">
        <v>867</v>
      </c>
      <c r="J29" s="41" t="s">
        <v>843</v>
      </c>
    </row>
    <row r="30" ht="32.25" customHeight="1" spans="1:10">
      <c r="A30" s="31" t="s">
        <v>388</v>
      </c>
      <c r="B30" s="31"/>
      <c r="C30" s="32"/>
      <c r="D30" s="31"/>
      <c r="E30" s="31"/>
      <c r="F30" s="31"/>
      <c r="G30" s="31"/>
      <c r="H30" s="41"/>
      <c r="I30" s="23"/>
      <c r="J30" s="41"/>
    </row>
    <row r="31" ht="32.25" customHeight="1" spans="1:10">
      <c r="A31" s="31"/>
      <c r="B31" s="31" t="s">
        <v>729</v>
      </c>
      <c r="C31" s="32"/>
      <c r="D31" s="31"/>
      <c r="E31" s="31"/>
      <c r="F31" s="31"/>
      <c r="G31" s="31"/>
      <c r="H31" s="41"/>
      <c r="I31" s="23"/>
      <c r="J31" s="41"/>
    </row>
    <row r="32" ht="32.25" customHeight="1" spans="1:10">
      <c r="A32" s="31"/>
      <c r="B32" s="31"/>
      <c r="C32" s="32" t="s">
        <v>868</v>
      </c>
      <c r="D32" s="31" t="s">
        <v>378</v>
      </c>
      <c r="E32" s="31" t="s">
        <v>384</v>
      </c>
      <c r="F32" s="31" t="s">
        <v>385</v>
      </c>
      <c r="G32" s="31" t="s">
        <v>380</v>
      </c>
      <c r="H32" s="41" t="s">
        <v>869</v>
      </c>
      <c r="I32" s="23" t="s">
        <v>870</v>
      </c>
      <c r="J32" s="41" t="s">
        <v>847</v>
      </c>
    </row>
    <row r="33" ht="32.25" customHeight="1" spans="1:10">
      <c r="A33" s="31"/>
      <c r="B33" s="31"/>
      <c r="C33" s="32" t="s">
        <v>871</v>
      </c>
      <c r="D33" s="31" t="s">
        <v>378</v>
      </c>
      <c r="E33" s="31" t="s">
        <v>384</v>
      </c>
      <c r="F33" s="31" t="s">
        <v>385</v>
      </c>
      <c r="G33" s="31" t="s">
        <v>380</v>
      </c>
      <c r="H33" s="41" t="s">
        <v>872</v>
      </c>
      <c r="I33" s="23" t="s">
        <v>873</v>
      </c>
      <c r="J33" s="41" t="s">
        <v>847</v>
      </c>
    </row>
    <row r="34" ht="32.25" customHeight="1" spans="1:10">
      <c r="A34" s="31"/>
      <c r="B34" s="31"/>
      <c r="C34" s="32" t="s">
        <v>874</v>
      </c>
      <c r="D34" s="31" t="s">
        <v>378</v>
      </c>
      <c r="E34" s="31" t="s">
        <v>88</v>
      </c>
      <c r="F34" s="31" t="s">
        <v>385</v>
      </c>
      <c r="G34" s="31" t="s">
        <v>380</v>
      </c>
      <c r="H34" s="41" t="s">
        <v>875</v>
      </c>
      <c r="I34" s="23" t="s">
        <v>876</v>
      </c>
      <c r="J34" s="41" t="s">
        <v>847</v>
      </c>
    </row>
    <row r="35" ht="32.25" customHeight="1" spans="1:10">
      <c r="A35" s="31"/>
      <c r="B35" s="31" t="s">
        <v>389</v>
      </c>
      <c r="C35" s="32"/>
      <c r="D35" s="31"/>
      <c r="E35" s="31"/>
      <c r="F35" s="31"/>
      <c r="G35" s="31"/>
      <c r="H35" s="41"/>
      <c r="I35" s="23"/>
      <c r="J35" s="41"/>
    </row>
    <row r="36" ht="32.25" customHeight="1" spans="1:10">
      <c r="A36" s="31"/>
      <c r="B36" s="31"/>
      <c r="C36" s="32" t="s">
        <v>877</v>
      </c>
      <c r="D36" s="31" t="s">
        <v>378</v>
      </c>
      <c r="E36" s="31" t="s">
        <v>384</v>
      </c>
      <c r="F36" s="31" t="s">
        <v>385</v>
      </c>
      <c r="G36" s="31" t="s">
        <v>380</v>
      </c>
      <c r="H36" s="41" t="s">
        <v>878</v>
      </c>
      <c r="I36" s="23" t="s">
        <v>879</v>
      </c>
      <c r="J36" s="41" t="s">
        <v>880</v>
      </c>
    </row>
    <row r="37" ht="32.25" customHeight="1" spans="1:10">
      <c r="A37" s="31"/>
      <c r="B37" s="31"/>
      <c r="C37" s="32" t="s">
        <v>881</v>
      </c>
      <c r="D37" s="31" t="s">
        <v>378</v>
      </c>
      <c r="E37" s="31" t="s">
        <v>384</v>
      </c>
      <c r="F37" s="31" t="s">
        <v>385</v>
      </c>
      <c r="G37" s="31" t="s">
        <v>380</v>
      </c>
      <c r="H37" s="41" t="s">
        <v>882</v>
      </c>
      <c r="I37" s="23" t="s">
        <v>883</v>
      </c>
      <c r="J37" s="41" t="s">
        <v>880</v>
      </c>
    </row>
    <row r="38" ht="32.25" customHeight="1" spans="1:10">
      <c r="A38" s="31"/>
      <c r="B38" s="31" t="s">
        <v>453</v>
      </c>
      <c r="C38" s="32"/>
      <c r="D38" s="31"/>
      <c r="E38" s="31"/>
      <c r="F38" s="31"/>
      <c r="G38" s="31"/>
      <c r="H38" s="41"/>
      <c r="I38" s="23"/>
      <c r="J38" s="41"/>
    </row>
    <row r="39" ht="32.25" customHeight="1" spans="1:10">
      <c r="A39" s="31"/>
      <c r="B39" s="31"/>
      <c r="C39" s="32" t="s">
        <v>884</v>
      </c>
      <c r="D39" s="31" t="s">
        <v>399</v>
      </c>
      <c r="E39" s="31" t="s">
        <v>885</v>
      </c>
      <c r="F39" s="31"/>
      <c r="G39" s="31" t="s">
        <v>386</v>
      </c>
      <c r="H39" s="41" t="s">
        <v>886</v>
      </c>
      <c r="I39" s="23" t="s">
        <v>887</v>
      </c>
      <c r="J39" s="41" t="s">
        <v>880</v>
      </c>
    </row>
    <row r="40" ht="32.25" customHeight="1" spans="1:10">
      <c r="A40" s="31" t="s">
        <v>392</v>
      </c>
      <c r="B40" s="31"/>
      <c r="C40" s="32"/>
      <c r="D40" s="31"/>
      <c r="E40" s="31"/>
      <c r="F40" s="31"/>
      <c r="G40" s="31"/>
      <c r="H40" s="41"/>
      <c r="I40" s="23"/>
      <c r="J40" s="41"/>
    </row>
    <row r="41" ht="32.25" customHeight="1" spans="1:10">
      <c r="A41" s="31"/>
      <c r="B41" s="31" t="s">
        <v>393</v>
      </c>
      <c r="C41" s="32"/>
      <c r="D41" s="31"/>
      <c r="E41" s="31"/>
      <c r="F41" s="31"/>
      <c r="G41" s="31"/>
      <c r="H41" s="41"/>
      <c r="I41" s="23"/>
      <c r="J41" s="41"/>
    </row>
    <row r="42" ht="32.25" customHeight="1" spans="1:10">
      <c r="A42" s="31"/>
      <c r="B42" s="31"/>
      <c r="C42" s="32" t="s">
        <v>734</v>
      </c>
      <c r="D42" s="31" t="s">
        <v>378</v>
      </c>
      <c r="E42" s="31" t="s">
        <v>384</v>
      </c>
      <c r="F42" s="31" t="s">
        <v>385</v>
      </c>
      <c r="G42" s="31" t="s">
        <v>380</v>
      </c>
      <c r="H42" s="41" t="s">
        <v>888</v>
      </c>
      <c r="I42" s="23" t="s">
        <v>889</v>
      </c>
      <c r="J42" s="41" t="s">
        <v>890</v>
      </c>
    </row>
    <row r="43" ht="32.25" customHeight="1" spans="1:10">
      <c r="A43" s="31" t="s">
        <v>396</v>
      </c>
      <c r="B43" s="31"/>
      <c r="C43" s="32"/>
      <c r="D43" s="31"/>
      <c r="E43" s="31"/>
      <c r="F43" s="31"/>
      <c r="G43" s="31"/>
      <c r="H43" s="41"/>
      <c r="I43" s="23"/>
      <c r="J43" s="41"/>
    </row>
    <row r="44" ht="32.25" customHeight="1" spans="1:10">
      <c r="A44" s="31"/>
      <c r="B44" s="31" t="s">
        <v>397</v>
      </c>
      <c r="C44" s="32"/>
      <c r="D44" s="31"/>
      <c r="E44" s="31"/>
      <c r="F44" s="31"/>
      <c r="G44" s="31"/>
      <c r="H44" s="41"/>
      <c r="I44" s="23"/>
      <c r="J44" s="41"/>
    </row>
    <row r="45" ht="32.25" customHeight="1" spans="1:10">
      <c r="A45" s="31"/>
      <c r="B45" s="31"/>
      <c r="C45" s="32" t="s">
        <v>397</v>
      </c>
      <c r="D45" s="31" t="s">
        <v>399</v>
      </c>
      <c r="E45" s="31" t="s">
        <v>891</v>
      </c>
      <c r="F45" s="31"/>
      <c r="G45" s="31" t="s">
        <v>386</v>
      </c>
      <c r="H45" s="41" t="s">
        <v>892</v>
      </c>
      <c r="I45" s="23" t="s">
        <v>893</v>
      </c>
      <c r="J45" s="41" t="s">
        <v>894</v>
      </c>
    </row>
  </sheetData>
  <mergeCells count="31">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J15"/>
    <mergeCell ref="A16:G16"/>
    <mergeCell ref="A6:A7"/>
    <mergeCell ref="H16:H17"/>
    <mergeCell ref="I16:I17"/>
    <mergeCell ref="J16:J17"/>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GridLines="0" showZeros="0" workbookViewId="0">
      <selection activeCell="A1" sqref="A1:T1"/>
    </sheetView>
  </sheetViews>
  <sheetFormatPr defaultColWidth="10" defaultRowHeight="12.75" customHeight="1"/>
  <cols>
    <col min="1" max="1" width="17.85" customWidth="1"/>
    <col min="2" max="2" width="40.85" customWidth="1"/>
    <col min="3" max="20" width="25.7083333333333"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"2026"&amp;"年部门收入预算表"</f>
        <v>2026年部门收入预算表</v>
      </c>
      <c r="B2" s="2"/>
      <c r="C2" s="2"/>
      <c r="D2" s="2"/>
      <c r="E2" s="2"/>
      <c r="F2" s="2"/>
      <c r="G2" s="2"/>
      <c r="H2" s="2"/>
      <c r="I2" s="2"/>
      <c r="J2" s="2"/>
      <c r="K2" s="2"/>
      <c r="L2" s="2"/>
      <c r="M2" s="2"/>
      <c r="N2" s="2"/>
      <c r="O2" s="2"/>
      <c r="P2" s="2"/>
      <c r="Q2" s="2"/>
      <c r="R2" s="2"/>
      <c r="S2" s="2"/>
      <c r="T2" s="2"/>
    </row>
    <row r="3" ht="17.25" customHeight="1" spans="1:20">
      <c r="A3" s="3" t="str">
        <f>"单位名称："&amp;"富民县市场监督管理局"</f>
        <v>单位名称：富民县市场监督管理局</v>
      </c>
      <c r="B3" s="3"/>
      <c r="C3" s="1" t="s">
        <v>1</v>
      </c>
      <c r="D3" s="1"/>
      <c r="E3" s="1"/>
      <c r="F3" s="1"/>
      <c r="G3" s="1"/>
      <c r="H3" s="1"/>
      <c r="I3" s="1"/>
      <c r="J3" s="1"/>
      <c r="K3" s="1"/>
      <c r="L3" s="1"/>
      <c r="M3" s="1"/>
      <c r="N3" s="1"/>
      <c r="O3" s="1"/>
      <c r="P3" s="1"/>
      <c r="Q3" s="1"/>
      <c r="R3" s="1"/>
      <c r="S3" s="1"/>
      <c r="T3" s="1"/>
    </row>
    <row r="4" ht="21.75" customHeight="1" spans="1:20">
      <c r="A4" s="69" t="s">
        <v>51</v>
      </c>
      <c r="B4" s="69" t="s">
        <v>52</v>
      </c>
      <c r="C4" s="69" t="s">
        <v>53</v>
      </c>
      <c r="D4" s="69" t="s">
        <v>54</v>
      </c>
      <c r="E4" s="69"/>
      <c r="F4" s="69"/>
      <c r="G4" s="69"/>
      <c r="H4" s="69"/>
      <c r="I4" s="69"/>
      <c r="J4" s="69"/>
      <c r="K4" s="69"/>
      <c r="L4" s="69"/>
      <c r="M4" s="69"/>
      <c r="N4" s="69"/>
      <c r="O4" s="69" t="s">
        <v>46</v>
      </c>
      <c r="P4" s="69"/>
      <c r="Q4" s="69"/>
      <c r="R4" s="69"/>
      <c r="S4" s="69"/>
      <c r="T4" s="69"/>
    </row>
    <row r="5" ht="27" customHeight="1" spans="1:20">
      <c r="A5" s="69"/>
      <c r="B5" s="69"/>
      <c r="C5" s="69"/>
      <c r="D5" s="69" t="s">
        <v>55</v>
      </c>
      <c r="E5" s="69" t="s">
        <v>56</v>
      </c>
      <c r="F5" s="69" t="s">
        <v>57</v>
      </c>
      <c r="G5" s="69" t="s">
        <v>58</v>
      </c>
      <c r="H5" s="69" t="s">
        <v>59</v>
      </c>
      <c r="I5" s="69" t="s">
        <v>60</v>
      </c>
      <c r="J5" s="69"/>
      <c r="K5" s="69"/>
      <c r="L5" s="69"/>
      <c r="M5" s="69"/>
      <c r="N5" s="69"/>
      <c r="O5" s="69" t="s">
        <v>55</v>
      </c>
      <c r="P5" s="69" t="s">
        <v>56</v>
      </c>
      <c r="Q5" s="69" t="s">
        <v>57</v>
      </c>
      <c r="R5" s="69" t="s">
        <v>58</v>
      </c>
      <c r="S5" s="69" t="s">
        <v>59</v>
      </c>
      <c r="T5" s="69" t="s">
        <v>60</v>
      </c>
    </row>
    <row r="6" ht="30" customHeight="1" spans="1:20">
      <c r="A6" s="69"/>
      <c r="B6" s="69"/>
      <c r="C6" s="69"/>
      <c r="D6" s="69"/>
      <c r="E6" s="69"/>
      <c r="F6" s="69"/>
      <c r="G6" s="69"/>
      <c r="H6" s="69"/>
      <c r="I6" s="69" t="s">
        <v>55</v>
      </c>
      <c r="J6" s="69" t="s">
        <v>61</v>
      </c>
      <c r="K6" s="69" t="s">
        <v>62</v>
      </c>
      <c r="L6" s="69" t="s">
        <v>63</v>
      </c>
      <c r="M6" s="69" t="s">
        <v>64</v>
      </c>
      <c r="N6" s="69" t="s">
        <v>65</v>
      </c>
      <c r="O6" s="69"/>
      <c r="P6" s="69"/>
      <c r="Q6" s="69"/>
      <c r="R6" s="69"/>
      <c r="S6" s="69"/>
      <c r="T6" s="69"/>
    </row>
    <row r="7" ht="15" customHeight="1" spans="1:20">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c r="T7" s="69">
        <v>20</v>
      </c>
    </row>
    <row r="8" ht="18" customHeight="1" outlineLevel="1" spans="1:20">
      <c r="A8" s="81" t="s">
        <v>66</v>
      </c>
      <c r="B8" s="81" t="s">
        <v>67</v>
      </c>
      <c r="C8" s="84">
        <v>14889589.1</v>
      </c>
      <c r="D8" s="84">
        <v>14889589.1</v>
      </c>
      <c r="E8" s="84">
        <v>14889589.1</v>
      </c>
      <c r="F8" s="84"/>
      <c r="G8" s="84"/>
      <c r="H8" s="84"/>
      <c r="I8" s="84"/>
      <c r="J8" s="84"/>
      <c r="K8" s="84"/>
      <c r="L8" s="84"/>
      <c r="M8" s="84"/>
      <c r="N8" s="84"/>
      <c r="O8" s="84"/>
      <c r="P8" s="84"/>
      <c r="Q8" s="84"/>
      <c r="R8" s="84"/>
      <c r="S8" s="84"/>
      <c r="T8" s="84"/>
    </row>
    <row r="9" ht="18" customHeight="1" spans="1:20">
      <c r="A9" s="85" t="s">
        <v>68</v>
      </c>
      <c r="B9" s="85" t="s">
        <v>67</v>
      </c>
      <c r="C9" s="84">
        <v>14889589.1</v>
      </c>
      <c r="D9" s="84">
        <v>14889589.1</v>
      </c>
      <c r="E9" s="84">
        <v>14889589.1</v>
      </c>
      <c r="F9" s="84"/>
      <c r="G9" s="84"/>
      <c r="H9" s="84"/>
      <c r="I9" s="84"/>
      <c r="J9" s="84"/>
      <c r="K9" s="84"/>
      <c r="L9" s="84"/>
      <c r="M9" s="84"/>
      <c r="N9" s="84"/>
      <c r="O9" s="84"/>
      <c r="P9" s="84"/>
      <c r="Q9" s="84"/>
      <c r="R9" s="84"/>
      <c r="S9" s="84"/>
      <c r="T9" s="84"/>
    </row>
    <row r="10" ht="18" customHeight="1" spans="1:20">
      <c r="A10" s="69" t="s">
        <v>53</v>
      </c>
      <c r="B10" s="69"/>
      <c r="C10" s="84">
        <v>14889589.1</v>
      </c>
      <c r="D10" s="84">
        <v>14889589.1</v>
      </c>
      <c r="E10" s="84">
        <v>14889589.1</v>
      </c>
      <c r="F10" s="84"/>
      <c r="G10" s="84"/>
      <c r="H10" s="84"/>
      <c r="I10" s="84"/>
      <c r="J10" s="84"/>
      <c r="K10" s="84"/>
      <c r="L10" s="84"/>
      <c r="M10" s="84"/>
      <c r="N10" s="84"/>
      <c r="O10" s="84"/>
      <c r="P10" s="84"/>
      <c r="Q10" s="84"/>
      <c r="R10" s="84"/>
      <c r="S10" s="84"/>
      <c r="T10" s="84"/>
    </row>
  </sheetData>
  <mergeCells count="22">
    <mergeCell ref="A1:T1"/>
    <mergeCell ref="A2:T2"/>
    <mergeCell ref="A3:B3"/>
    <mergeCell ref="C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showZeros="0" tabSelected="1" topLeftCell="J1" workbookViewId="0">
      <selection activeCell="T24" sqref="T24"/>
    </sheetView>
  </sheetViews>
  <sheetFormatPr defaultColWidth="10" defaultRowHeight="12.75" customHeight="1" outlineLevelRow="6"/>
  <cols>
    <col min="1" max="1" width="50.2833333333333" customWidth="1"/>
    <col min="2" max="2" width="15.7083333333333" customWidth="1"/>
    <col min="3" max="3" width="13" customWidth="1"/>
    <col min="4" max="4" width="12" customWidth="1"/>
    <col min="5" max="5" width="16.2833333333333" customWidth="1"/>
    <col min="6" max="6" width="13.7083333333333" customWidth="1"/>
    <col min="7" max="7" width="13.2833333333333" customWidth="1"/>
    <col min="8" max="8" width="13.85" customWidth="1"/>
    <col min="9" max="9" width="16.85" customWidth="1"/>
    <col min="10" max="10" width="13.2833333333333" customWidth="1"/>
    <col min="11" max="15" width="15.7083333333333" customWidth="1"/>
    <col min="16" max="16" width="17.575" customWidth="1"/>
    <col min="17" max="22" width="15.7083333333333" customWidth="1"/>
  </cols>
  <sheetData>
    <row r="1" ht="17.25" customHeight="1" spans="1:1">
      <c r="A1" s="1" t="s">
        <v>895</v>
      </c>
    </row>
    <row r="2" ht="41.25" customHeight="1" spans="1:23">
      <c r="A2" s="2" t="s">
        <v>896</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"单位名称："&amp;"富民县市场监督管理局"</f>
        <v>单位名称：富民县市场监督管理局</v>
      </c>
      <c r="B3" s="3"/>
      <c r="C3" s="3"/>
      <c r="V3" s="1" t="s">
        <v>897</v>
      </c>
      <c r="W3" s="1"/>
    </row>
    <row r="4" ht="17.25" customHeight="1" spans="1:23">
      <c r="A4" s="4" t="s">
        <v>198</v>
      </c>
      <c r="B4" s="4" t="s">
        <v>898</v>
      </c>
      <c r="C4" s="4" t="s">
        <v>899</v>
      </c>
      <c r="D4" s="4" t="s">
        <v>900</v>
      </c>
      <c r="E4" s="4" t="s">
        <v>901</v>
      </c>
      <c r="F4" s="4" t="s">
        <v>902</v>
      </c>
      <c r="G4" s="4"/>
      <c r="H4" s="4"/>
      <c r="I4" s="4"/>
      <c r="J4" s="4"/>
      <c r="K4" s="4"/>
      <c r="L4" s="4"/>
      <c r="M4" s="4" t="s">
        <v>903</v>
      </c>
      <c r="N4" s="4"/>
      <c r="O4" s="4"/>
      <c r="P4" s="4"/>
      <c r="Q4" s="4"/>
      <c r="R4" s="4"/>
      <c r="S4" s="4"/>
      <c r="T4" s="4" t="s">
        <v>904</v>
      </c>
      <c r="U4" s="4"/>
      <c r="V4" s="4"/>
      <c r="W4" s="4" t="s">
        <v>905</v>
      </c>
    </row>
    <row r="5" ht="33" customHeight="1" spans="1:23">
      <c r="A5" s="4"/>
      <c r="B5" s="4"/>
      <c r="C5" s="4"/>
      <c r="D5" s="4"/>
      <c r="E5" s="4"/>
      <c r="F5" s="4" t="s">
        <v>55</v>
      </c>
      <c r="G5" s="4" t="s">
        <v>906</v>
      </c>
      <c r="H5" s="4" t="s">
        <v>907</v>
      </c>
      <c r="I5" s="4" t="s">
        <v>908</v>
      </c>
      <c r="J5" s="4" t="s">
        <v>909</v>
      </c>
      <c r="K5" s="4" t="s">
        <v>910</v>
      </c>
      <c r="L5" s="4" t="s">
        <v>911</v>
      </c>
      <c r="M5" s="4" t="s">
        <v>55</v>
      </c>
      <c r="N5" s="4" t="s">
        <v>912</v>
      </c>
      <c r="O5" s="4" t="s">
        <v>913</v>
      </c>
      <c r="P5" s="4" t="s">
        <v>914</v>
      </c>
      <c r="Q5" s="4" t="s">
        <v>915</v>
      </c>
      <c r="R5" s="4" t="s">
        <v>916</v>
      </c>
      <c r="S5" s="4" t="s">
        <v>917</v>
      </c>
      <c r="T5" s="4" t="s">
        <v>55</v>
      </c>
      <c r="U5" s="4" t="s">
        <v>918</v>
      </c>
      <c r="V5" s="4" t="s">
        <v>919</v>
      </c>
      <c r="W5" s="4"/>
    </row>
    <row r="6" ht="17.25" customHeight="1" outlineLevel="1" spans="1:23">
      <c r="A6" s="5" t="s">
        <v>67</v>
      </c>
      <c r="B6" s="5"/>
      <c r="C6" s="5"/>
      <c r="D6" s="5"/>
      <c r="E6" s="5"/>
      <c r="F6" s="7">
        <v>77</v>
      </c>
      <c r="G6" s="7"/>
      <c r="H6" s="7"/>
      <c r="I6" s="7"/>
      <c r="J6" s="7"/>
      <c r="K6" s="7"/>
      <c r="L6" s="7"/>
      <c r="M6" s="7">
        <v>64</v>
      </c>
      <c r="N6" s="7"/>
      <c r="O6" s="7"/>
      <c r="P6" s="7"/>
      <c r="Q6" s="7"/>
      <c r="R6" s="7"/>
      <c r="S6" s="7"/>
      <c r="T6" s="7">
        <v>53</v>
      </c>
      <c r="U6" s="7"/>
      <c r="V6" s="7">
        <v>53</v>
      </c>
      <c r="W6" s="7"/>
    </row>
    <row r="7" ht="31" customHeight="1" spans="1:23">
      <c r="A7" s="6" t="s">
        <v>67</v>
      </c>
      <c r="B7" s="6" t="s">
        <v>920</v>
      </c>
      <c r="C7" s="6" t="s">
        <v>921</v>
      </c>
      <c r="D7" s="6" t="s">
        <v>922</v>
      </c>
      <c r="E7" s="6" t="s">
        <v>923</v>
      </c>
      <c r="F7" s="7">
        <v>77</v>
      </c>
      <c r="G7" s="8" t="s">
        <v>924</v>
      </c>
      <c r="H7" s="8" t="s">
        <v>80</v>
      </c>
      <c r="I7" s="8"/>
      <c r="J7" s="8" t="s">
        <v>925</v>
      </c>
      <c r="K7" s="8"/>
      <c r="L7" s="8"/>
      <c r="M7" s="7">
        <v>64</v>
      </c>
      <c r="N7" s="8" t="s">
        <v>926</v>
      </c>
      <c r="O7" s="8" t="s">
        <v>80</v>
      </c>
      <c r="P7" s="8"/>
      <c r="Q7" s="8" t="s">
        <v>927</v>
      </c>
      <c r="R7" s="8"/>
      <c r="S7" s="8"/>
      <c r="T7" s="7">
        <v>53</v>
      </c>
      <c r="U7" s="7"/>
      <c r="V7" s="7">
        <v>53</v>
      </c>
      <c r="W7" s="7"/>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33"/>
  <sheetViews>
    <sheetView showGridLines="0" showZeros="0" topLeftCell="A22" workbookViewId="0">
      <selection activeCell="A1" sqref="A1:N1"/>
    </sheetView>
  </sheetViews>
  <sheetFormatPr defaultColWidth="10" defaultRowHeight="12.75" customHeight="1"/>
  <cols>
    <col min="1" max="1" width="16.7083333333333" customWidth="1"/>
    <col min="2" max="2" width="43.85" customWidth="1"/>
    <col min="3" max="7" width="28.7083333333333" customWidth="1"/>
    <col min="8" max="8" width="31.1416666666667" customWidth="1"/>
    <col min="9" max="10" width="28.575" customWidth="1"/>
    <col min="11" max="14" width="28.7083333333333" customWidth="1"/>
  </cols>
  <sheetData>
    <row r="1" ht="17.25" customHeight="1" spans="1:1">
      <c r="A1" s="1" t="s">
        <v>69</v>
      </c>
    </row>
    <row r="2" ht="64" customHeight="1" spans="1:14">
      <c r="A2" s="2" t="str">
        <f>"2026"&amp;"年部门支出预算表"</f>
        <v>2026年部门支出预算表</v>
      </c>
      <c r="B2" s="2"/>
      <c r="C2" s="2"/>
      <c r="D2" s="2"/>
      <c r="E2" s="2"/>
      <c r="F2" s="2"/>
      <c r="G2" s="2"/>
      <c r="H2" s="2"/>
      <c r="I2" s="2"/>
      <c r="J2" s="2"/>
      <c r="K2" s="2"/>
      <c r="L2" s="2"/>
      <c r="M2" s="2"/>
      <c r="N2" s="2"/>
    </row>
    <row r="3" ht="17.25" customHeight="1" spans="1:14">
      <c r="A3" s="3" t="str">
        <f>"单位名称："&amp;"富民县市场监督管理局"</f>
        <v>单位名称：富民县市场监督管理局</v>
      </c>
      <c r="B3" s="3"/>
      <c r="C3" s="1" t="s">
        <v>1</v>
      </c>
      <c r="D3" s="1"/>
      <c r="E3" s="1"/>
      <c r="F3" s="1"/>
      <c r="G3" s="1"/>
      <c r="H3" s="1"/>
      <c r="I3" s="1"/>
      <c r="J3" s="1"/>
      <c r="K3" s="1"/>
      <c r="L3" s="1"/>
      <c r="M3" s="1"/>
      <c r="N3" s="1"/>
    </row>
    <row r="4" ht="27" customHeight="1" spans="1:14">
      <c r="A4" s="69" t="s">
        <v>70</v>
      </c>
      <c r="B4" s="69" t="s">
        <v>71</v>
      </c>
      <c r="C4" s="69" t="s">
        <v>53</v>
      </c>
      <c r="D4" s="69" t="s">
        <v>72</v>
      </c>
      <c r="E4" s="69" t="s">
        <v>73</v>
      </c>
      <c r="F4" s="69" t="s">
        <v>57</v>
      </c>
      <c r="G4" s="69" t="s">
        <v>58</v>
      </c>
      <c r="H4" s="69" t="s">
        <v>74</v>
      </c>
      <c r="I4" s="69" t="s">
        <v>60</v>
      </c>
      <c r="J4" s="69"/>
      <c r="K4" s="69"/>
      <c r="L4" s="69"/>
      <c r="M4" s="69"/>
      <c r="N4" s="69"/>
    </row>
    <row r="5" ht="42" customHeight="1" spans="1:14">
      <c r="A5" s="69"/>
      <c r="B5" s="69"/>
      <c r="C5" s="69"/>
      <c r="D5" s="69" t="s">
        <v>72</v>
      </c>
      <c r="E5" s="69" t="s">
        <v>73</v>
      </c>
      <c r="F5" s="69"/>
      <c r="G5" s="69"/>
      <c r="H5" s="69"/>
      <c r="I5" s="69" t="s">
        <v>55</v>
      </c>
      <c r="J5" s="69" t="s">
        <v>75</v>
      </c>
      <c r="K5" s="69" t="s">
        <v>76</v>
      </c>
      <c r="L5" s="69" t="s">
        <v>77</v>
      </c>
      <c r="M5" s="69" t="s">
        <v>78</v>
      </c>
      <c r="N5" s="69" t="s">
        <v>79</v>
      </c>
    </row>
    <row r="6" ht="18" customHeight="1" spans="1:14">
      <c r="A6" s="69" t="s">
        <v>80</v>
      </c>
      <c r="B6" s="69" t="s">
        <v>81</v>
      </c>
      <c r="C6" s="69" t="s">
        <v>82</v>
      </c>
      <c r="D6" s="69">
        <v>4</v>
      </c>
      <c r="E6" s="69" t="s">
        <v>83</v>
      </c>
      <c r="F6" s="69" t="s">
        <v>84</v>
      </c>
      <c r="G6" s="69" t="s">
        <v>85</v>
      </c>
      <c r="H6" s="69" t="s">
        <v>86</v>
      </c>
      <c r="I6" s="69" t="s">
        <v>87</v>
      </c>
      <c r="J6" s="69" t="s">
        <v>88</v>
      </c>
      <c r="K6" s="69" t="s">
        <v>89</v>
      </c>
      <c r="L6" s="69" t="s">
        <v>90</v>
      </c>
      <c r="M6" s="69" t="s">
        <v>91</v>
      </c>
      <c r="N6" s="69" t="s">
        <v>92</v>
      </c>
    </row>
    <row r="7" ht="21" customHeight="1" outlineLevel="1" spans="1:14">
      <c r="A7" s="90" t="s">
        <v>93</v>
      </c>
      <c r="B7" s="90" t="s">
        <v>94</v>
      </c>
      <c r="C7" s="84">
        <v>10836066.39</v>
      </c>
      <c r="D7" s="84">
        <v>9382023.19</v>
      </c>
      <c r="E7" s="84">
        <v>1454043.2</v>
      </c>
      <c r="F7" s="84"/>
      <c r="G7" s="84"/>
      <c r="H7" s="84"/>
      <c r="I7" s="84"/>
      <c r="J7" s="84"/>
      <c r="K7" s="84"/>
      <c r="L7" s="84"/>
      <c r="M7" s="84"/>
      <c r="N7" s="84"/>
    </row>
    <row r="8" ht="21" customHeight="1" outlineLevel="1" spans="1:14">
      <c r="A8" s="91" t="s">
        <v>95</v>
      </c>
      <c r="B8" s="91" t="s">
        <v>96</v>
      </c>
      <c r="C8" s="84">
        <v>10836066.39</v>
      </c>
      <c r="D8" s="84">
        <v>9382023.19</v>
      </c>
      <c r="E8" s="84">
        <v>1454043.2</v>
      </c>
      <c r="F8" s="84"/>
      <c r="G8" s="84"/>
      <c r="H8" s="84"/>
      <c r="I8" s="84"/>
      <c r="J8" s="84"/>
      <c r="K8" s="84"/>
      <c r="L8" s="84"/>
      <c r="M8" s="84"/>
      <c r="N8" s="84"/>
    </row>
    <row r="9" ht="21" customHeight="1" outlineLevel="1" spans="1:14">
      <c r="A9" s="92" t="s">
        <v>97</v>
      </c>
      <c r="B9" s="92" t="s">
        <v>98</v>
      </c>
      <c r="C9" s="84">
        <v>9384698.89</v>
      </c>
      <c r="D9" s="84">
        <v>9382023.19</v>
      </c>
      <c r="E9" s="84">
        <v>2675.7</v>
      </c>
      <c r="F9" s="84"/>
      <c r="G9" s="84"/>
      <c r="H9" s="84"/>
      <c r="I9" s="84"/>
      <c r="J9" s="84"/>
      <c r="K9" s="84"/>
      <c r="L9" s="84"/>
      <c r="M9" s="84"/>
      <c r="N9" s="84"/>
    </row>
    <row r="10" ht="21" customHeight="1" outlineLevel="1" spans="1:14">
      <c r="A10" s="92" t="s">
        <v>99</v>
      </c>
      <c r="B10" s="92" t="s">
        <v>100</v>
      </c>
      <c r="C10" s="84">
        <v>100000</v>
      </c>
      <c r="D10" s="84"/>
      <c r="E10" s="84">
        <v>100000</v>
      </c>
      <c r="F10" s="84"/>
      <c r="G10" s="84"/>
      <c r="H10" s="84"/>
      <c r="I10" s="84"/>
      <c r="J10" s="84"/>
      <c r="K10" s="84"/>
      <c r="L10" s="84"/>
      <c r="M10" s="84"/>
      <c r="N10" s="84"/>
    </row>
    <row r="11" ht="21" customHeight="1" outlineLevel="1" spans="1:14">
      <c r="A11" s="92" t="s">
        <v>101</v>
      </c>
      <c r="B11" s="92" t="s">
        <v>102</v>
      </c>
      <c r="C11" s="84">
        <v>155367.5</v>
      </c>
      <c r="D11" s="84"/>
      <c r="E11" s="84">
        <v>155367.5</v>
      </c>
      <c r="F11" s="84"/>
      <c r="G11" s="84"/>
      <c r="H11" s="84"/>
      <c r="I11" s="84"/>
      <c r="J11" s="84"/>
      <c r="K11" s="84"/>
      <c r="L11" s="84"/>
      <c r="M11" s="84"/>
      <c r="N11" s="84"/>
    </row>
    <row r="12" ht="21" customHeight="1" spans="1:14">
      <c r="A12" s="92" t="s">
        <v>103</v>
      </c>
      <c r="B12" s="92" t="s">
        <v>104</v>
      </c>
      <c r="C12" s="84">
        <v>1196000</v>
      </c>
      <c r="D12" s="84"/>
      <c r="E12" s="84">
        <v>1196000</v>
      </c>
      <c r="F12" s="84"/>
      <c r="G12" s="84"/>
      <c r="H12" s="84"/>
      <c r="I12" s="84"/>
      <c r="J12" s="84"/>
      <c r="K12" s="84"/>
      <c r="L12" s="84"/>
      <c r="M12" s="84"/>
      <c r="N12" s="84"/>
    </row>
    <row r="13" ht="21" customHeight="1" outlineLevel="1" spans="1:14">
      <c r="A13" s="90" t="s">
        <v>105</v>
      </c>
      <c r="B13" s="90" t="s">
        <v>106</v>
      </c>
      <c r="C13" s="84">
        <v>1750328.92</v>
      </c>
      <c r="D13" s="84">
        <v>1648336.32</v>
      </c>
      <c r="E13" s="84">
        <v>101992.6</v>
      </c>
      <c r="F13" s="84"/>
      <c r="G13" s="84"/>
      <c r="H13" s="84"/>
      <c r="I13" s="84"/>
      <c r="J13" s="84"/>
      <c r="K13" s="84"/>
      <c r="L13" s="84"/>
      <c r="M13" s="84"/>
      <c r="N13" s="84"/>
    </row>
    <row r="14" ht="21" customHeight="1" outlineLevel="1" spans="1:14">
      <c r="A14" s="91" t="s">
        <v>107</v>
      </c>
      <c r="B14" s="91" t="s">
        <v>108</v>
      </c>
      <c r="C14" s="84">
        <v>1648336.32</v>
      </c>
      <c r="D14" s="84">
        <v>1648336.32</v>
      </c>
      <c r="E14" s="84"/>
      <c r="F14" s="84"/>
      <c r="G14" s="84"/>
      <c r="H14" s="84"/>
      <c r="I14" s="84"/>
      <c r="J14" s="84"/>
      <c r="K14" s="84"/>
      <c r="L14" s="84"/>
      <c r="M14" s="84"/>
      <c r="N14" s="84"/>
    </row>
    <row r="15" ht="21" customHeight="1" outlineLevel="1" spans="1:14">
      <c r="A15" s="92" t="s">
        <v>109</v>
      </c>
      <c r="B15" s="92" t="s">
        <v>110</v>
      </c>
      <c r="C15" s="84">
        <v>1209458.88</v>
      </c>
      <c r="D15" s="84">
        <v>1209458.88</v>
      </c>
      <c r="E15" s="84"/>
      <c r="F15" s="84"/>
      <c r="G15" s="84"/>
      <c r="H15" s="84"/>
      <c r="I15" s="84"/>
      <c r="J15" s="84"/>
      <c r="K15" s="84"/>
      <c r="L15" s="84"/>
      <c r="M15" s="84"/>
      <c r="N15" s="84"/>
    </row>
    <row r="16" ht="21" customHeight="1" outlineLevel="1" spans="1:14">
      <c r="A16" s="92" t="s">
        <v>111</v>
      </c>
      <c r="B16" s="92" t="s">
        <v>112</v>
      </c>
      <c r="C16" s="84">
        <v>438877.44</v>
      </c>
      <c r="D16" s="84">
        <v>438877.44</v>
      </c>
      <c r="E16" s="84"/>
      <c r="F16" s="84"/>
      <c r="G16" s="84"/>
      <c r="H16" s="84"/>
      <c r="I16" s="84"/>
      <c r="J16" s="84"/>
      <c r="K16" s="84"/>
      <c r="L16" s="84"/>
      <c r="M16" s="84"/>
      <c r="N16" s="84"/>
    </row>
    <row r="17" ht="21" customHeight="1" outlineLevel="1" spans="1:14">
      <c r="A17" s="91" t="s">
        <v>113</v>
      </c>
      <c r="B17" s="91" t="s">
        <v>114</v>
      </c>
      <c r="C17" s="84">
        <v>7201</v>
      </c>
      <c r="D17" s="84"/>
      <c r="E17" s="84">
        <v>7201</v>
      </c>
      <c r="F17" s="84"/>
      <c r="G17" s="84"/>
      <c r="H17" s="84"/>
      <c r="I17" s="84"/>
      <c r="J17" s="84"/>
      <c r="K17" s="84"/>
      <c r="L17" s="84"/>
      <c r="M17" s="84"/>
      <c r="N17" s="84"/>
    </row>
    <row r="18" ht="21" customHeight="1" outlineLevel="1" spans="1:14">
      <c r="A18" s="92" t="s">
        <v>115</v>
      </c>
      <c r="B18" s="92" t="s">
        <v>116</v>
      </c>
      <c r="C18" s="84">
        <v>7201</v>
      </c>
      <c r="D18" s="84"/>
      <c r="E18" s="84">
        <v>7201</v>
      </c>
      <c r="F18" s="84"/>
      <c r="G18" s="84"/>
      <c r="H18" s="84"/>
      <c r="I18" s="84"/>
      <c r="J18" s="84"/>
      <c r="K18" s="84"/>
      <c r="L18" s="84"/>
      <c r="M18" s="84"/>
      <c r="N18" s="84"/>
    </row>
    <row r="19" ht="21" customHeight="1" outlineLevel="1" spans="1:14">
      <c r="A19" s="91" t="s">
        <v>117</v>
      </c>
      <c r="B19" s="91" t="s">
        <v>118</v>
      </c>
      <c r="C19" s="84">
        <v>94791.6</v>
      </c>
      <c r="D19" s="84"/>
      <c r="E19" s="84">
        <v>94791.6</v>
      </c>
      <c r="F19" s="84"/>
      <c r="G19" s="84"/>
      <c r="H19" s="84"/>
      <c r="I19" s="84"/>
      <c r="J19" s="84"/>
      <c r="K19" s="84"/>
      <c r="L19" s="84"/>
      <c r="M19" s="84"/>
      <c r="N19" s="84"/>
    </row>
    <row r="20" ht="21" customHeight="1" spans="1:14">
      <c r="A20" s="92" t="s">
        <v>119</v>
      </c>
      <c r="B20" s="92" t="s">
        <v>120</v>
      </c>
      <c r="C20" s="84">
        <v>94791.6</v>
      </c>
      <c r="D20" s="84"/>
      <c r="E20" s="84">
        <v>94791.6</v>
      </c>
      <c r="F20" s="84"/>
      <c r="G20" s="84"/>
      <c r="H20" s="84"/>
      <c r="I20" s="84"/>
      <c r="J20" s="84"/>
      <c r="K20" s="84"/>
      <c r="L20" s="84"/>
      <c r="M20" s="84"/>
      <c r="N20" s="84"/>
    </row>
    <row r="21" ht="21" customHeight="1" outlineLevel="1" spans="1:14">
      <c r="A21" s="90" t="s">
        <v>121</v>
      </c>
      <c r="B21" s="90" t="s">
        <v>122</v>
      </c>
      <c r="C21" s="84">
        <v>1271494.83</v>
      </c>
      <c r="D21" s="84">
        <v>1271494.83</v>
      </c>
      <c r="E21" s="84"/>
      <c r="F21" s="84"/>
      <c r="G21" s="84"/>
      <c r="H21" s="84"/>
      <c r="I21" s="84"/>
      <c r="J21" s="84"/>
      <c r="K21" s="84"/>
      <c r="L21" s="84"/>
      <c r="M21" s="84"/>
      <c r="N21" s="84"/>
    </row>
    <row r="22" ht="21" customHeight="1" outlineLevel="1" spans="1:14">
      <c r="A22" s="91" t="s">
        <v>123</v>
      </c>
      <c r="B22" s="91" t="s">
        <v>124</v>
      </c>
      <c r="C22" s="84">
        <v>1271494.83</v>
      </c>
      <c r="D22" s="84">
        <v>1271494.83</v>
      </c>
      <c r="E22" s="84"/>
      <c r="F22" s="84"/>
      <c r="G22" s="84"/>
      <c r="H22" s="84"/>
      <c r="I22" s="84"/>
      <c r="J22" s="84"/>
      <c r="K22" s="84"/>
      <c r="L22" s="84"/>
      <c r="M22" s="84"/>
      <c r="N22" s="84"/>
    </row>
    <row r="23" ht="21" customHeight="1" outlineLevel="1" spans="1:14">
      <c r="A23" s="92" t="s">
        <v>125</v>
      </c>
      <c r="B23" s="92" t="s">
        <v>126</v>
      </c>
      <c r="C23" s="84">
        <v>357543.89</v>
      </c>
      <c r="D23" s="84">
        <v>357543.89</v>
      </c>
      <c r="E23" s="84"/>
      <c r="F23" s="84"/>
      <c r="G23" s="84"/>
      <c r="H23" s="84"/>
      <c r="I23" s="84"/>
      <c r="J23" s="84"/>
      <c r="K23" s="84"/>
      <c r="L23" s="84"/>
      <c r="M23" s="84"/>
      <c r="N23" s="84"/>
    </row>
    <row r="24" ht="21" customHeight="1" outlineLevel="1" spans="1:14">
      <c r="A24" s="92" t="s">
        <v>127</v>
      </c>
      <c r="B24" s="92" t="s">
        <v>128</v>
      </c>
      <c r="C24" s="84">
        <v>239626.43</v>
      </c>
      <c r="D24" s="84">
        <v>239626.43</v>
      </c>
      <c r="E24" s="84"/>
      <c r="F24" s="84"/>
      <c r="G24" s="84"/>
      <c r="H24" s="84"/>
      <c r="I24" s="84"/>
      <c r="J24" s="84"/>
      <c r="K24" s="84"/>
      <c r="L24" s="84"/>
      <c r="M24" s="84"/>
      <c r="N24" s="84"/>
    </row>
    <row r="25" ht="21" customHeight="1" outlineLevel="1" spans="1:14">
      <c r="A25" s="92" t="s">
        <v>129</v>
      </c>
      <c r="B25" s="92" t="s">
        <v>130</v>
      </c>
      <c r="C25" s="84">
        <v>597430.27</v>
      </c>
      <c r="D25" s="84">
        <v>597430.27</v>
      </c>
      <c r="E25" s="84"/>
      <c r="F25" s="84"/>
      <c r="G25" s="84"/>
      <c r="H25" s="84"/>
      <c r="I25" s="84"/>
      <c r="J25" s="84"/>
      <c r="K25" s="84"/>
      <c r="L25" s="84"/>
      <c r="M25" s="84"/>
      <c r="N25" s="84"/>
    </row>
    <row r="26" ht="21" customHeight="1" spans="1:14">
      <c r="A26" s="92" t="s">
        <v>131</v>
      </c>
      <c r="B26" s="92" t="s">
        <v>132</v>
      </c>
      <c r="C26" s="84">
        <v>76894.24</v>
      </c>
      <c r="D26" s="84">
        <v>76894.24</v>
      </c>
      <c r="E26" s="84"/>
      <c r="F26" s="84"/>
      <c r="G26" s="84"/>
      <c r="H26" s="84"/>
      <c r="I26" s="84"/>
      <c r="J26" s="84"/>
      <c r="K26" s="84"/>
      <c r="L26" s="84"/>
      <c r="M26" s="84"/>
      <c r="N26" s="84"/>
    </row>
    <row r="27" ht="21" customHeight="1" outlineLevel="1" spans="1:14">
      <c r="A27" s="90" t="s">
        <v>133</v>
      </c>
      <c r="B27" s="90" t="s">
        <v>134</v>
      </c>
      <c r="C27" s="84">
        <v>2795.2</v>
      </c>
      <c r="D27" s="84"/>
      <c r="E27" s="84">
        <v>2795.2</v>
      </c>
      <c r="F27" s="84"/>
      <c r="G27" s="84"/>
      <c r="H27" s="84"/>
      <c r="I27" s="84"/>
      <c r="J27" s="84"/>
      <c r="K27" s="84"/>
      <c r="L27" s="84"/>
      <c r="M27" s="84"/>
      <c r="N27" s="84"/>
    </row>
    <row r="28" ht="21" customHeight="1" outlineLevel="1" spans="1:14">
      <c r="A28" s="91" t="s">
        <v>135</v>
      </c>
      <c r="B28" s="91" t="s">
        <v>136</v>
      </c>
      <c r="C28" s="84">
        <v>2795.2</v>
      </c>
      <c r="D28" s="84"/>
      <c r="E28" s="84">
        <v>2795.2</v>
      </c>
      <c r="F28" s="84"/>
      <c r="G28" s="84"/>
      <c r="H28" s="84"/>
      <c r="I28" s="84"/>
      <c r="J28" s="84"/>
      <c r="K28" s="84"/>
      <c r="L28" s="84"/>
      <c r="M28" s="84"/>
      <c r="N28" s="84"/>
    </row>
    <row r="29" ht="21" customHeight="1" spans="1:14">
      <c r="A29" s="92" t="s">
        <v>137</v>
      </c>
      <c r="B29" s="92" t="s">
        <v>138</v>
      </c>
      <c r="C29" s="84">
        <v>2795.2</v>
      </c>
      <c r="D29" s="84"/>
      <c r="E29" s="84">
        <v>2795.2</v>
      </c>
      <c r="F29" s="84"/>
      <c r="G29" s="84"/>
      <c r="H29" s="84"/>
      <c r="I29" s="84"/>
      <c r="J29" s="84"/>
      <c r="K29" s="84"/>
      <c r="L29" s="84"/>
      <c r="M29" s="84"/>
      <c r="N29" s="84"/>
    </row>
    <row r="30" ht="21" customHeight="1" outlineLevel="1" spans="1:14">
      <c r="A30" s="90" t="s">
        <v>139</v>
      </c>
      <c r="B30" s="90" t="s">
        <v>140</v>
      </c>
      <c r="C30" s="84">
        <v>1028903.76</v>
      </c>
      <c r="D30" s="84">
        <v>1028903.76</v>
      </c>
      <c r="E30" s="84"/>
      <c r="F30" s="84"/>
      <c r="G30" s="84"/>
      <c r="H30" s="84"/>
      <c r="I30" s="84"/>
      <c r="J30" s="84"/>
      <c r="K30" s="84"/>
      <c r="L30" s="84"/>
      <c r="M30" s="84"/>
      <c r="N30" s="84"/>
    </row>
    <row r="31" ht="21" customHeight="1" outlineLevel="1" spans="1:14">
      <c r="A31" s="91" t="s">
        <v>141</v>
      </c>
      <c r="B31" s="91" t="s">
        <v>142</v>
      </c>
      <c r="C31" s="84">
        <v>1028903.76</v>
      </c>
      <c r="D31" s="84">
        <v>1028903.76</v>
      </c>
      <c r="E31" s="84"/>
      <c r="F31" s="84"/>
      <c r="G31" s="84"/>
      <c r="H31" s="84"/>
      <c r="I31" s="84"/>
      <c r="J31" s="84"/>
      <c r="K31" s="84"/>
      <c r="L31" s="84"/>
      <c r="M31" s="84"/>
      <c r="N31" s="84"/>
    </row>
    <row r="32" ht="21" customHeight="1" spans="1:14">
      <c r="A32" s="92" t="s">
        <v>143</v>
      </c>
      <c r="B32" s="92" t="s">
        <v>144</v>
      </c>
      <c r="C32" s="84">
        <v>1028903.76</v>
      </c>
      <c r="D32" s="84">
        <v>1028903.76</v>
      </c>
      <c r="E32" s="84"/>
      <c r="F32" s="84"/>
      <c r="G32" s="84"/>
      <c r="H32" s="84"/>
      <c r="I32" s="84"/>
      <c r="J32" s="84"/>
      <c r="K32" s="84"/>
      <c r="L32" s="84"/>
      <c r="M32" s="84"/>
      <c r="N32" s="84"/>
    </row>
    <row r="33" ht="21" customHeight="1" spans="1:14">
      <c r="A33" s="69" t="s">
        <v>53</v>
      </c>
      <c r="B33" s="69"/>
      <c r="C33" s="84">
        <v>14889589.1</v>
      </c>
      <c r="D33" s="84">
        <v>13330758.1</v>
      </c>
      <c r="E33" s="84">
        <v>1558831</v>
      </c>
      <c r="F33" s="84"/>
      <c r="G33" s="84"/>
      <c r="H33" s="84"/>
      <c r="I33" s="84"/>
      <c r="J33" s="84"/>
      <c r="K33" s="84"/>
      <c r="L33" s="84"/>
      <c r="M33" s="84"/>
      <c r="N33" s="84"/>
    </row>
  </sheetData>
  <mergeCells count="14">
    <mergeCell ref="A1:N1"/>
    <mergeCell ref="A2:N2"/>
    <mergeCell ref="A3:B3"/>
    <mergeCell ref="C3:N3"/>
    <mergeCell ref="I4:N4"/>
    <mergeCell ref="A33:B33"/>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4" workbookViewId="0">
      <selection activeCell="A1" sqref="A1"/>
    </sheetView>
  </sheetViews>
  <sheetFormatPr defaultColWidth="10" defaultRowHeight="12.75" customHeight="1" outlineLevelCol="3"/>
  <cols>
    <col min="1" max="4" width="41.575" customWidth="1"/>
  </cols>
  <sheetData>
    <row r="1" ht="15" customHeight="1" spans="1:4">
      <c r="A1" s="3"/>
      <c r="B1" s="3"/>
      <c r="C1" s="3"/>
      <c r="D1" s="1" t="s">
        <v>145</v>
      </c>
    </row>
    <row r="2" ht="41.25" customHeight="1" spans="1:4">
      <c r="A2" s="87" t="str">
        <f>"2026"&amp;"年财政拨款收支预算总表"</f>
        <v>2026年财政拨款收支预算总表</v>
      </c>
      <c r="B2" s="87"/>
      <c r="C2" s="87"/>
      <c r="D2" s="87"/>
    </row>
    <row r="3" ht="17.25" customHeight="1" spans="1:4">
      <c r="A3" s="3" t="str">
        <f>"单位名称："&amp;"富民县市场监督管理局"</f>
        <v>单位名称：富民县市场监督管理局</v>
      </c>
      <c r="B3" s="3"/>
      <c r="C3" s="3"/>
      <c r="D3" s="1" t="s">
        <v>1</v>
      </c>
    </row>
    <row r="4" ht="17.25" customHeight="1" spans="1:4">
      <c r="A4" s="69" t="s">
        <v>2</v>
      </c>
      <c r="B4" s="69"/>
      <c r="C4" s="69" t="s">
        <v>3</v>
      </c>
      <c r="D4" s="69"/>
    </row>
    <row r="5" ht="18.75" customHeight="1" spans="1:4">
      <c r="A5" s="69" t="s">
        <v>4</v>
      </c>
      <c r="B5" s="69" t="str">
        <f>"2026"&amp;"年预算数"</f>
        <v>2026年预算数</v>
      </c>
      <c r="C5" s="69" t="s">
        <v>5</v>
      </c>
      <c r="D5" s="69" t="str">
        <f>"2026"&amp;"年预算数"</f>
        <v>2026年预算数</v>
      </c>
    </row>
    <row r="6" ht="16.5" customHeight="1" spans="1:4">
      <c r="A6" s="88" t="s">
        <v>146</v>
      </c>
      <c r="B6" s="84">
        <v>14889589.1</v>
      </c>
      <c r="C6" s="88" t="s">
        <v>147</v>
      </c>
      <c r="D6" s="82">
        <v>14889589.1</v>
      </c>
    </row>
    <row r="7" ht="16.5" customHeight="1" spans="1:4">
      <c r="A7" s="88" t="s">
        <v>148</v>
      </c>
      <c r="B7" s="84">
        <v>14889589.1</v>
      </c>
      <c r="C7" s="88" t="s">
        <v>149</v>
      </c>
      <c r="D7" s="82">
        <v>10836066.39</v>
      </c>
    </row>
    <row r="8" ht="16.5" customHeight="1" spans="1:4">
      <c r="A8" s="88" t="s">
        <v>150</v>
      </c>
      <c r="B8" s="84"/>
      <c r="C8" s="88" t="s">
        <v>151</v>
      </c>
      <c r="D8" s="82"/>
    </row>
    <row r="9" ht="16.5" customHeight="1" spans="1:4">
      <c r="A9" s="88" t="s">
        <v>152</v>
      </c>
      <c r="B9" s="84"/>
      <c r="C9" s="88" t="s">
        <v>153</v>
      </c>
      <c r="D9" s="82"/>
    </row>
    <row r="10" ht="16.5" customHeight="1" spans="1:4">
      <c r="A10" s="88" t="s">
        <v>154</v>
      </c>
      <c r="B10" s="84"/>
      <c r="C10" s="88" t="s">
        <v>155</v>
      </c>
      <c r="D10" s="82"/>
    </row>
    <row r="11" ht="16.5" customHeight="1" spans="1:4">
      <c r="A11" s="88" t="s">
        <v>148</v>
      </c>
      <c r="B11" s="84"/>
      <c r="C11" s="88" t="s">
        <v>156</v>
      </c>
      <c r="D11" s="82"/>
    </row>
    <row r="12" ht="16.5" customHeight="1" spans="1:4">
      <c r="A12" s="88" t="s">
        <v>150</v>
      </c>
      <c r="B12" s="84"/>
      <c r="C12" s="88" t="s">
        <v>157</v>
      </c>
      <c r="D12" s="82"/>
    </row>
    <row r="13" ht="16.5" customHeight="1" spans="1:4">
      <c r="A13" s="88" t="s">
        <v>152</v>
      </c>
      <c r="B13" s="84"/>
      <c r="C13" s="88" t="s">
        <v>158</v>
      </c>
      <c r="D13" s="82"/>
    </row>
    <row r="14" ht="16.5" customHeight="1" spans="1:4">
      <c r="A14" s="76"/>
      <c r="B14" s="76"/>
      <c r="C14" s="88" t="s">
        <v>159</v>
      </c>
      <c r="D14" s="82">
        <v>1750328.92</v>
      </c>
    </row>
    <row r="15" ht="16.5" customHeight="1" spans="1:4">
      <c r="A15" s="76"/>
      <c r="B15" s="76"/>
      <c r="C15" s="88" t="s">
        <v>160</v>
      </c>
      <c r="D15" s="82">
        <v>1271494.83</v>
      </c>
    </row>
    <row r="16" ht="16.5" customHeight="1" spans="1:4">
      <c r="A16" s="76"/>
      <c r="B16" s="76"/>
      <c r="C16" s="88" t="s">
        <v>161</v>
      </c>
      <c r="D16" s="82"/>
    </row>
    <row r="17" ht="16.5" customHeight="1" spans="1:4">
      <c r="A17" s="76"/>
      <c r="B17" s="76"/>
      <c r="C17" s="88" t="s">
        <v>162</v>
      </c>
      <c r="D17" s="82"/>
    </row>
    <row r="18" ht="16.5" customHeight="1" spans="1:4">
      <c r="A18" s="76"/>
      <c r="B18" s="76"/>
      <c r="C18" s="88" t="s">
        <v>163</v>
      </c>
      <c r="D18" s="82">
        <v>2795.2</v>
      </c>
    </row>
    <row r="19" ht="16.5" customHeight="1" spans="1:4">
      <c r="A19" s="76"/>
      <c r="B19" s="76"/>
      <c r="C19" s="88" t="s">
        <v>164</v>
      </c>
      <c r="D19" s="82"/>
    </row>
    <row r="20" ht="16.5" customHeight="1" spans="1:4">
      <c r="A20" s="76"/>
      <c r="B20" s="76"/>
      <c r="C20" s="88" t="s">
        <v>165</v>
      </c>
      <c r="D20" s="82"/>
    </row>
    <row r="21" ht="16.5" customHeight="1" spans="1:4">
      <c r="A21" s="76"/>
      <c r="B21" s="76"/>
      <c r="C21" s="88" t="s">
        <v>166</v>
      </c>
      <c r="D21" s="82"/>
    </row>
    <row r="22" ht="16.5" customHeight="1" spans="1:4">
      <c r="A22" s="76"/>
      <c r="B22" s="76"/>
      <c r="C22" s="88" t="s">
        <v>167</v>
      </c>
      <c r="D22" s="82"/>
    </row>
    <row r="23" ht="16.5" customHeight="1" spans="1:4">
      <c r="A23" s="76"/>
      <c r="B23" s="76"/>
      <c r="C23" s="88" t="s">
        <v>168</v>
      </c>
      <c r="D23" s="82"/>
    </row>
    <row r="24" ht="16.5" customHeight="1" spans="1:4">
      <c r="A24" s="76"/>
      <c r="B24" s="76"/>
      <c r="C24" s="88" t="s">
        <v>169</v>
      </c>
      <c r="D24" s="82"/>
    </row>
    <row r="25" ht="16.5" customHeight="1" spans="1:4">
      <c r="A25" s="76"/>
      <c r="B25" s="76"/>
      <c r="C25" s="88" t="s">
        <v>170</v>
      </c>
      <c r="D25" s="82">
        <v>1028903.76</v>
      </c>
    </row>
    <row r="26" ht="16.5" customHeight="1" spans="1:4">
      <c r="A26" s="76"/>
      <c r="B26" s="76"/>
      <c r="C26" s="88" t="s">
        <v>171</v>
      </c>
      <c r="D26" s="82"/>
    </row>
    <row r="27" ht="16.5" customHeight="1" spans="1:4">
      <c r="A27" s="76"/>
      <c r="B27" s="76"/>
      <c r="C27" s="88" t="s">
        <v>172</v>
      </c>
      <c r="D27" s="82"/>
    </row>
    <row r="28" ht="16.5" customHeight="1" spans="1:4">
      <c r="A28" s="76"/>
      <c r="B28" s="76"/>
      <c r="C28" s="88" t="s">
        <v>173</v>
      </c>
      <c r="D28" s="82"/>
    </row>
    <row r="29" ht="16.5" customHeight="1" spans="1:4">
      <c r="A29" s="76"/>
      <c r="B29" s="76"/>
      <c r="C29" s="88" t="s">
        <v>174</v>
      </c>
      <c r="D29" s="82"/>
    </row>
    <row r="30" ht="16.5" customHeight="1" spans="1:4">
      <c r="A30" s="76"/>
      <c r="B30" s="76"/>
      <c r="C30" s="88" t="s">
        <v>175</v>
      </c>
      <c r="D30" s="82"/>
    </row>
    <row r="31" ht="16.5" customHeight="1" spans="1:4">
      <c r="A31" s="76"/>
      <c r="B31" s="76"/>
      <c r="C31" s="88" t="s">
        <v>176</v>
      </c>
      <c r="D31" s="82"/>
    </row>
    <row r="32" ht="15" customHeight="1" spans="1:4">
      <c r="A32" s="76"/>
      <c r="B32" s="76"/>
      <c r="C32" s="88" t="s">
        <v>177</v>
      </c>
      <c r="D32" s="82"/>
    </row>
    <row r="33" ht="16.5" customHeight="1" spans="1:4">
      <c r="A33" s="76"/>
      <c r="B33" s="76"/>
      <c r="C33" s="88" t="s">
        <v>178</v>
      </c>
      <c r="D33" s="82"/>
    </row>
    <row r="34" ht="18" customHeight="1" spans="1:4">
      <c r="A34" s="76"/>
      <c r="B34" s="76"/>
      <c r="C34" s="88" t="s">
        <v>179</v>
      </c>
      <c r="D34" s="82"/>
    </row>
    <row r="35" ht="16.5" customHeight="1" spans="1:4">
      <c r="A35" s="76"/>
      <c r="B35" s="76"/>
      <c r="C35" s="88" t="s">
        <v>180</v>
      </c>
      <c r="D35" s="82" t="s">
        <v>181</v>
      </c>
    </row>
    <row r="36" ht="15" customHeight="1" spans="1:4">
      <c r="A36" s="89" t="s">
        <v>48</v>
      </c>
      <c r="B36" s="84">
        <f>14889589.1+0</f>
        <v>14889589.1</v>
      </c>
      <c r="C36" s="89" t="s">
        <v>49</v>
      </c>
      <c r="D36" s="82">
        <v>14889589.1</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3"/>
  <sheetViews>
    <sheetView showZeros="0" topLeftCell="A13" workbookViewId="0">
      <selection activeCell="C31" sqref="C31"/>
    </sheetView>
  </sheetViews>
  <sheetFormatPr defaultColWidth="10.7083333333333" defaultRowHeight="14.25" customHeight="1" outlineLevelCol="6"/>
  <cols>
    <col min="1" max="1" width="23.575" customWidth="1"/>
    <col min="2" max="2" width="51.2833333333333" customWidth="1"/>
    <col min="3" max="7" width="28.1416666666667" customWidth="1"/>
  </cols>
  <sheetData>
    <row r="1" customHeight="1" spans="7:7">
      <c r="G1" s="1" t="s">
        <v>182</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"单位名称："&amp;"富民县市场监督管理局"</f>
        <v>单位名称：富民县市场监督管理局</v>
      </c>
      <c r="B3" s="3"/>
      <c r="C3" s="3"/>
      <c r="D3" s="3"/>
      <c r="E3" s="3"/>
      <c r="G3" s="1" t="s">
        <v>183</v>
      </c>
    </row>
    <row r="4" ht="20.25" customHeight="1" spans="1:7">
      <c r="A4" s="69" t="s">
        <v>184</v>
      </c>
      <c r="B4" s="69"/>
      <c r="C4" s="69" t="s">
        <v>53</v>
      </c>
      <c r="D4" s="69" t="s">
        <v>72</v>
      </c>
      <c r="E4" s="69"/>
      <c r="F4" s="69"/>
      <c r="G4" s="69" t="s">
        <v>73</v>
      </c>
    </row>
    <row r="5" ht="20.25" customHeight="1" spans="1:7">
      <c r="A5" s="69" t="s">
        <v>70</v>
      </c>
      <c r="B5" s="69" t="s">
        <v>71</v>
      </c>
      <c r="C5" s="69"/>
      <c r="D5" s="69" t="s">
        <v>55</v>
      </c>
      <c r="E5" s="69" t="s">
        <v>185</v>
      </c>
      <c r="F5" s="69" t="s">
        <v>186</v>
      </c>
      <c r="G5" s="69"/>
    </row>
    <row r="6" ht="15" customHeight="1" spans="1:7">
      <c r="A6" s="69" t="s">
        <v>80</v>
      </c>
      <c r="B6" s="69" t="s">
        <v>81</v>
      </c>
      <c r="C6" s="69" t="s">
        <v>82</v>
      </c>
      <c r="D6" s="69" t="s">
        <v>187</v>
      </c>
      <c r="E6" s="69" t="s">
        <v>83</v>
      </c>
      <c r="F6" s="69" t="s">
        <v>84</v>
      </c>
      <c r="G6" s="69" t="s">
        <v>85</v>
      </c>
    </row>
    <row r="7" ht="18" customHeight="1" outlineLevel="1" spans="1:7">
      <c r="A7" s="81" t="s">
        <v>93</v>
      </c>
      <c r="B7" s="81" t="s">
        <v>94</v>
      </c>
      <c r="C7" s="82">
        <v>10836066.39</v>
      </c>
      <c r="D7" s="82">
        <v>9382023.19</v>
      </c>
      <c r="E7" s="82">
        <v>8342988.35</v>
      </c>
      <c r="F7" s="82">
        <v>1039034.84</v>
      </c>
      <c r="G7" s="82">
        <v>1454043.2</v>
      </c>
    </row>
    <row r="8" ht="18" customHeight="1" outlineLevel="1" spans="1:7">
      <c r="A8" s="85" t="s">
        <v>95</v>
      </c>
      <c r="B8" s="85" t="s">
        <v>96</v>
      </c>
      <c r="C8" s="82">
        <v>10836066.39</v>
      </c>
      <c r="D8" s="82">
        <v>9382023.19</v>
      </c>
      <c r="E8" s="82">
        <v>8342988.35</v>
      </c>
      <c r="F8" s="82">
        <v>1039034.84</v>
      </c>
      <c r="G8" s="82">
        <v>1454043.2</v>
      </c>
    </row>
    <row r="9" ht="18" customHeight="1" outlineLevel="1" spans="1:7">
      <c r="A9" s="86" t="s">
        <v>97</v>
      </c>
      <c r="B9" s="86" t="s">
        <v>98</v>
      </c>
      <c r="C9" s="82">
        <v>9384698.89</v>
      </c>
      <c r="D9" s="82">
        <v>9382023.19</v>
      </c>
      <c r="E9" s="82">
        <v>8342988.35</v>
      </c>
      <c r="F9" s="82">
        <v>1039034.84</v>
      </c>
      <c r="G9" s="82">
        <v>2675.7</v>
      </c>
    </row>
    <row r="10" ht="18" customHeight="1" outlineLevel="1" spans="1:7">
      <c r="A10" s="86" t="s">
        <v>99</v>
      </c>
      <c r="B10" s="86" t="s">
        <v>100</v>
      </c>
      <c r="C10" s="82">
        <v>100000</v>
      </c>
      <c r="D10" s="82"/>
      <c r="E10" s="82"/>
      <c r="F10" s="82"/>
      <c r="G10" s="82">
        <v>100000</v>
      </c>
    </row>
    <row r="11" ht="18" customHeight="1" outlineLevel="1" spans="1:7">
      <c r="A11" s="86" t="s">
        <v>101</v>
      </c>
      <c r="B11" s="86" t="s">
        <v>102</v>
      </c>
      <c r="C11" s="82">
        <v>155367.5</v>
      </c>
      <c r="D11" s="82"/>
      <c r="E11" s="82"/>
      <c r="F11" s="82"/>
      <c r="G11" s="82">
        <v>155367.5</v>
      </c>
    </row>
    <row r="12" ht="18" customHeight="1" spans="1:7">
      <c r="A12" s="86" t="s">
        <v>103</v>
      </c>
      <c r="B12" s="86" t="s">
        <v>104</v>
      </c>
      <c r="C12" s="82">
        <v>1196000</v>
      </c>
      <c r="D12" s="82"/>
      <c r="E12" s="82"/>
      <c r="F12" s="82"/>
      <c r="G12" s="82">
        <v>1196000</v>
      </c>
    </row>
    <row r="13" ht="18" customHeight="1" outlineLevel="1" spans="1:7">
      <c r="A13" s="81" t="s">
        <v>105</v>
      </c>
      <c r="B13" s="81" t="s">
        <v>106</v>
      </c>
      <c r="C13" s="82">
        <v>1750328.92</v>
      </c>
      <c r="D13" s="82">
        <v>1648336.32</v>
      </c>
      <c r="E13" s="82">
        <v>1648336.32</v>
      </c>
      <c r="F13" s="82"/>
      <c r="G13" s="82">
        <v>101992.6</v>
      </c>
    </row>
    <row r="14" ht="18" customHeight="1" outlineLevel="1" spans="1:7">
      <c r="A14" s="85" t="s">
        <v>107</v>
      </c>
      <c r="B14" s="85" t="s">
        <v>108</v>
      </c>
      <c r="C14" s="82">
        <v>1648336.32</v>
      </c>
      <c r="D14" s="82">
        <v>1648336.32</v>
      </c>
      <c r="E14" s="82">
        <v>1648336.32</v>
      </c>
      <c r="F14" s="82"/>
      <c r="G14" s="82"/>
    </row>
    <row r="15" ht="18" customHeight="1" outlineLevel="1" spans="1:7">
      <c r="A15" s="86" t="s">
        <v>109</v>
      </c>
      <c r="B15" s="86" t="s">
        <v>110</v>
      </c>
      <c r="C15" s="82">
        <v>1209458.88</v>
      </c>
      <c r="D15" s="82">
        <v>1209458.88</v>
      </c>
      <c r="E15" s="82">
        <v>1209458.88</v>
      </c>
      <c r="F15" s="82"/>
      <c r="G15" s="82"/>
    </row>
    <row r="16" ht="18" customHeight="1" outlineLevel="1" spans="1:7">
      <c r="A16" s="86" t="s">
        <v>111</v>
      </c>
      <c r="B16" s="86" t="s">
        <v>112</v>
      </c>
      <c r="C16" s="82">
        <v>438877.44</v>
      </c>
      <c r="D16" s="82">
        <v>438877.44</v>
      </c>
      <c r="E16" s="82">
        <v>438877.44</v>
      </c>
      <c r="F16" s="82"/>
      <c r="G16" s="82"/>
    </row>
    <row r="17" ht="18" customHeight="1" outlineLevel="1" spans="1:7">
      <c r="A17" s="85" t="s">
        <v>113</v>
      </c>
      <c r="B17" s="85" t="s">
        <v>114</v>
      </c>
      <c r="C17" s="82">
        <v>7201</v>
      </c>
      <c r="D17" s="82"/>
      <c r="E17" s="82"/>
      <c r="F17" s="82"/>
      <c r="G17" s="82">
        <v>7201</v>
      </c>
    </row>
    <row r="18" ht="18" customHeight="1" outlineLevel="1" spans="1:7">
      <c r="A18" s="86" t="s">
        <v>115</v>
      </c>
      <c r="B18" s="86" t="s">
        <v>116</v>
      </c>
      <c r="C18" s="82">
        <v>7201</v>
      </c>
      <c r="D18" s="82"/>
      <c r="E18" s="82"/>
      <c r="F18" s="82"/>
      <c r="G18" s="82">
        <v>7201</v>
      </c>
    </row>
    <row r="19" ht="18" customHeight="1" outlineLevel="1" spans="1:7">
      <c r="A19" s="85" t="s">
        <v>117</v>
      </c>
      <c r="B19" s="85" t="s">
        <v>118</v>
      </c>
      <c r="C19" s="82">
        <v>94791.6</v>
      </c>
      <c r="D19" s="82"/>
      <c r="E19" s="82"/>
      <c r="F19" s="82"/>
      <c r="G19" s="82">
        <v>94791.6</v>
      </c>
    </row>
    <row r="20" ht="18" customHeight="1" spans="1:7">
      <c r="A20" s="86" t="s">
        <v>119</v>
      </c>
      <c r="B20" s="86" t="s">
        <v>120</v>
      </c>
      <c r="C20" s="82">
        <v>94791.6</v>
      </c>
      <c r="D20" s="82"/>
      <c r="E20" s="82"/>
      <c r="F20" s="82"/>
      <c r="G20" s="82">
        <v>94791.6</v>
      </c>
    </row>
    <row r="21" ht="18" customHeight="1" outlineLevel="1" spans="1:7">
      <c r="A21" s="81" t="s">
        <v>121</v>
      </c>
      <c r="B21" s="81" t="s">
        <v>122</v>
      </c>
      <c r="C21" s="82">
        <v>1271494.83</v>
      </c>
      <c r="D21" s="82">
        <v>1271494.83</v>
      </c>
      <c r="E21" s="82">
        <v>1271494.83</v>
      </c>
      <c r="F21" s="82"/>
      <c r="G21" s="82"/>
    </row>
    <row r="22" ht="18" customHeight="1" outlineLevel="1" spans="1:7">
      <c r="A22" s="85" t="s">
        <v>123</v>
      </c>
      <c r="B22" s="85" t="s">
        <v>124</v>
      </c>
      <c r="C22" s="82">
        <v>1271494.83</v>
      </c>
      <c r="D22" s="82">
        <v>1271494.83</v>
      </c>
      <c r="E22" s="82">
        <v>1271494.83</v>
      </c>
      <c r="F22" s="82"/>
      <c r="G22" s="82"/>
    </row>
    <row r="23" ht="18" customHeight="1" outlineLevel="1" spans="1:7">
      <c r="A23" s="86" t="s">
        <v>125</v>
      </c>
      <c r="B23" s="86" t="s">
        <v>126</v>
      </c>
      <c r="C23" s="82">
        <v>357543.89</v>
      </c>
      <c r="D23" s="82">
        <v>357543.89</v>
      </c>
      <c r="E23" s="82">
        <v>357543.89</v>
      </c>
      <c r="F23" s="82"/>
      <c r="G23" s="82"/>
    </row>
    <row r="24" ht="18" customHeight="1" outlineLevel="1" spans="1:7">
      <c r="A24" s="86" t="s">
        <v>127</v>
      </c>
      <c r="B24" s="86" t="s">
        <v>128</v>
      </c>
      <c r="C24" s="82">
        <v>239626.43</v>
      </c>
      <c r="D24" s="82">
        <v>239626.43</v>
      </c>
      <c r="E24" s="82">
        <v>239626.43</v>
      </c>
      <c r="F24" s="82"/>
      <c r="G24" s="82"/>
    </row>
    <row r="25" ht="18" customHeight="1" outlineLevel="1" spans="1:7">
      <c r="A25" s="86" t="s">
        <v>129</v>
      </c>
      <c r="B25" s="86" t="s">
        <v>130</v>
      </c>
      <c r="C25" s="82">
        <v>597430.27</v>
      </c>
      <c r="D25" s="82">
        <v>597430.27</v>
      </c>
      <c r="E25" s="82">
        <v>597430.27</v>
      </c>
      <c r="F25" s="82"/>
      <c r="G25" s="82"/>
    </row>
    <row r="26" ht="18" customHeight="1" spans="1:7">
      <c r="A26" s="86" t="s">
        <v>131</v>
      </c>
      <c r="B26" s="86" t="s">
        <v>132</v>
      </c>
      <c r="C26" s="82">
        <v>76894.24</v>
      </c>
      <c r="D26" s="82">
        <v>76894.24</v>
      </c>
      <c r="E26" s="82">
        <v>76894.24</v>
      </c>
      <c r="F26" s="82"/>
      <c r="G26" s="82"/>
    </row>
    <row r="27" ht="18" customHeight="1" outlineLevel="1" spans="1:7">
      <c r="A27" s="81" t="s">
        <v>133</v>
      </c>
      <c r="B27" s="81" t="s">
        <v>134</v>
      </c>
      <c r="C27" s="82">
        <v>2795.2</v>
      </c>
      <c r="D27" s="82"/>
      <c r="E27" s="82"/>
      <c r="F27" s="82"/>
      <c r="G27" s="82">
        <v>2795.2</v>
      </c>
    </row>
    <row r="28" ht="18" customHeight="1" outlineLevel="1" spans="1:7">
      <c r="A28" s="85" t="s">
        <v>135</v>
      </c>
      <c r="B28" s="85" t="s">
        <v>136</v>
      </c>
      <c r="C28" s="82">
        <v>2795.2</v>
      </c>
      <c r="D28" s="82"/>
      <c r="E28" s="82"/>
      <c r="F28" s="82"/>
      <c r="G28" s="82">
        <v>2795.2</v>
      </c>
    </row>
    <row r="29" ht="18" customHeight="1" spans="1:7">
      <c r="A29" s="86" t="s">
        <v>137</v>
      </c>
      <c r="B29" s="86" t="s">
        <v>138</v>
      </c>
      <c r="C29" s="82">
        <v>2795.2</v>
      </c>
      <c r="D29" s="82"/>
      <c r="E29" s="82"/>
      <c r="F29" s="82"/>
      <c r="G29" s="82">
        <v>2795.2</v>
      </c>
    </row>
    <row r="30" ht="18" customHeight="1" outlineLevel="1" spans="1:7">
      <c r="A30" s="81" t="s">
        <v>139</v>
      </c>
      <c r="B30" s="81" t="s">
        <v>140</v>
      </c>
      <c r="C30" s="82">
        <v>1028903.76</v>
      </c>
      <c r="D30" s="82">
        <v>1028903.76</v>
      </c>
      <c r="E30" s="82">
        <v>1028903.76</v>
      </c>
      <c r="F30" s="82"/>
      <c r="G30" s="82"/>
    </row>
    <row r="31" ht="18" customHeight="1" outlineLevel="1" spans="1:7">
      <c r="A31" s="85" t="s">
        <v>141</v>
      </c>
      <c r="B31" s="85" t="s">
        <v>142</v>
      </c>
      <c r="C31" s="82">
        <v>1028903.76</v>
      </c>
      <c r="D31" s="82">
        <v>1028903.76</v>
      </c>
      <c r="E31" s="82">
        <v>1028903.76</v>
      </c>
      <c r="F31" s="82"/>
      <c r="G31" s="82"/>
    </row>
    <row r="32" ht="18" customHeight="1" spans="1:7">
      <c r="A32" s="86" t="s">
        <v>143</v>
      </c>
      <c r="B32" s="86" t="s">
        <v>144</v>
      </c>
      <c r="C32" s="82">
        <v>1028903.76</v>
      </c>
      <c r="D32" s="82">
        <v>1028903.76</v>
      </c>
      <c r="E32" s="82">
        <v>1028903.76</v>
      </c>
      <c r="F32" s="82"/>
      <c r="G32" s="82"/>
    </row>
    <row r="33" ht="18" customHeight="1" spans="1:7">
      <c r="A33" s="69" t="s">
        <v>188</v>
      </c>
      <c r="B33" s="69" t="s">
        <v>188</v>
      </c>
      <c r="C33" s="82">
        <v>14889589.1</v>
      </c>
      <c r="D33" s="82">
        <v>13330758.1</v>
      </c>
      <c r="E33" s="82">
        <v>12291723.26</v>
      </c>
      <c r="F33" s="82">
        <v>1039034.84</v>
      </c>
      <c r="G33" s="82">
        <v>1558831</v>
      </c>
    </row>
  </sheetData>
  <mergeCells count="7">
    <mergeCell ref="A2:G2"/>
    <mergeCell ref="A3:E3"/>
    <mergeCell ref="A4:B4"/>
    <mergeCell ref="D4:F4"/>
    <mergeCell ref="A33:B33"/>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17" sqref="E17"/>
    </sheetView>
  </sheetViews>
  <sheetFormatPr defaultColWidth="12.1416666666667" defaultRowHeight="14.25" customHeight="1" outlineLevelRow="6" outlineLevelCol="5"/>
  <cols>
    <col min="1" max="6" width="32.85" customWidth="1"/>
  </cols>
  <sheetData>
    <row r="1" customHeight="1" spans="6:6">
      <c r="F1" s="1" t="s">
        <v>189</v>
      </c>
    </row>
    <row r="2" ht="41.25" customHeight="1" spans="1:6">
      <c r="A2" s="2" t="str">
        <f>"2026"&amp;"年一般公共预算“三公”经费支出预算表"</f>
        <v>2026年一般公共预算“三公”经费支出预算表</v>
      </c>
      <c r="B2" s="2"/>
      <c r="C2" s="2"/>
      <c r="D2" s="2"/>
      <c r="E2" s="2"/>
      <c r="F2" s="2"/>
    </row>
    <row r="3" ht="21.9" customHeight="1" spans="1:6">
      <c r="A3" s="73" t="str">
        <f>"单位名称："&amp;"富民县市场监督管理局"</f>
        <v>单位名称：富民县市场监督管理局</v>
      </c>
      <c r="B3" s="73"/>
      <c r="C3" s="1" t="s">
        <v>1</v>
      </c>
      <c r="D3" s="1"/>
      <c r="E3" s="1"/>
      <c r="F3" s="1"/>
    </row>
    <row r="4" ht="27" customHeight="1" spans="1:6">
      <c r="A4" s="69" t="s">
        <v>190</v>
      </c>
      <c r="B4" s="69" t="s">
        <v>191</v>
      </c>
      <c r="C4" s="69" t="s">
        <v>192</v>
      </c>
      <c r="D4" s="69"/>
      <c r="E4" s="69"/>
      <c r="F4" s="69" t="s">
        <v>193</v>
      </c>
    </row>
    <row r="5" ht="28.5" customHeight="1" spans="1:6">
      <c r="A5" s="69"/>
      <c r="B5" s="69"/>
      <c r="C5" s="69" t="s">
        <v>55</v>
      </c>
      <c r="D5" s="69" t="s">
        <v>194</v>
      </c>
      <c r="E5" s="69" t="s">
        <v>195</v>
      </c>
      <c r="F5" s="69"/>
    </row>
    <row r="6" ht="17.25" customHeight="1" spans="1:6">
      <c r="A6" s="69" t="s">
        <v>80</v>
      </c>
      <c r="B6" s="69" t="s">
        <v>81</v>
      </c>
      <c r="C6" s="69" t="s">
        <v>82</v>
      </c>
      <c r="D6" s="69" t="s">
        <v>187</v>
      </c>
      <c r="E6" s="69" t="s">
        <v>83</v>
      </c>
      <c r="F6" s="69" t="s">
        <v>84</v>
      </c>
    </row>
    <row r="7" ht="17.25" customHeight="1" spans="1:6">
      <c r="A7" s="84">
        <v>129290</v>
      </c>
      <c r="B7" s="84"/>
      <c r="C7" s="84">
        <v>113000</v>
      </c>
      <c r="D7" s="84"/>
      <c r="E7" s="84">
        <v>113000</v>
      </c>
      <c r="F7" s="84">
        <v>16290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48"/>
  <sheetViews>
    <sheetView showZeros="0" topLeftCell="A33" workbookViewId="0">
      <selection activeCell="A1" sqref="A1"/>
    </sheetView>
  </sheetViews>
  <sheetFormatPr defaultColWidth="10.7083333333333" defaultRowHeight="14.25" customHeight="1"/>
  <cols>
    <col min="1" max="2" width="38.2833333333333" customWidth="1"/>
    <col min="3" max="3" width="24.1416666666667" customWidth="1"/>
    <col min="4" max="4" width="36.575" customWidth="1"/>
    <col min="5" max="5" width="11.85" customWidth="1"/>
    <col min="6" max="6" width="20.575" customWidth="1"/>
    <col min="7" max="7" width="12" customWidth="1"/>
    <col min="8" max="8" width="26.85" customWidth="1"/>
    <col min="9" max="25" width="21.85" customWidth="1"/>
  </cols>
  <sheetData>
    <row r="1" ht="13.5" customHeight="1" spans="25:25">
      <c r="Y1" s="1" t="s">
        <v>196</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"单位名称："&amp;"富民县市场监督管理局"</f>
        <v>单位名称：富民县市场监督管理局</v>
      </c>
      <c r="B3" s="3"/>
      <c r="C3" s="3"/>
      <c r="D3" s="3"/>
      <c r="E3" s="3"/>
      <c r="F3" s="3"/>
      <c r="G3" s="3"/>
      <c r="H3" s="3"/>
      <c r="Y3" s="1" t="s">
        <v>1</v>
      </c>
    </row>
    <row r="4" ht="18" customHeight="1" spans="1:25">
      <c r="A4" s="69" t="s">
        <v>197</v>
      </c>
      <c r="B4" s="69" t="s">
        <v>198</v>
      </c>
      <c r="C4" s="69" t="s">
        <v>199</v>
      </c>
      <c r="D4" s="69" t="s">
        <v>200</v>
      </c>
      <c r="E4" s="4" t="s">
        <v>201</v>
      </c>
      <c r="F4" s="69" t="s">
        <v>202</v>
      </c>
      <c r="G4" s="4" t="s">
        <v>203</v>
      </c>
      <c r="H4" s="69" t="s">
        <v>204</v>
      </c>
      <c r="I4" s="69" t="s">
        <v>205</v>
      </c>
      <c r="J4" s="69" t="s">
        <v>205</v>
      </c>
      <c r="K4" s="69"/>
      <c r="L4" s="69"/>
      <c r="M4" s="69"/>
      <c r="N4" s="69"/>
      <c r="O4" s="69"/>
      <c r="P4" s="69"/>
      <c r="Q4" s="69"/>
      <c r="R4" s="69"/>
      <c r="S4" s="69" t="s">
        <v>59</v>
      </c>
      <c r="T4" s="69" t="s">
        <v>60</v>
      </c>
      <c r="U4" s="69"/>
      <c r="V4" s="69"/>
      <c r="W4" s="69"/>
      <c r="X4" s="69"/>
      <c r="Y4" s="69"/>
    </row>
    <row r="5" ht="18" customHeight="1" spans="1:25">
      <c r="A5" s="69"/>
      <c r="B5" s="69"/>
      <c r="C5" s="69"/>
      <c r="D5" s="69"/>
      <c r="E5" s="4"/>
      <c r="F5" s="69"/>
      <c r="G5" s="4"/>
      <c r="H5" s="69"/>
      <c r="I5" s="69" t="s">
        <v>206</v>
      </c>
      <c r="J5" s="69" t="s">
        <v>56</v>
      </c>
      <c r="K5" s="69"/>
      <c r="L5" s="69"/>
      <c r="M5" s="69"/>
      <c r="N5" s="69"/>
      <c r="O5" s="69"/>
      <c r="P5" s="69" t="s">
        <v>207</v>
      </c>
      <c r="Q5" s="69"/>
      <c r="R5" s="69"/>
      <c r="S5" s="69" t="s">
        <v>59</v>
      </c>
      <c r="T5" s="69" t="s">
        <v>60</v>
      </c>
      <c r="U5" s="69" t="s">
        <v>61</v>
      </c>
      <c r="V5" s="69" t="s">
        <v>60</v>
      </c>
      <c r="W5" s="69" t="s">
        <v>63</v>
      </c>
      <c r="X5" s="69" t="s">
        <v>64</v>
      </c>
      <c r="Y5" s="69" t="s">
        <v>65</v>
      </c>
    </row>
    <row r="6" ht="19.5" customHeight="1" spans="1:25">
      <c r="A6" s="69"/>
      <c r="B6" s="69"/>
      <c r="C6" s="69"/>
      <c r="D6" s="69"/>
      <c r="E6" s="4"/>
      <c r="F6" s="69"/>
      <c r="G6" s="4"/>
      <c r="H6" s="69"/>
      <c r="I6" s="69"/>
      <c r="J6" s="69" t="s">
        <v>208</v>
      </c>
      <c r="K6" s="69" t="s">
        <v>209</v>
      </c>
      <c r="L6" s="69" t="s">
        <v>210</v>
      </c>
      <c r="M6" s="69" t="s">
        <v>211</v>
      </c>
      <c r="N6" s="69" t="s">
        <v>212</v>
      </c>
      <c r="O6" s="69" t="s">
        <v>213</v>
      </c>
      <c r="P6" s="69" t="s">
        <v>56</v>
      </c>
      <c r="Q6" s="69" t="s">
        <v>57</v>
      </c>
      <c r="R6" s="69" t="s">
        <v>58</v>
      </c>
      <c r="S6" s="69"/>
      <c r="T6" s="69" t="s">
        <v>55</v>
      </c>
      <c r="U6" s="69" t="s">
        <v>61</v>
      </c>
      <c r="V6" s="69" t="s">
        <v>62</v>
      </c>
      <c r="W6" s="69" t="s">
        <v>63</v>
      </c>
      <c r="X6" s="69" t="s">
        <v>64</v>
      </c>
      <c r="Y6" s="69" t="s">
        <v>65</v>
      </c>
    </row>
    <row r="7" ht="37.5" customHeight="1" spans="1:25">
      <c r="A7" s="69"/>
      <c r="B7" s="69"/>
      <c r="C7" s="69"/>
      <c r="D7" s="69"/>
      <c r="E7" s="4"/>
      <c r="F7" s="69"/>
      <c r="G7" s="4"/>
      <c r="H7" s="69"/>
      <c r="I7" s="69"/>
      <c r="J7" s="69" t="s">
        <v>55</v>
      </c>
      <c r="K7" s="69" t="s">
        <v>214</v>
      </c>
      <c r="L7" s="69" t="s">
        <v>209</v>
      </c>
      <c r="M7" s="69" t="s">
        <v>211</v>
      </c>
      <c r="N7" s="69" t="s">
        <v>212</v>
      </c>
      <c r="O7" s="69" t="s">
        <v>213</v>
      </c>
      <c r="P7" s="69" t="s">
        <v>211</v>
      </c>
      <c r="Q7" s="69" t="s">
        <v>212</v>
      </c>
      <c r="R7" s="69" t="s">
        <v>213</v>
      </c>
      <c r="S7" s="69" t="s">
        <v>59</v>
      </c>
      <c r="T7" s="69" t="s">
        <v>55</v>
      </c>
      <c r="U7" s="69" t="s">
        <v>61</v>
      </c>
      <c r="V7" s="69" t="s">
        <v>215</v>
      </c>
      <c r="W7" s="69" t="s">
        <v>63</v>
      </c>
      <c r="X7" s="69" t="s">
        <v>64</v>
      </c>
      <c r="Y7" s="69" t="s">
        <v>65</v>
      </c>
    </row>
    <row r="8" ht="22.65" customHeight="1" spans="1:25">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c r="X8" s="69">
        <v>24</v>
      </c>
      <c r="Y8" s="69">
        <v>25</v>
      </c>
    </row>
    <row r="9" ht="23.4" customHeight="1" spans="1:25">
      <c r="A9" s="83" t="s">
        <v>67</v>
      </c>
      <c r="B9" s="83" t="s">
        <v>67</v>
      </c>
      <c r="C9" s="83" t="s">
        <v>216</v>
      </c>
      <c r="D9" s="83" t="s">
        <v>217</v>
      </c>
      <c r="E9" s="83" t="s">
        <v>97</v>
      </c>
      <c r="F9" s="83" t="s">
        <v>98</v>
      </c>
      <c r="G9" s="83" t="s">
        <v>218</v>
      </c>
      <c r="H9" s="83" t="s">
        <v>219</v>
      </c>
      <c r="I9" s="82">
        <v>1906560</v>
      </c>
      <c r="J9" s="82">
        <v>1906560</v>
      </c>
      <c r="K9" s="82"/>
      <c r="L9" s="82"/>
      <c r="M9" s="82"/>
      <c r="N9" s="82">
        <v>1906560</v>
      </c>
      <c r="O9" s="82"/>
      <c r="P9" s="82"/>
      <c r="Q9" s="82"/>
      <c r="R9" s="82"/>
      <c r="S9" s="82"/>
      <c r="T9" s="82"/>
      <c r="U9" s="82"/>
      <c r="V9" s="82"/>
      <c r="W9" s="82"/>
      <c r="X9" s="82"/>
      <c r="Y9" s="82"/>
    </row>
    <row r="10" ht="23.4" customHeight="1" spans="1:25">
      <c r="A10" s="83" t="s">
        <v>67</v>
      </c>
      <c r="B10" s="83" t="s">
        <v>67</v>
      </c>
      <c r="C10" s="83" t="s">
        <v>216</v>
      </c>
      <c r="D10" s="83" t="s">
        <v>217</v>
      </c>
      <c r="E10" s="83" t="s">
        <v>97</v>
      </c>
      <c r="F10" s="83" t="s">
        <v>98</v>
      </c>
      <c r="G10" s="83" t="s">
        <v>220</v>
      </c>
      <c r="H10" s="83" t="s">
        <v>221</v>
      </c>
      <c r="I10" s="82">
        <v>158880</v>
      </c>
      <c r="J10" s="82">
        <v>158880</v>
      </c>
      <c r="K10" s="8"/>
      <c r="L10" s="8"/>
      <c r="M10" s="8"/>
      <c r="N10" s="82">
        <v>158880</v>
      </c>
      <c r="O10" s="8"/>
      <c r="P10" s="82"/>
      <c r="Q10" s="82"/>
      <c r="R10" s="82"/>
      <c r="S10" s="82"/>
      <c r="T10" s="82"/>
      <c r="U10" s="82"/>
      <c r="V10" s="82"/>
      <c r="W10" s="82"/>
      <c r="X10" s="82"/>
      <c r="Y10" s="82"/>
    </row>
    <row r="11" ht="23.4" customHeight="1" spans="1:25">
      <c r="A11" s="83" t="s">
        <v>67</v>
      </c>
      <c r="B11" s="83" t="s">
        <v>67</v>
      </c>
      <c r="C11" s="83" t="s">
        <v>222</v>
      </c>
      <c r="D11" s="83" t="s">
        <v>223</v>
      </c>
      <c r="E11" s="83" t="s">
        <v>97</v>
      </c>
      <c r="F11" s="83" t="s">
        <v>98</v>
      </c>
      <c r="G11" s="83" t="s">
        <v>218</v>
      </c>
      <c r="H11" s="83" t="s">
        <v>219</v>
      </c>
      <c r="I11" s="82">
        <v>1473048</v>
      </c>
      <c r="J11" s="82">
        <v>1473048</v>
      </c>
      <c r="K11" s="8"/>
      <c r="L11" s="8"/>
      <c r="M11" s="8"/>
      <c r="N11" s="82">
        <v>1473048</v>
      </c>
      <c r="O11" s="8"/>
      <c r="P11" s="82"/>
      <c r="Q11" s="82"/>
      <c r="R11" s="82"/>
      <c r="S11" s="82"/>
      <c r="T11" s="82"/>
      <c r="U11" s="82"/>
      <c r="V11" s="82"/>
      <c r="W11" s="82"/>
      <c r="X11" s="82"/>
      <c r="Y11" s="82"/>
    </row>
    <row r="12" ht="23.4" customHeight="1" spans="1:25">
      <c r="A12" s="83" t="s">
        <v>67</v>
      </c>
      <c r="B12" s="83" t="s">
        <v>67</v>
      </c>
      <c r="C12" s="83" t="s">
        <v>222</v>
      </c>
      <c r="D12" s="83" t="s">
        <v>223</v>
      </c>
      <c r="E12" s="83" t="s">
        <v>97</v>
      </c>
      <c r="F12" s="83" t="s">
        <v>98</v>
      </c>
      <c r="G12" s="83" t="s">
        <v>224</v>
      </c>
      <c r="H12" s="83" t="s">
        <v>225</v>
      </c>
      <c r="I12" s="82">
        <v>122754</v>
      </c>
      <c r="J12" s="82">
        <v>122754</v>
      </c>
      <c r="K12" s="8"/>
      <c r="L12" s="8"/>
      <c r="M12" s="8"/>
      <c r="N12" s="82">
        <v>122754</v>
      </c>
      <c r="O12" s="8"/>
      <c r="P12" s="82"/>
      <c r="Q12" s="82"/>
      <c r="R12" s="82"/>
      <c r="S12" s="82"/>
      <c r="T12" s="82"/>
      <c r="U12" s="82"/>
      <c r="V12" s="82"/>
      <c r="W12" s="82"/>
      <c r="X12" s="82"/>
      <c r="Y12" s="82"/>
    </row>
    <row r="13" ht="23.4" customHeight="1" spans="1:25">
      <c r="A13" s="83" t="s">
        <v>67</v>
      </c>
      <c r="B13" s="83" t="s">
        <v>67</v>
      </c>
      <c r="C13" s="83" t="s">
        <v>226</v>
      </c>
      <c r="D13" s="83" t="s">
        <v>144</v>
      </c>
      <c r="E13" s="83" t="s">
        <v>143</v>
      </c>
      <c r="F13" s="83" t="s">
        <v>144</v>
      </c>
      <c r="G13" s="83" t="s">
        <v>227</v>
      </c>
      <c r="H13" s="83" t="s">
        <v>144</v>
      </c>
      <c r="I13" s="82">
        <v>1028903.76</v>
      </c>
      <c r="J13" s="82">
        <v>1028903.76</v>
      </c>
      <c r="K13" s="8"/>
      <c r="L13" s="8"/>
      <c r="M13" s="8"/>
      <c r="N13" s="82">
        <v>1028903.76</v>
      </c>
      <c r="O13" s="8"/>
      <c r="P13" s="82"/>
      <c r="Q13" s="82"/>
      <c r="R13" s="82"/>
      <c r="S13" s="82"/>
      <c r="T13" s="82"/>
      <c r="U13" s="82"/>
      <c r="V13" s="82"/>
      <c r="W13" s="82"/>
      <c r="X13" s="82"/>
      <c r="Y13" s="82"/>
    </row>
    <row r="14" ht="23.4" customHeight="1" spans="1:25">
      <c r="A14" s="83" t="s">
        <v>67</v>
      </c>
      <c r="B14" s="83" t="s">
        <v>67</v>
      </c>
      <c r="C14" s="83" t="s">
        <v>228</v>
      </c>
      <c r="D14" s="83" t="s">
        <v>193</v>
      </c>
      <c r="E14" s="83" t="s">
        <v>97</v>
      </c>
      <c r="F14" s="83" t="s">
        <v>98</v>
      </c>
      <c r="G14" s="83" t="s">
        <v>229</v>
      </c>
      <c r="H14" s="83" t="s">
        <v>193</v>
      </c>
      <c r="I14" s="82">
        <v>16290</v>
      </c>
      <c r="J14" s="82">
        <v>16290</v>
      </c>
      <c r="K14" s="8"/>
      <c r="L14" s="8"/>
      <c r="M14" s="8"/>
      <c r="N14" s="82">
        <v>16290</v>
      </c>
      <c r="O14" s="8"/>
      <c r="P14" s="82"/>
      <c r="Q14" s="82"/>
      <c r="R14" s="82"/>
      <c r="S14" s="82"/>
      <c r="T14" s="82"/>
      <c r="U14" s="82"/>
      <c r="V14" s="82"/>
      <c r="W14" s="82"/>
      <c r="X14" s="82"/>
      <c r="Y14" s="82"/>
    </row>
    <row r="15" ht="23.4" customHeight="1" spans="1:25">
      <c r="A15" s="83" t="s">
        <v>67</v>
      </c>
      <c r="B15" s="83" t="s">
        <v>67</v>
      </c>
      <c r="C15" s="83" t="s">
        <v>230</v>
      </c>
      <c r="D15" s="83" t="s">
        <v>231</v>
      </c>
      <c r="E15" s="83" t="s">
        <v>97</v>
      </c>
      <c r="F15" s="83" t="s">
        <v>98</v>
      </c>
      <c r="G15" s="83" t="s">
        <v>232</v>
      </c>
      <c r="H15" s="83" t="s">
        <v>233</v>
      </c>
      <c r="I15" s="82">
        <v>40000</v>
      </c>
      <c r="J15" s="82">
        <v>40000</v>
      </c>
      <c r="K15" s="8"/>
      <c r="L15" s="8"/>
      <c r="M15" s="8"/>
      <c r="N15" s="82">
        <v>40000</v>
      </c>
      <c r="O15" s="8"/>
      <c r="P15" s="82"/>
      <c r="Q15" s="82"/>
      <c r="R15" s="82"/>
      <c r="S15" s="82"/>
      <c r="T15" s="82"/>
      <c r="U15" s="82"/>
      <c r="V15" s="82"/>
      <c r="W15" s="82"/>
      <c r="X15" s="82"/>
      <c r="Y15" s="82"/>
    </row>
    <row r="16" ht="23.4" customHeight="1" spans="1:25">
      <c r="A16" s="83" t="s">
        <v>67</v>
      </c>
      <c r="B16" s="83" t="s">
        <v>67</v>
      </c>
      <c r="C16" s="83" t="s">
        <v>230</v>
      </c>
      <c r="D16" s="83" t="s">
        <v>231</v>
      </c>
      <c r="E16" s="83" t="s">
        <v>97</v>
      </c>
      <c r="F16" s="83" t="s">
        <v>98</v>
      </c>
      <c r="G16" s="83" t="s">
        <v>234</v>
      </c>
      <c r="H16" s="83" t="s">
        <v>235</v>
      </c>
      <c r="I16" s="82">
        <v>20000</v>
      </c>
      <c r="J16" s="82">
        <v>20000</v>
      </c>
      <c r="K16" s="8"/>
      <c r="L16" s="8"/>
      <c r="M16" s="8"/>
      <c r="N16" s="82">
        <v>20000</v>
      </c>
      <c r="O16" s="8"/>
      <c r="P16" s="82"/>
      <c r="Q16" s="82"/>
      <c r="R16" s="82"/>
      <c r="S16" s="82"/>
      <c r="T16" s="82"/>
      <c r="U16" s="82"/>
      <c r="V16" s="82"/>
      <c r="W16" s="82"/>
      <c r="X16" s="82"/>
      <c r="Y16" s="82"/>
    </row>
    <row r="17" ht="23.4" customHeight="1" spans="1:25">
      <c r="A17" s="83" t="s">
        <v>67</v>
      </c>
      <c r="B17" s="83" t="s">
        <v>67</v>
      </c>
      <c r="C17" s="83" t="s">
        <v>230</v>
      </c>
      <c r="D17" s="83" t="s">
        <v>231</v>
      </c>
      <c r="E17" s="83" t="s">
        <v>97</v>
      </c>
      <c r="F17" s="83" t="s">
        <v>98</v>
      </c>
      <c r="G17" s="83" t="s">
        <v>236</v>
      </c>
      <c r="H17" s="83" t="s">
        <v>237</v>
      </c>
      <c r="I17" s="82">
        <v>20000</v>
      </c>
      <c r="J17" s="82">
        <v>20000</v>
      </c>
      <c r="K17" s="8"/>
      <c r="L17" s="8"/>
      <c r="M17" s="8"/>
      <c r="N17" s="82">
        <v>20000</v>
      </c>
      <c r="O17" s="8"/>
      <c r="P17" s="82"/>
      <c r="Q17" s="82"/>
      <c r="R17" s="82"/>
      <c r="S17" s="82"/>
      <c r="T17" s="82"/>
      <c r="U17" s="82"/>
      <c r="V17" s="82"/>
      <c r="W17" s="82"/>
      <c r="X17" s="82"/>
      <c r="Y17" s="82"/>
    </row>
    <row r="18" ht="23.4" customHeight="1" spans="1:25">
      <c r="A18" s="83" t="s">
        <v>67</v>
      </c>
      <c r="B18" s="83" t="s">
        <v>67</v>
      </c>
      <c r="C18" s="83" t="s">
        <v>230</v>
      </c>
      <c r="D18" s="83" t="s">
        <v>231</v>
      </c>
      <c r="E18" s="83" t="s">
        <v>97</v>
      </c>
      <c r="F18" s="83" t="s">
        <v>98</v>
      </c>
      <c r="G18" s="83" t="s">
        <v>238</v>
      </c>
      <c r="H18" s="83" t="s">
        <v>239</v>
      </c>
      <c r="I18" s="82">
        <v>20000</v>
      </c>
      <c r="J18" s="82">
        <v>20000</v>
      </c>
      <c r="K18" s="8"/>
      <c r="L18" s="8"/>
      <c r="M18" s="8"/>
      <c r="N18" s="82">
        <v>20000</v>
      </c>
      <c r="O18" s="8"/>
      <c r="P18" s="82"/>
      <c r="Q18" s="82"/>
      <c r="R18" s="82"/>
      <c r="S18" s="82"/>
      <c r="T18" s="82"/>
      <c r="U18" s="82"/>
      <c r="V18" s="82"/>
      <c r="W18" s="82"/>
      <c r="X18" s="82"/>
      <c r="Y18" s="82"/>
    </row>
    <row r="19" ht="23.4" customHeight="1" spans="1:25">
      <c r="A19" s="83" t="s">
        <v>67</v>
      </c>
      <c r="B19" s="83" t="s">
        <v>67</v>
      </c>
      <c r="C19" s="83" t="s">
        <v>230</v>
      </c>
      <c r="D19" s="83" t="s">
        <v>231</v>
      </c>
      <c r="E19" s="83" t="s">
        <v>97</v>
      </c>
      <c r="F19" s="83" t="s">
        <v>98</v>
      </c>
      <c r="G19" s="83" t="s">
        <v>240</v>
      </c>
      <c r="H19" s="83" t="s">
        <v>241</v>
      </c>
      <c r="I19" s="82">
        <v>20000</v>
      </c>
      <c r="J19" s="82">
        <v>20000</v>
      </c>
      <c r="K19" s="8"/>
      <c r="L19" s="8"/>
      <c r="M19" s="8"/>
      <c r="N19" s="82">
        <v>20000</v>
      </c>
      <c r="O19" s="8"/>
      <c r="P19" s="82"/>
      <c r="Q19" s="82"/>
      <c r="R19" s="82"/>
      <c r="S19" s="82"/>
      <c r="T19" s="82"/>
      <c r="U19" s="82"/>
      <c r="V19" s="82"/>
      <c r="W19" s="82"/>
      <c r="X19" s="82"/>
      <c r="Y19" s="82"/>
    </row>
    <row r="20" ht="23.4" customHeight="1" spans="1:25">
      <c r="A20" s="83" t="s">
        <v>67</v>
      </c>
      <c r="B20" s="83" t="s">
        <v>67</v>
      </c>
      <c r="C20" s="83" t="s">
        <v>230</v>
      </c>
      <c r="D20" s="83" t="s">
        <v>231</v>
      </c>
      <c r="E20" s="83" t="s">
        <v>97</v>
      </c>
      <c r="F20" s="83" t="s">
        <v>98</v>
      </c>
      <c r="G20" s="83" t="s">
        <v>242</v>
      </c>
      <c r="H20" s="83" t="s">
        <v>243</v>
      </c>
      <c r="I20" s="82">
        <v>15400</v>
      </c>
      <c r="J20" s="82">
        <v>15400</v>
      </c>
      <c r="K20" s="8"/>
      <c r="L20" s="8"/>
      <c r="M20" s="8"/>
      <c r="N20" s="82">
        <v>15400</v>
      </c>
      <c r="O20" s="8"/>
      <c r="P20" s="82"/>
      <c r="Q20" s="82"/>
      <c r="R20" s="82"/>
      <c r="S20" s="82"/>
      <c r="T20" s="82"/>
      <c r="U20" s="82"/>
      <c r="V20" s="82"/>
      <c r="W20" s="82"/>
      <c r="X20" s="82"/>
      <c r="Y20" s="82"/>
    </row>
    <row r="21" ht="23.4" customHeight="1" spans="1:25">
      <c r="A21" s="83" t="s">
        <v>67</v>
      </c>
      <c r="B21" s="83" t="s">
        <v>67</v>
      </c>
      <c r="C21" s="83" t="s">
        <v>230</v>
      </c>
      <c r="D21" s="83" t="s">
        <v>231</v>
      </c>
      <c r="E21" s="83" t="s">
        <v>97</v>
      </c>
      <c r="F21" s="83" t="s">
        <v>98</v>
      </c>
      <c r="G21" s="83" t="s">
        <v>244</v>
      </c>
      <c r="H21" s="83" t="s">
        <v>245</v>
      </c>
      <c r="I21" s="82">
        <v>11000</v>
      </c>
      <c r="J21" s="82">
        <v>11000</v>
      </c>
      <c r="K21" s="8"/>
      <c r="L21" s="8"/>
      <c r="M21" s="8"/>
      <c r="N21" s="82">
        <v>11000</v>
      </c>
      <c r="O21" s="8"/>
      <c r="P21" s="82"/>
      <c r="Q21" s="82"/>
      <c r="R21" s="82"/>
      <c r="S21" s="82"/>
      <c r="T21" s="82"/>
      <c r="U21" s="82"/>
      <c r="V21" s="82"/>
      <c r="W21" s="82"/>
      <c r="X21" s="82"/>
      <c r="Y21" s="82"/>
    </row>
    <row r="22" ht="23.4" customHeight="1" spans="1:25">
      <c r="A22" s="83" t="s">
        <v>67</v>
      </c>
      <c r="B22" s="83" t="s">
        <v>67</v>
      </c>
      <c r="C22" s="83" t="s">
        <v>230</v>
      </c>
      <c r="D22" s="83" t="s">
        <v>231</v>
      </c>
      <c r="E22" s="83" t="s">
        <v>97</v>
      </c>
      <c r="F22" s="83" t="s">
        <v>98</v>
      </c>
      <c r="G22" s="83" t="s">
        <v>246</v>
      </c>
      <c r="H22" s="83" t="s">
        <v>247</v>
      </c>
      <c r="I22" s="82">
        <v>20000</v>
      </c>
      <c r="J22" s="82">
        <v>20000</v>
      </c>
      <c r="K22" s="8"/>
      <c r="L22" s="8"/>
      <c r="M22" s="8"/>
      <c r="N22" s="82">
        <v>20000</v>
      </c>
      <c r="O22" s="8"/>
      <c r="P22" s="82"/>
      <c r="Q22" s="82"/>
      <c r="R22" s="82"/>
      <c r="S22" s="82"/>
      <c r="T22" s="82"/>
      <c r="U22" s="82"/>
      <c r="V22" s="82"/>
      <c r="W22" s="82"/>
      <c r="X22" s="82"/>
      <c r="Y22" s="82"/>
    </row>
    <row r="23" ht="23.4" customHeight="1" spans="1:25">
      <c r="A23" s="83" t="s">
        <v>67</v>
      </c>
      <c r="B23" s="83" t="s">
        <v>67</v>
      </c>
      <c r="C23" s="83" t="s">
        <v>248</v>
      </c>
      <c r="D23" s="83" t="s">
        <v>249</v>
      </c>
      <c r="E23" s="83" t="s">
        <v>97</v>
      </c>
      <c r="F23" s="83" t="s">
        <v>98</v>
      </c>
      <c r="G23" s="83" t="s">
        <v>250</v>
      </c>
      <c r="H23" s="83" t="s">
        <v>249</v>
      </c>
      <c r="I23" s="82">
        <v>66700</v>
      </c>
      <c r="J23" s="82">
        <v>66700</v>
      </c>
      <c r="K23" s="8"/>
      <c r="L23" s="8"/>
      <c r="M23" s="8"/>
      <c r="N23" s="82">
        <v>66700</v>
      </c>
      <c r="O23" s="8"/>
      <c r="P23" s="82"/>
      <c r="Q23" s="82"/>
      <c r="R23" s="82"/>
      <c r="S23" s="82"/>
      <c r="T23" s="82"/>
      <c r="U23" s="82"/>
      <c r="V23" s="82"/>
      <c r="W23" s="82"/>
      <c r="X23" s="82"/>
      <c r="Y23" s="82"/>
    </row>
    <row r="24" ht="23.4" customHeight="1" spans="1:25">
      <c r="A24" s="83" t="s">
        <v>67</v>
      </c>
      <c r="B24" s="83" t="s">
        <v>67</v>
      </c>
      <c r="C24" s="83" t="s">
        <v>248</v>
      </c>
      <c r="D24" s="83" t="s">
        <v>249</v>
      </c>
      <c r="E24" s="83" t="s">
        <v>97</v>
      </c>
      <c r="F24" s="83" t="s">
        <v>98</v>
      </c>
      <c r="G24" s="83" t="s">
        <v>250</v>
      </c>
      <c r="H24" s="83" t="s">
        <v>249</v>
      </c>
      <c r="I24" s="82">
        <v>80500</v>
      </c>
      <c r="J24" s="82">
        <v>80500</v>
      </c>
      <c r="K24" s="8"/>
      <c r="L24" s="8"/>
      <c r="M24" s="8"/>
      <c r="N24" s="82">
        <v>80500</v>
      </c>
      <c r="O24" s="8"/>
      <c r="P24" s="82"/>
      <c r="Q24" s="82"/>
      <c r="R24" s="82"/>
      <c r="S24" s="82"/>
      <c r="T24" s="82"/>
      <c r="U24" s="82"/>
      <c r="V24" s="82"/>
      <c r="W24" s="82"/>
      <c r="X24" s="82"/>
      <c r="Y24" s="82"/>
    </row>
    <row r="25" ht="23.4" customHeight="1" spans="1:25">
      <c r="A25" s="83" t="s">
        <v>67</v>
      </c>
      <c r="B25" s="83" t="s">
        <v>67</v>
      </c>
      <c r="C25" s="83" t="s">
        <v>251</v>
      </c>
      <c r="D25" s="83" t="s">
        <v>252</v>
      </c>
      <c r="E25" s="83" t="s">
        <v>131</v>
      </c>
      <c r="F25" s="83" t="s">
        <v>132</v>
      </c>
      <c r="G25" s="83" t="s">
        <v>253</v>
      </c>
      <c r="H25" s="83" t="s">
        <v>254</v>
      </c>
      <c r="I25" s="82">
        <v>15118.24</v>
      </c>
      <c r="J25" s="82">
        <v>15118.24</v>
      </c>
      <c r="K25" s="8"/>
      <c r="L25" s="8"/>
      <c r="M25" s="8"/>
      <c r="N25" s="82">
        <v>15118.24</v>
      </c>
      <c r="O25" s="8"/>
      <c r="P25" s="82"/>
      <c r="Q25" s="82"/>
      <c r="R25" s="82"/>
      <c r="S25" s="82"/>
      <c r="T25" s="82"/>
      <c r="U25" s="82"/>
      <c r="V25" s="82"/>
      <c r="W25" s="82"/>
      <c r="X25" s="82"/>
      <c r="Y25" s="82"/>
    </row>
    <row r="26" ht="23.4" customHeight="1" spans="1:25">
      <c r="A26" s="83" t="s">
        <v>67</v>
      </c>
      <c r="B26" s="83" t="s">
        <v>67</v>
      </c>
      <c r="C26" s="83" t="s">
        <v>255</v>
      </c>
      <c r="D26" s="83" t="s">
        <v>256</v>
      </c>
      <c r="E26" s="83" t="s">
        <v>97</v>
      </c>
      <c r="F26" s="83" t="s">
        <v>98</v>
      </c>
      <c r="G26" s="83" t="s">
        <v>253</v>
      </c>
      <c r="H26" s="83" t="s">
        <v>254</v>
      </c>
      <c r="I26" s="82">
        <v>22170.35</v>
      </c>
      <c r="J26" s="82">
        <v>22170.35</v>
      </c>
      <c r="K26" s="8"/>
      <c r="L26" s="8"/>
      <c r="M26" s="8"/>
      <c r="N26" s="82">
        <v>22170.35</v>
      </c>
      <c r="O26" s="8"/>
      <c r="P26" s="82"/>
      <c r="Q26" s="82"/>
      <c r="R26" s="82"/>
      <c r="S26" s="82"/>
      <c r="T26" s="82"/>
      <c r="U26" s="82"/>
      <c r="V26" s="82"/>
      <c r="W26" s="82"/>
      <c r="X26" s="82"/>
      <c r="Y26" s="82"/>
    </row>
    <row r="27" ht="23.4" customHeight="1" spans="1:25">
      <c r="A27" s="83" t="s">
        <v>67</v>
      </c>
      <c r="B27" s="83" t="s">
        <v>67</v>
      </c>
      <c r="C27" s="83" t="s">
        <v>257</v>
      </c>
      <c r="D27" s="83" t="s">
        <v>258</v>
      </c>
      <c r="E27" s="83" t="s">
        <v>109</v>
      </c>
      <c r="F27" s="83" t="s">
        <v>110</v>
      </c>
      <c r="G27" s="83" t="s">
        <v>259</v>
      </c>
      <c r="H27" s="83" t="s">
        <v>260</v>
      </c>
      <c r="I27" s="82">
        <v>1209458.88</v>
      </c>
      <c r="J27" s="82">
        <v>1209458.88</v>
      </c>
      <c r="K27" s="8"/>
      <c r="L27" s="8"/>
      <c r="M27" s="8"/>
      <c r="N27" s="82">
        <v>1209458.88</v>
      </c>
      <c r="O27" s="8"/>
      <c r="P27" s="82"/>
      <c r="Q27" s="82"/>
      <c r="R27" s="82"/>
      <c r="S27" s="82"/>
      <c r="T27" s="82"/>
      <c r="U27" s="82"/>
      <c r="V27" s="82"/>
      <c r="W27" s="82"/>
      <c r="X27" s="82"/>
      <c r="Y27" s="82"/>
    </row>
    <row r="28" ht="23.4" customHeight="1" spans="1:25">
      <c r="A28" s="83" t="s">
        <v>67</v>
      </c>
      <c r="B28" s="83" t="s">
        <v>67</v>
      </c>
      <c r="C28" s="83" t="s">
        <v>261</v>
      </c>
      <c r="D28" s="83" t="s">
        <v>262</v>
      </c>
      <c r="E28" s="83" t="s">
        <v>125</v>
      </c>
      <c r="F28" s="83" t="s">
        <v>126</v>
      </c>
      <c r="G28" s="83" t="s">
        <v>263</v>
      </c>
      <c r="H28" s="83" t="s">
        <v>264</v>
      </c>
      <c r="I28" s="82">
        <v>357543.89</v>
      </c>
      <c r="J28" s="82">
        <v>357543.89</v>
      </c>
      <c r="K28" s="8"/>
      <c r="L28" s="8"/>
      <c r="M28" s="8"/>
      <c r="N28" s="82">
        <v>357543.89</v>
      </c>
      <c r="O28" s="8"/>
      <c r="P28" s="82"/>
      <c r="Q28" s="82"/>
      <c r="R28" s="82"/>
      <c r="S28" s="82"/>
      <c r="T28" s="82"/>
      <c r="U28" s="82"/>
      <c r="V28" s="82"/>
      <c r="W28" s="82"/>
      <c r="X28" s="82"/>
      <c r="Y28" s="82"/>
    </row>
    <row r="29" ht="23.4" customHeight="1" spans="1:25">
      <c r="A29" s="83" t="s">
        <v>67</v>
      </c>
      <c r="B29" s="83" t="s">
        <v>67</v>
      </c>
      <c r="C29" s="83" t="s">
        <v>261</v>
      </c>
      <c r="D29" s="83" t="s">
        <v>262</v>
      </c>
      <c r="E29" s="83" t="s">
        <v>127</v>
      </c>
      <c r="F29" s="83" t="s">
        <v>128</v>
      </c>
      <c r="G29" s="83" t="s">
        <v>263</v>
      </c>
      <c r="H29" s="83" t="s">
        <v>264</v>
      </c>
      <c r="I29" s="82">
        <v>239626.43</v>
      </c>
      <c r="J29" s="82">
        <v>239626.43</v>
      </c>
      <c r="K29" s="8"/>
      <c r="L29" s="8"/>
      <c r="M29" s="8"/>
      <c r="N29" s="82">
        <v>239626.43</v>
      </c>
      <c r="O29" s="8"/>
      <c r="P29" s="82"/>
      <c r="Q29" s="82"/>
      <c r="R29" s="82"/>
      <c r="S29" s="82"/>
      <c r="T29" s="82"/>
      <c r="U29" s="82"/>
      <c r="V29" s="82"/>
      <c r="W29" s="82"/>
      <c r="X29" s="82"/>
      <c r="Y29" s="82"/>
    </row>
    <row r="30" ht="23.4" customHeight="1" spans="1:25">
      <c r="A30" s="83" t="s">
        <v>67</v>
      </c>
      <c r="B30" s="83" t="s">
        <v>67</v>
      </c>
      <c r="C30" s="83" t="s">
        <v>261</v>
      </c>
      <c r="D30" s="83" t="s">
        <v>262</v>
      </c>
      <c r="E30" s="83" t="s">
        <v>129</v>
      </c>
      <c r="F30" s="83" t="s">
        <v>130</v>
      </c>
      <c r="G30" s="83" t="s">
        <v>265</v>
      </c>
      <c r="H30" s="83" t="s">
        <v>266</v>
      </c>
      <c r="I30" s="82">
        <v>219474.37</v>
      </c>
      <c r="J30" s="82">
        <v>219474.37</v>
      </c>
      <c r="K30" s="8"/>
      <c r="L30" s="8"/>
      <c r="M30" s="8"/>
      <c r="N30" s="82">
        <v>219474.37</v>
      </c>
      <c r="O30" s="8"/>
      <c r="P30" s="82"/>
      <c r="Q30" s="82"/>
      <c r="R30" s="82"/>
      <c r="S30" s="82"/>
      <c r="T30" s="82"/>
      <c r="U30" s="82"/>
      <c r="V30" s="82"/>
      <c r="W30" s="82"/>
      <c r="X30" s="82"/>
      <c r="Y30" s="82"/>
    </row>
    <row r="31" ht="23.4" customHeight="1" spans="1:25">
      <c r="A31" s="83" t="s">
        <v>67</v>
      </c>
      <c r="B31" s="83" t="s">
        <v>67</v>
      </c>
      <c r="C31" s="83" t="s">
        <v>261</v>
      </c>
      <c r="D31" s="83" t="s">
        <v>262</v>
      </c>
      <c r="E31" s="83" t="s">
        <v>129</v>
      </c>
      <c r="F31" s="83" t="s">
        <v>130</v>
      </c>
      <c r="G31" s="83" t="s">
        <v>265</v>
      </c>
      <c r="H31" s="83" t="s">
        <v>266</v>
      </c>
      <c r="I31" s="82">
        <v>377955.9</v>
      </c>
      <c r="J31" s="82">
        <v>377955.9</v>
      </c>
      <c r="K31" s="8"/>
      <c r="L31" s="8"/>
      <c r="M31" s="8"/>
      <c r="N31" s="82">
        <v>377955.9</v>
      </c>
      <c r="O31" s="8"/>
      <c r="P31" s="82"/>
      <c r="Q31" s="82"/>
      <c r="R31" s="82"/>
      <c r="S31" s="82"/>
      <c r="T31" s="82"/>
      <c r="U31" s="82"/>
      <c r="V31" s="82"/>
      <c r="W31" s="82"/>
      <c r="X31" s="82"/>
      <c r="Y31" s="82"/>
    </row>
    <row r="32" ht="23.4" customHeight="1" spans="1:25">
      <c r="A32" s="83" t="s">
        <v>67</v>
      </c>
      <c r="B32" s="83" t="s">
        <v>67</v>
      </c>
      <c r="C32" s="83" t="s">
        <v>261</v>
      </c>
      <c r="D32" s="83" t="s">
        <v>262</v>
      </c>
      <c r="E32" s="83" t="s">
        <v>131</v>
      </c>
      <c r="F32" s="83" t="s">
        <v>132</v>
      </c>
      <c r="G32" s="83" t="s">
        <v>253</v>
      </c>
      <c r="H32" s="83" t="s">
        <v>254</v>
      </c>
      <c r="I32" s="82">
        <v>27984</v>
      </c>
      <c r="J32" s="82">
        <v>27984</v>
      </c>
      <c r="K32" s="8"/>
      <c r="L32" s="8"/>
      <c r="M32" s="8"/>
      <c r="N32" s="82">
        <v>27984</v>
      </c>
      <c r="O32" s="8"/>
      <c r="P32" s="82"/>
      <c r="Q32" s="82"/>
      <c r="R32" s="82"/>
      <c r="S32" s="82"/>
      <c r="T32" s="82"/>
      <c r="U32" s="82"/>
      <c r="V32" s="82"/>
      <c r="W32" s="82"/>
      <c r="X32" s="82"/>
      <c r="Y32" s="82"/>
    </row>
    <row r="33" ht="23.4" customHeight="1" spans="1:25">
      <c r="A33" s="83" t="s">
        <v>67</v>
      </c>
      <c r="B33" s="83" t="s">
        <v>67</v>
      </c>
      <c r="C33" s="83" t="s">
        <v>261</v>
      </c>
      <c r="D33" s="83" t="s">
        <v>262</v>
      </c>
      <c r="E33" s="83" t="s">
        <v>131</v>
      </c>
      <c r="F33" s="83" t="s">
        <v>132</v>
      </c>
      <c r="G33" s="83" t="s">
        <v>253</v>
      </c>
      <c r="H33" s="83" t="s">
        <v>254</v>
      </c>
      <c r="I33" s="82">
        <v>33792</v>
      </c>
      <c r="J33" s="82">
        <v>33792</v>
      </c>
      <c r="K33" s="8"/>
      <c r="L33" s="8"/>
      <c r="M33" s="8"/>
      <c r="N33" s="82">
        <v>33792</v>
      </c>
      <c r="O33" s="8"/>
      <c r="P33" s="82"/>
      <c r="Q33" s="82"/>
      <c r="R33" s="82"/>
      <c r="S33" s="82"/>
      <c r="T33" s="82"/>
      <c r="U33" s="82"/>
      <c r="V33" s="82"/>
      <c r="W33" s="82"/>
      <c r="X33" s="82"/>
      <c r="Y33" s="82"/>
    </row>
    <row r="34" ht="23.4" customHeight="1" spans="1:25">
      <c r="A34" s="83" t="s">
        <v>67</v>
      </c>
      <c r="B34" s="83" t="s">
        <v>67</v>
      </c>
      <c r="C34" s="83" t="s">
        <v>267</v>
      </c>
      <c r="D34" s="83" t="s">
        <v>268</v>
      </c>
      <c r="E34" s="83" t="s">
        <v>111</v>
      </c>
      <c r="F34" s="83" t="s">
        <v>112</v>
      </c>
      <c r="G34" s="83" t="s">
        <v>269</v>
      </c>
      <c r="H34" s="83" t="s">
        <v>270</v>
      </c>
      <c r="I34" s="82">
        <v>438877.44</v>
      </c>
      <c r="J34" s="82">
        <v>438877.44</v>
      </c>
      <c r="K34" s="8"/>
      <c r="L34" s="8"/>
      <c r="M34" s="8"/>
      <c r="N34" s="82">
        <v>438877.44</v>
      </c>
      <c r="O34" s="8"/>
      <c r="P34" s="82"/>
      <c r="Q34" s="82"/>
      <c r="R34" s="82"/>
      <c r="S34" s="82"/>
      <c r="T34" s="82"/>
      <c r="U34" s="82"/>
      <c r="V34" s="82"/>
      <c r="W34" s="82"/>
      <c r="X34" s="82"/>
      <c r="Y34" s="82"/>
    </row>
    <row r="35" ht="23.4" customHeight="1" spans="1:25">
      <c r="A35" s="83" t="s">
        <v>67</v>
      </c>
      <c r="B35" s="83" t="s">
        <v>67</v>
      </c>
      <c r="C35" s="83" t="s">
        <v>271</v>
      </c>
      <c r="D35" s="83" t="s">
        <v>272</v>
      </c>
      <c r="E35" s="83" t="s">
        <v>97</v>
      </c>
      <c r="F35" s="83" t="s">
        <v>98</v>
      </c>
      <c r="G35" s="83" t="s">
        <v>273</v>
      </c>
      <c r="H35" s="83" t="s">
        <v>274</v>
      </c>
      <c r="I35" s="82">
        <v>102000</v>
      </c>
      <c r="J35" s="82">
        <v>102000</v>
      </c>
      <c r="K35" s="8"/>
      <c r="L35" s="8"/>
      <c r="M35" s="8"/>
      <c r="N35" s="82">
        <v>102000</v>
      </c>
      <c r="O35" s="8"/>
      <c r="P35" s="82"/>
      <c r="Q35" s="82"/>
      <c r="R35" s="82"/>
      <c r="S35" s="82"/>
      <c r="T35" s="82"/>
      <c r="U35" s="82"/>
      <c r="V35" s="82"/>
      <c r="W35" s="82"/>
      <c r="X35" s="82"/>
      <c r="Y35" s="82"/>
    </row>
    <row r="36" ht="23.4" customHeight="1" spans="1:25">
      <c r="A36" s="83" t="s">
        <v>67</v>
      </c>
      <c r="B36" s="83" t="s">
        <v>67</v>
      </c>
      <c r="C36" s="83" t="s">
        <v>271</v>
      </c>
      <c r="D36" s="83" t="s">
        <v>272</v>
      </c>
      <c r="E36" s="83" t="s">
        <v>97</v>
      </c>
      <c r="F36" s="83" t="s">
        <v>98</v>
      </c>
      <c r="G36" s="83" t="s">
        <v>273</v>
      </c>
      <c r="H36" s="83" t="s">
        <v>274</v>
      </c>
      <c r="I36" s="82">
        <v>2320932</v>
      </c>
      <c r="J36" s="82">
        <v>2320932</v>
      </c>
      <c r="K36" s="8"/>
      <c r="L36" s="8"/>
      <c r="M36" s="8"/>
      <c r="N36" s="82">
        <v>2320932</v>
      </c>
      <c r="O36" s="8"/>
      <c r="P36" s="82"/>
      <c r="Q36" s="82"/>
      <c r="R36" s="82"/>
      <c r="S36" s="82"/>
      <c r="T36" s="82"/>
      <c r="U36" s="82"/>
      <c r="V36" s="82"/>
      <c r="W36" s="82"/>
      <c r="X36" s="82"/>
      <c r="Y36" s="82"/>
    </row>
    <row r="37" ht="23.4" customHeight="1" spans="1:25">
      <c r="A37" s="83" t="s">
        <v>67</v>
      </c>
      <c r="B37" s="83" t="s">
        <v>67</v>
      </c>
      <c r="C37" s="83" t="s">
        <v>275</v>
      </c>
      <c r="D37" s="83" t="s">
        <v>276</v>
      </c>
      <c r="E37" s="83" t="s">
        <v>97</v>
      </c>
      <c r="F37" s="83" t="s">
        <v>98</v>
      </c>
      <c r="G37" s="83" t="s">
        <v>220</v>
      </c>
      <c r="H37" s="83" t="s">
        <v>221</v>
      </c>
      <c r="I37" s="82">
        <v>555600</v>
      </c>
      <c r="J37" s="82">
        <v>555600</v>
      </c>
      <c r="K37" s="8"/>
      <c r="L37" s="8"/>
      <c r="M37" s="8"/>
      <c r="N37" s="82">
        <v>555600</v>
      </c>
      <c r="O37" s="8"/>
      <c r="P37" s="82"/>
      <c r="Q37" s="82"/>
      <c r="R37" s="82"/>
      <c r="S37" s="82"/>
      <c r="T37" s="82"/>
      <c r="U37" s="82"/>
      <c r="V37" s="82"/>
      <c r="W37" s="82"/>
      <c r="X37" s="82"/>
      <c r="Y37" s="82"/>
    </row>
    <row r="38" ht="23.4" customHeight="1" spans="1:25">
      <c r="A38" s="83" t="s">
        <v>67</v>
      </c>
      <c r="B38" s="83" t="s">
        <v>67</v>
      </c>
      <c r="C38" s="83" t="s">
        <v>277</v>
      </c>
      <c r="D38" s="83" t="s">
        <v>278</v>
      </c>
      <c r="E38" s="83" t="s">
        <v>97</v>
      </c>
      <c r="F38" s="83" t="s">
        <v>98</v>
      </c>
      <c r="G38" s="83" t="s">
        <v>224</v>
      </c>
      <c r="H38" s="83" t="s">
        <v>225</v>
      </c>
      <c r="I38" s="82">
        <v>581844</v>
      </c>
      <c r="J38" s="82">
        <v>581844</v>
      </c>
      <c r="K38" s="8"/>
      <c r="L38" s="8"/>
      <c r="M38" s="8"/>
      <c r="N38" s="82">
        <v>581844</v>
      </c>
      <c r="O38" s="8"/>
      <c r="P38" s="82"/>
      <c r="Q38" s="82"/>
      <c r="R38" s="82"/>
      <c r="S38" s="82"/>
      <c r="T38" s="82"/>
      <c r="U38" s="82"/>
      <c r="V38" s="82"/>
      <c r="W38" s="82"/>
      <c r="X38" s="82"/>
      <c r="Y38" s="82"/>
    </row>
    <row r="39" ht="23.4" customHeight="1" spans="1:25">
      <c r="A39" s="83" t="s">
        <v>67</v>
      </c>
      <c r="B39" s="83" t="s">
        <v>67</v>
      </c>
      <c r="C39" s="83" t="s">
        <v>277</v>
      </c>
      <c r="D39" s="83" t="s">
        <v>278</v>
      </c>
      <c r="E39" s="83" t="s">
        <v>97</v>
      </c>
      <c r="F39" s="83" t="s">
        <v>98</v>
      </c>
      <c r="G39" s="83" t="s">
        <v>224</v>
      </c>
      <c r="H39" s="83" t="s">
        <v>225</v>
      </c>
      <c r="I39" s="82">
        <v>255900</v>
      </c>
      <c r="J39" s="82">
        <v>255900</v>
      </c>
      <c r="K39" s="8"/>
      <c r="L39" s="8"/>
      <c r="M39" s="8"/>
      <c r="N39" s="82">
        <v>255900</v>
      </c>
      <c r="O39" s="8"/>
      <c r="P39" s="82"/>
      <c r="Q39" s="82"/>
      <c r="R39" s="82"/>
      <c r="S39" s="82"/>
      <c r="T39" s="82"/>
      <c r="U39" s="82"/>
      <c r="V39" s="82"/>
      <c r="W39" s="82"/>
      <c r="X39" s="82"/>
      <c r="Y39" s="82"/>
    </row>
    <row r="40" ht="23.4" customHeight="1" spans="1:25">
      <c r="A40" s="83" t="s">
        <v>67</v>
      </c>
      <c r="B40" s="83" t="s">
        <v>67</v>
      </c>
      <c r="C40" s="83" t="s">
        <v>277</v>
      </c>
      <c r="D40" s="83" t="s">
        <v>278</v>
      </c>
      <c r="E40" s="83" t="s">
        <v>97</v>
      </c>
      <c r="F40" s="83" t="s">
        <v>98</v>
      </c>
      <c r="G40" s="83" t="s">
        <v>224</v>
      </c>
      <c r="H40" s="83" t="s">
        <v>225</v>
      </c>
      <c r="I40" s="82">
        <v>511200</v>
      </c>
      <c r="J40" s="82">
        <v>511200</v>
      </c>
      <c r="K40" s="8"/>
      <c r="L40" s="8"/>
      <c r="M40" s="8"/>
      <c r="N40" s="82">
        <v>511200</v>
      </c>
      <c r="O40" s="8"/>
      <c r="P40" s="82"/>
      <c r="Q40" s="82"/>
      <c r="R40" s="82"/>
      <c r="S40" s="82"/>
      <c r="T40" s="82"/>
      <c r="U40" s="82"/>
      <c r="V40" s="82"/>
      <c r="W40" s="82"/>
      <c r="X40" s="82"/>
      <c r="Y40" s="82"/>
    </row>
    <row r="41" ht="23.4" customHeight="1" spans="1:25">
      <c r="A41" s="83" t="s">
        <v>67</v>
      </c>
      <c r="B41" s="83" t="s">
        <v>67</v>
      </c>
      <c r="C41" s="83" t="s">
        <v>279</v>
      </c>
      <c r="D41" s="83" t="s">
        <v>280</v>
      </c>
      <c r="E41" s="83" t="s">
        <v>97</v>
      </c>
      <c r="F41" s="83" t="s">
        <v>98</v>
      </c>
      <c r="G41" s="83" t="s">
        <v>281</v>
      </c>
      <c r="H41" s="83" t="s">
        <v>282</v>
      </c>
      <c r="I41" s="82">
        <v>324600</v>
      </c>
      <c r="J41" s="82">
        <v>324600</v>
      </c>
      <c r="K41" s="8"/>
      <c r="L41" s="8"/>
      <c r="M41" s="8"/>
      <c r="N41" s="82">
        <v>324600</v>
      </c>
      <c r="O41" s="8"/>
      <c r="P41" s="82"/>
      <c r="Q41" s="82"/>
      <c r="R41" s="82"/>
      <c r="S41" s="82"/>
      <c r="T41" s="82"/>
      <c r="U41" s="82"/>
      <c r="V41" s="82"/>
      <c r="W41" s="82"/>
      <c r="X41" s="82"/>
      <c r="Y41" s="82"/>
    </row>
    <row r="42" ht="23.4" customHeight="1" spans="1:25">
      <c r="A42" s="83" t="s">
        <v>67</v>
      </c>
      <c r="B42" s="83" t="s">
        <v>67</v>
      </c>
      <c r="C42" s="83" t="s">
        <v>283</v>
      </c>
      <c r="D42" s="83" t="s">
        <v>284</v>
      </c>
      <c r="E42" s="83" t="s">
        <v>97</v>
      </c>
      <c r="F42" s="83" t="s">
        <v>98</v>
      </c>
      <c r="G42" s="83" t="s">
        <v>273</v>
      </c>
      <c r="H42" s="83" t="s">
        <v>274</v>
      </c>
      <c r="I42" s="82">
        <v>88500</v>
      </c>
      <c r="J42" s="82">
        <v>88500</v>
      </c>
      <c r="K42" s="8"/>
      <c r="L42" s="8"/>
      <c r="M42" s="8"/>
      <c r="N42" s="82">
        <v>88500</v>
      </c>
      <c r="O42" s="8"/>
      <c r="P42" s="82"/>
      <c r="Q42" s="82"/>
      <c r="R42" s="82"/>
      <c r="S42" s="82"/>
      <c r="T42" s="82"/>
      <c r="U42" s="82"/>
      <c r="V42" s="82"/>
      <c r="W42" s="82"/>
      <c r="X42" s="82"/>
      <c r="Y42" s="82"/>
    </row>
    <row r="43" ht="23.4" customHeight="1" spans="1:25">
      <c r="A43" s="83" t="s">
        <v>67</v>
      </c>
      <c r="B43" s="83" t="s">
        <v>67</v>
      </c>
      <c r="C43" s="83" t="s">
        <v>285</v>
      </c>
      <c r="D43" s="83" t="s">
        <v>286</v>
      </c>
      <c r="E43" s="83" t="s">
        <v>97</v>
      </c>
      <c r="F43" s="83" t="s">
        <v>98</v>
      </c>
      <c r="G43" s="83" t="s">
        <v>281</v>
      </c>
      <c r="H43" s="83" t="s">
        <v>282</v>
      </c>
      <c r="I43" s="82">
        <v>32460</v>
      </c>
      <c r="J43" s="82">
        <v>32460</v>
      </c>
      <c r="K43" s="8"/>
      <c r="L43" s="8"/>
      <c r="M43" s="8"/>
      <c r="N43" s="82">
        <v>32460</v>
      </c>
      <c r="O43" s="8"/>
      <c r="P43" s="82"/>
      <c r="Q43" s="82"/>
      <c r="R43" s="82"/>
      <c r="S43" s="82"/>
      <c r="T43" s="82"/>
      <c r="U43" s="82"/>
      <c r="V43" s="82"/>
      <c r="W43" s="82"/>
      <c r="X43" s="82"/>
      <c r="Y43" s="82"/>
    </row>
    <row r="44" ht="23.4" customHeight="1" spans="1:25">
      <c r="A44" s="83" t="s">
        <v>67</v>
      </c>
      <c r="B44" s="83" t="s">
        <v>67</v>
      </c>
      <c r="C44" s="83" t="s">
        <v>287</v>
      </c>
      <c r="D44" s="83" t="s">
        <v>288</v>
      </c>
      <c r="E44" s="83" t="s">
        <v>97</v>
      </c>
      <c r="F44" s="83" t="s">
        <v>98</v>
      </c>
      <c r="G44" s="83" t="s">
        <v>289</v>
      </c>
      <c r="H44" s="83" t="s">
        <v>290</v>
      </c>
      <c r="I44" s="82">
        <v>121200</v>
      </c>
      <c r="J44" s="82">
        <v>121200</v>
      </c>
      <c r="K44" s="8"/>
      <c r="L44" s="8"/>
      <c r="M44" s="8"/>
      <c r="N44" s="82">
        <v>121200</v>
      </c>
      <c r="O44" s="8"/>
      <c r="P44" s="82"/>
      <c r="Q44" s="82"/>
      <c r="R44" s="82"/>
      <c r="S44" s="82"/>
      <c r="T44" s="82"/>
      <c r="U44" s="82"/>
      <c r="V44" s="82"/>
      <c r="W44" s="82"/>
      <c r="X44" s="82"/>
      <c r="Y44" s="82"/>
    </row>
    <row r="45" ht="23.4" customHeight="1" spans="1:25">
      <c r="A45" s="83" t="s">
        <v>67</v>
      </c>
      <c r="B45" s="83" t="s">
        <v>67</v>
      </c>
      <c r="C45" s="83" t="s">
        <v>291</v>
      </c>
      <c r="D45" s="83" t="s">
        <v>292</v>
      </c>
      <c r="E45" s="83" t="s">
        <v>97</v>
      </c>
      <c r="F45" s="83" t="s">
        <v>98</v>
      </c>
      <c r="G45" s="83" t="s">
        <v>224</v>
      </c>
      <c r="H45" s="83" t="s">
        <v>225</v>
      </c>
      <c r="I45" s="82">
        <v>243600</v>
      </c>
      <c r="J45" s="82">
        <v>243600</v>
      </c>
      <c r="K45" s="8"/>
      <c r="L45" s="8"/>
      <c r="M45" s="8"/>
      <c r="N45" s="82">
        <v>243600</v>
      </c>
      <c r="O45" s="8"/>
      <c r="P45" s="82"/>
      <c r="Q45" s="82"/>
      <c r="R45" s="82"/>
      <c r="S45" s="82"/>
      <c r="T45" s="82"/>
      <c r="U45" s="82"/>
      <c r="V45" s="82"/>
      <c r="W45" s="82"/>
      <c r="X45" s="82"/>
      <c r="Y45" s="82"/>
    </row>
    <row r="46" ht="23.4" customHeight="1" spans="1:25">
      <c r="A46" s="83" t="s">
        <v>67</v>
      </c>
      <c r="B46" s="83" t="s">
        <v>67</v>
      </c>
      <c r="C46" s="83" t="s">
        <v>293</v>
      </c>
      <c r="D46" s="83" t="s">
        <v>294</v>
      </c>
      <c r="E46" s="83" t="s">
        <v>97</v>
      </c>
      <c r="F46" s="83" t="s">
        <v>98</v>
      </c>
      <c r="G46" s="83" t="s">
        <v>295</v>
      </c>
      <c r="H46" s="83" t="s">
        <v>296</v>
      </c>
      <c r="I46" s="82">
        <v>113000</v>
      </c>
      <c r="J46" s="82">
        <v>113000</v>
      </c>
      <c r="K46" s="8"/>
      <c r="L46" s="8"/>
      <c r="M46" s="8"/>
      <c r="N46" s="82">
        <v>113000</v>
      </c>
      <c r="O46" s="8"/>
      <c r="P46" s="82"/>
      <c r="Q46" s="82"/>
      <c r="R46" s="82"/>
      <c r="S46" s="82"/>
      <c r="T46" s="82"/>
      <c r="U46" s="82"/>
      <c r="V46" s="82"/>
      <c r="W46" s="82"/>
      <c r="X46" s="82"/>
      <c r="Y46" s="82"/>
    </row>
    <row r="47" ht="23.4" customHeight="1" spans="1:25">
      <c r="A47" s="83" t="s">
        <v>67</v>
      </c>
      <c r="B47" s="83" t="s">
        <v>67</v>
      </c>
      <c r="C47" s="83" t="s">
        <v>297</v>
      </c>
      <c r="D47" s="83" t="s">
        <v>298</v>
      </c>
      <c r="E47" s="83" t="s">
        <v>97</v>
      </c>
      <c r="F47" s="83" t="s">
        <v>98</v>
      </c>
      <c r="G47" s="83" t="s">
        <v>299</v>
      </c>
      <c r="H47" s="83" t="s">
        <v>300</v>
      </c>
      <c r="I47" s="82">
        <v>117884.84</v>
      </c>
      <c r="J47" s="82">
        <v>117884.84</v>
      </c>
      <c r="K47" s="8"/>
      <c r="L47" s="8"/>
      <c r="M47" s="8"/>
      <c r="N47" s="82">
        <v>117884.84</v>
      </c>
      <c r="O47" s="8"/>
      <c r="P47" s="82"/>
      <c r="Q47" s="82"/>
      <c r="R47" s="82"/>
      <c r="S47" s="82"/>
      <c r="T47" s="82"/>
      <c r="U47" s="82"/>
      <c r="V47" s="82"/>
      <c r="W47" s="82"/>
      <c r="X47" s="82"/>
      <c r="Y47" s="82"/>
    </row>
    <row r="48" ht="22.65" customHeight="1" spans="1:25">
      <c r="A48" s="69" t="s">
        <v>188</v>
      </c>
      <c r="B48" s="69"/>
      <c r="C48" s="69"/>
      <c r="D48" s="69"/>
      <c r="E48" s="69"/>
      <c r="F48" s="69"/>
      <c r="G48" s="69"/>
      <c r="H48" s="69"/>
      <c r="I48" s="82">
        <v>13330758.1</v>
      </c>
      <c r="J48" s="82">
        <v>13330758.1</v>
      </c>
      <c r="K48" s="82"/>
      <c r="L48" s="82"/>
      <c r="M48" s="82"/>
      <c r="N48" s="82">
        <v>13330758.1</v>
      </c>
      <c r="O48" s="82"/>
      <c r="P48" s="82"/>
      <c r="Q48" s="82"/>
      <c r="R48" s="82"/>
      <c r="S48" s="82"/>
      <c r="T48" s="82"/>
      <c r="U48" s="82"/>
      <c r="V48" s="82"/>
      <c r="W48" s="82"/>
      <c r="X48" s="82"/>
      <c r="Y48" s="82"/>
    </row>
  </sheetData>
  <mergeCells count="31">
    <mergeCell ref="A2:Y2"/>
    <mergeCell ref="A3:H3"/>
    <mergeCell ref="I4:Y4"/>
    <mergeCell ref="J5:O5"/>
    <mergeCell ref="P5:R5"/>
    <mergeCell ref="T5:Y5"/>
    <mergeCell ref="J6:K6"/>
    <mergeCell ref="A48:H48"/>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3"/>
  <sheetViews>
    <sheetView showZeros="0" topLeftCell="C11" workbookViewId="0">
      <selection activeCell="I26" sqref="I26"/>
    </sheetView>
  </sheetViews>
  <sheetFormatPr defaultColWidth="10.7083333333333" defaultRowHeight="14.25" customHeight="1"/>
  <cols>
    <col min="1" max="1" width="12"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13" width="23.2833333333333" customWidth="1"/>
    <col min="14" max="14" width="14.2833333333333" customWidth="1"/>
    <col min="15" max="15" width="14.85" customWidth="1"/>
    <col min="16" max="16" width="13" customWidth="1"/>
    <col min="17" max="21" width="23.1416666666667" customWidth="1"/>
    <col min="22" max="22" width="23.2833333333333" customWidth="1"/>
    <col min="23" max="23" width="23.1416666666667" customWidth="1"/>
  </cols>
  <sheetData>
    <row r="1" ht="13.5" customHeight="1" spans="23:23">
      <c r="W1" s="1" t="s">
        <v>301</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"单位名称："&amp;"富民县市场监督管理局"</f>
        <v>单位名称：富民县市场监督管理局</v>
      </c>
      <c r="B3" s="3"/>
      <c r="C3" s="3"/>
      <c r="D3" s="3"/>
      <c r="E3" s="3"/>
      <c r="F3" s="3"/>
      <c r="G3" s="3"/>
      <c r="H3" s="3"/>
      <c r="W3" s="1" t="s">
        <v>1</v>
      </c>
    </row>
    <row r="4" ht="21.75" customHeight="1" spans="1:23">
      <c r="A4" s="69" t="s">
        <v>302</v>
      </c>
      <c r="B4" s="69" t="s">
        <v>199</v>
      </c>
      <c r="C4" s="69" t="s">
        <v>200</v>
      </c>
      <c r="D4" s="69" t="s">
        <v>303</v>
      </c>
      <c r="E4" s="69" t="s">
        <v>201</v>
      </c>
      <c r="F4" s="69" t="s">
        <v>202</v>
      </c>
      <c r="G4" s="69" t="s">
        <v>304</v>
      </c>
      <c r="H4" s="69" t="s">
        <v>305</v>
      </c>
      <c r="I4" s="69" t="s">
        <v>53</v>
      </c>
      <c r="J4" s="69" t="s">
        <v>306</v>
      </c>
      <c r="K4" s="69"/>
      <c r="L4" s="69"/>
      <c r="M4" s="69"/>
      <c r="N4" s="69" t="s">
        <v>207</v>
      </c>
      <c r="O4" s="69"/>
      <c r="P4" s="69"/>
      <c r="Q4" s="69" t="s">
        <v>59</v>
      </c>
      <c r="R4" s="69" t="s">
        <v>60</v>
      </c>
      <c r="S4" s="69"/>
      <c r="T4" s="69"/>
      <c r="U4" s="69"/>
      <c r="V4" s="69"/>
      <c r="W4" s="69"/>
    </row>
    <row r="5" ht="21.75" customHeight="1" spans="1:23">
      <c r="A5" s="69"/>
      <c r="B5" s="69"/>
      <c r="C5" s="69"/>
      <c r="D5" s="69"/>
      <c r="E5" s="69"/>
      <c r="F5" s="69"/>
      <c r="G5" s="69"/>
      <c r="H5" s="69"/>
      <c r="I5" s="69"/>
      <c r="J5" s="69" t="s">
        <v>56</v>
      </c>
      <c r="K5" s="69"/>
      <c r="L5" s="69" t="s">
        <v>57</v>
      </c>
      <c r="M5" s="69" t="s">
        <v>58</v>
      </c>
      <c r="N5" s="69" t="s">
        <v>56</v>
      </c>
      <c r="O5" s="69" t="s">
        <v>57</v>
      </c>
      <c r="P5" s="69" t="s">
        <v>58</v>
      </c>
      <c r="Q5" s="69"/>
      <c r="R5" s="69" t="s">
        <v>55</v>
      </c>
      <c r="S5" s="69" t="s">
        <v>61</v>
      </c>
      <c r="T5" s="69" t="s">
        <v>62</v>
      </c>
      <c r="U5" s="69" t="s">
        <v>63</v>
      </c>
      <c r="V5" s="69" t="s">
        <v>64</v>
      </c>
      <c r="W5" s="69" t="s">
        <v>65</v>
      </c>
    </row>
    <row r="6" ht="21" customHeight="1" spans="1:23">
      <c r="A6" s="69"/>
      <c r="B6" s="69"/>
      <c r="C6" s="69"/>
      <c r="D6" s="69"/>
      <c r="E6" s="69"/>
      <c r="F6" s="69"/>
      <c r="G6" s="69"/>
      <c r="H6" s="69"/>
      <c r="I6" s="69"/>
      <c r="J6" s="69" t="s">
        <v>55</v>
      </c>
      <c r="K6" s="69"/>
      <c r="L6" s="69"/>
      <c r="M6" s="69"/>
      <c r="N6" s="69"/>
      <c r="O6" s="69"/>
      <c r="P6" s="69"/>
      <c r="Q6" s="69"/>
      <c r="R6" s="69"/>
      <c r="S6" s="69"/>
      <c r="T6" s="69"/>
      <c r="U6" s="69"/>
      <c r="V6" s="69"/>
      <c r="W6" s="69"/>
    </row>
    <row r="7" ht="39.75" customHeight="1" spans="1:23">
      <c r="A7" s="69"/>
      <c r="B7" s="69"/>
      <c r="C7" s="69"/>
      <c r="D7" s="69"/>
      <c r="E7" s="69"/>
      <c r="F7" s="69"/>
      <c r="G7" s="69"/>
      <c r="H7" s="69"/>
      <c r="I7" s="69"/>
      <c r="J7" s="69" t="s">
        <v>55</v>
      </c>
      <c r="K7" s="69" t="s">
        <v>307</v>
      </c>
      <c r="L7" s="69"/>
      <c r="M7" s="69"/>
      <c r="N7" s="69"/>
      <c r="O7" s="69"/>
      <c r="P7" s="69"/>
      <c r="Q7" s="69"/>
      <c r="R7" s="69"/>
      <c r="S7" s="69"/>
      <c r="T7" s="69"/>
      <c r="U7" s="69"/>
      <c r="V7" s="69"/>
      <c r="W7" s="69"/>
    </row>
    <row r="8" ht="15" customHeight="1" spans="1:23">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row>
    <row r="9" ht="21.75" customHeight="1" spans="1:23">
      <c r="A9" s="81" t="s">
        <v>308</v>
      </c>
      <c r="B9" s="81" t="s">
        <v>309</v>
      </c>
      <c r="C9" s="81" t="s">
        <v>310</v>
      </c>
      <c r="D9" s="81" t="s">
        <v>67</v>
      </c>
      <c r="E9" s="81" t="s">
        <v>119</v>
      </c>
      <c r="F9" s="81" t="s">
        <v>120</v>
      </c>
      <c r="G9" s="81" t="s">
        <v>311</v>
      </c>
      <c r="H9" s="81" t="s">
        <v>312</v>
      </c>
      <c r="I9" s="82">
        <v>94791.6</v>
      </c>
      <c r="J9" s="82">
        <v>94791.6</v>
      </c>
      <c r="K9" s="82">
        <v>94791.6</v>
      </c>
      <c r="L9" s="82"/>
      <c r="M9" s="82"/>
      <c r="N9" s="82"/>
      <c r="O9" s="82"/>
      <c r="P9" s="82"/>
      <c r="Q9" s="82"/>
      <c r="R9" s="82"/>
      <c r="S9" s="82"/>
      <c r="T9" s="82"/>
      <c r="U9" s="82"/>
      <c r="V9" s="82"/>
      <c r="W9" s="82"/>
    </row>
    <row r="10" ht="24" customHeight="1" spans="1:23">
      <c r="A10" s="81" t="s">
        <v>308</v>
      </c>
      <c r="B10" s="81" t="s">
        <v>313</v>
      </c>
      <c r="C10" s="81" t="s">
        <v>314</v>
      </c>
      <c r="D10" s="81" t="s">
        <v>67</v>
      </c>
      <c r="E10" s="81" t="s">
        <v>115</v>
      </c>
      <c r="F10" s="81" t="s">
        <v>116</v>
      </c>
      <c r="G10" s="81" t="s">
        <v>232</v>
      </c>
      <c r="H10" s="81" t="s">
        <v>233</v>
      </c>
      <c r="I10" s="82">
        <v>5900</v>
      </c>
      <c r="J10" s="82">
        <v>5900</v>
      </c>
      <c r="K10" s="82">
        <v>5900</v>
      </c>
      <c r="L10" s="82"/>
      <c r="M10" s="82"/>
      <c r="N10" s="82"/>
      <c r="O10" s="82"/>
      <c r="P10" s="82"/>
      <c r="Q10" s="82"/>
      <c r="R10" s="82"/>
      <c r="S10" s="82"/>
      <c r="T10" s="82"/>
      <c r="U10" s="82"/>
      <c r="V10" s="82"/>
      <c r="W10" s="82"/>
    </row>
    <row r="11" ht="21.75" customHeight="1" spans="1:23">
      <c r="A11" s="81" t="s">
        <v>315</v>
      </c>
      <c r="B11" s="81" t="s">
        <v>316</v>
      </c>
      <c r="C11" s="81" t="s">
        <v>317</v>
      </c>
      <c r="D11" s="81" t="s">
        <v>67</v>
      </c>
      <c r="E11" s="81" t="s">
        <v>103</v>
      </c>
      <c r="F11" s="81" t="s">
        <v>104</v>
      </c>
      <c r="G11" s="81" t="s">
        <v>232</v>
      </c>
      <c r="H11" s="81" t="s">
        <v>233</v>
      </c>
      <c r="I11" s="82">
        <v>150000</v>
      </c>
      <c r="J11" s="82">
        <v>150000</v>
      </c>
      <c r="K11" s="82">
        <v>150000</v>
      </c>
      <c r="L11" s="82"/>
      <c r="M11" s="82"/>
      <c r="N11" s="82"/>
      <c r="O11" s="82"/>
      <c r="P11" s="82"/>
      <c r="Q11" s="82"/>
      <c r="R11" s="82"/>
      <c r="S11" s="82"/>
      <c r="T11" s="82"/>
      <c r="U11" s="82"/>
      <c r="V11" s="82"/>
      <c r="W11" s="82"/>
    </row>
    <row r="12" ht="21.75" customHeight="1" spans="1:23">
      <c r="A12" s="81" t="s">
        <v>315</v>
      </c>
      <c r="B12" s="81" t="s">
        <v>318</v>
      </c>
      <c r="C12" s="81" t="s">
        <v>319</v>
      </c>
      <c r="D12" s="81" t="s">
        <v>67</v>
      </c>
      <c r="E12" s="81" t="s">
        <v>103</v>
      </c>
      <c r="F12" s="81" t="s">
        <v>104</v>
      </c>
      <c r="G12" s="81" t="s">
        <v>232</v>
      </c>
      <c r="H12" s="81" t="s">
        <v>233</v>
      </c>
      <c r="I12" s="82">
        <v>50000</v>
      </c>
      <c r="J12" s="82">
        <v>50000</v>
      </c>
      <c r="K12" s="82">
        <v>50000</v>
      </c>
      <c r="L12" s="82"/>
      <c r="M12" s="82"/>
      <c r="N12" s="82"/>
      <c r="O12" s="82"/>
      <c r="P12" s="82"/>
      <c r="Q12" s="82"/>
      <c r="R12" s="82"/>
      <c r="S12" s="82"/>
      <c r="T12" s="82"/>
      <c r="U12" s="82"/>
      <c r="V12" s="82"/>
      <c r="W12" s="82"/>
    </row>
    <row r="13" ht="21.75" customHeight="1" spans="1:23">
      <c r="A13" s="81" t="s">
        <v>315</v>
      </c>
      <c r="B13" s="81" t="s">
        <v>320</v>
      </c>
      <c r="C13" s="81" t="s">
        <v>321</v>
      </c>
      <c r="D13" s="81" t="s">
        <v>67</v>
      </c>
      <c r="E13" s="81" t="s">
        <v>103</v>
      </c>
      <c r="F13" s="81" t="s">
        <v>104</v>
      </c>
      <c r="G13" s="81" t="s">
        <v>322</v>
      </c>
      <c r="H13" s="81" t="s">
        <v>323</v>
      </c>
      <c r="I13" s="82">
        <v>120000</v>
      </c>
      <c r="J13" s="82">
        <v>120000</v>
      </c>
      <c r="K13" s="82">
        <v>120000</v>
      </c>
      <c r="L13" s="82"/>
      <c r="M13" s="82"/>
      <c r="N13" s="82"/>
      <c r="O13" s="82"/>
      <c r="P13" s="82"/>
      <c r="Q13" s="82"/>
      <c r="R13" s="82"/>
      <c r="S13" s="82"/>
      <c r="T13" s="82"/>
      <c r="U13" s="82"/>
      <c r="V13" s="82"/>
      <c r="W13" s="82"/>
    </row>
    <row r="14" ht="21.75" customHeight="1" spans="1:23">
      <c r="A14" s="81" t="s">
        <v>315</v>
      </c>
      <c r="B14" s="81" t="s">
        <v>324</v>
      </c>
      <c r="C14" s="81" t="s">
        <v>325</v>
      </c>
      <c r="D14" s="81" t="s">
        <v>67</v>
      </c>
      <c r="E14" s="81" t="s">
        <v>103</v>
      </c>
      <c r="F14" s="81" t="s">
        <v>104</v>
      </c>
      <c r="G14" s="81" t="s">
        <v>322</v>
      </c>
      <c r="H14" s="81" t="s">
        <v>323</v>
      </c>
      <c r="I14" s="82">
        <v>50000</v>
      </c>
      <c r="J14" s="82">
        <v>50000</v>
      </c>
      <c r="K14" s="82">
        <v>50000</v>
      </c>
      <c r="L14" s="82"/>
      <c r="M14" s="82"/>
      <c r="N14" s="82"/>
      <c r="O14" s="82"/>
      <c r="P14" s="82"/>
      <c r="Q14" s="82"/>
      <c r="R14" s="82"/>
      <c r="S14" s="82"/>
      <c r="T14" s="82"/>
      <c r="U14" s="82"/>
      <c r="V14" s="82"/>
      <c r="W14" s="82"/>
    </row>
    <row r="15" ht="21.75" customHeight="1" spans="1:23">
      <c r="A15" s="81" t="s">
        <v>315</v>
      </c>
      <c r="B15" s="81" t="s">
        <v>326</v>
      </c>
      <c r="C15" s="81" t="s">
        <v>327</v>
      </c>
      <c r="D15" s="81" t="s">
        <v>67</v>
      </c>
      <c r="E15" s="81" t="s">
        <v>103</v>
      </c>
      <c r="F15" s="81" t="s">
        <v>104</v>
      </c>
      <c r="G15" s="81" t="s">
        <v>322</v>
      </c>
      <c r="H15" s="81" t="s">
        <v>323</v>
      </c>
      <c r="I15" s="82">
        <v>50000</v>
      </c>
      <c r="J15" s="82">
        <v>50000</v>
      </c>
      <c r="K15" s="82">
        <v>50000</v>
      </c>
      <c r="L15" s="82"/>
      <c r="M15" s="82"/>
      <c r="N15" s="82"/>
      <c r="O15" s="82"/>
      <c r="P15" s="82"/>
      <c r="Q15" s="82"/>
      <c r="R15" s="82"/>
      <c r="S15" s="82"/>
      <c r="T15" s="82"/>
      <c r="U15" s="82"/>
      <c r="V15" s="82"/>
      <c r="W15" s="82"/>
    </row>
    <row r="16" ht="21.75" customHeight="1" spans="1:23">
      <c r="A16" s="81" t="s">
        <v>315</v>
      </c>
      <c r="B16" s="81" t="s">
        <v>328</v>
      </c>
      <c r="C16" s="81" t="s">
        <v>329</v>
      </c>
      <c r="D16" s="81" t="s">
        <v>67</v>
      </c>
      <c r="E16" s="81" t="s">
        <v>103</v>
      </c>
      <c r="F16" s="81" t="s">
        <v>104</v>
      </c>
      <c r="G16" s="81" t="s">
        <v>322</v>
      </c>
      <c r="H16" s="81" t="s">
        <v>323</v>
      </c>
      <c r="I16" s="82">
        <v>40000</v>
      </c>
      <c r="J16" s="82">
        <v>40000</v>
      </c>
      <c r="K16" s="82">
        <v>40000</v>
      </c>
      <c r="L16" s="82"/>
      <c r="M16" s="82"/>
      <c r="N16" s="82"/>
      <c r="O16" s="82"/>
      <c r="P16" s="82"/>
      <c r="Q16" s="82"/>
      <c r="R16" s="82"/>
      <c r="S16" s="82"/>
      <c r="T16" s="82"/>
      <c r="U16" s="82"/>
      <c r="V16" s="82"/>
      <c r="W16" s="82"/>
    </row>
    <row r="17" ht="21.75" customHeight="1" spans="1:23">
      <c r="A17" s="81" t="s">
        <v>315</v>
      </c>
      <c r="B17" s="81" t="s">
        <v>330</v>
      </c>
      <c r="C17" s="81" t="s">
        <v>331</v>
      </c>
      <c r="D17" s="81" t="s">
        <v>67</v>
      </c>
      <c r="E17" s="81" t="s">
        <v>103</v>
      </c>
      <c r="F17" s="81" t="s">
        <v>104</v>
      </c>
      <c r="G17" s="81" t="s">
        <v>322</v>
      </c>
      <c r="H17" s="81" t="s">
        <v>323</v>
      </c>
      <c r="I17" s="82">
        <v>50000</v>
      </c>
      <c r="J17" s="82">
        <v>50000</v>
      </c>
      <c r="K17" s="82">
        <v>50000</v>
      </c>
      <c r="L17" s="82"/>
      <c r="M17" s="82"/>
      <c r="N17" s="82"/>
      <c r="O17" s="82"/>
      <c r="P17" s="82"/>
      <c r="Q17" s="82"/>
      <c r="R17" s="82"/>
      <c r="S17" s="82"/>
      <c r="T17" s="82"/>
      <c r="U17" s="82"/>
      <c r="V17" s="82"/>
      <c r="W17" s="82"/>
    </row>
    <row r="18" ht="21.75" customHeight="1" spans="1:23">
      <c r="A18" s="81" t="s">
        <v>315</v>
      </c>
      <c r="B18" s="81" t="s">
        <v>332</v>
      </c>
      <c r="C18" s="81" t="s">
        <v>333</v>
      </c>
      <c r="D18" s="81" t="s">
        <v>67</v>
      </c>
      <c r="E18" s="81" t="s">
        <v>103</v>
      </c>
      <c r="F18" s="81" t="s">
        <v>104</v>
      </c>
      <c r="G18" s="81" t="s">
        <v>334</v>
      </c>
      <c r="H18" s="81" t="s">
        <v>335</v>
      </c>
      <c r="I18" s="82">
        <v>308000</v>
      </c>
      <c r="J18" s="82">
        <v>308000</v>
      </c>
      <c r="K18" s="82">
        <v>308000</v>
      </c>
      <c r="L18" s="82"/>
      <c r="M18" s="82"/>
      <c r="N18" s="82"/>
      <c r="O18" s="82"/>
      <c r="P18" s="82"/>
      <c r="Q18" s="82"/>
      <c r="R18" s="82"/>
      <c r="S18" s="82"/>
      <c r="T18" s="82"/>
      <c r="U18" s="82"/>
      <c r="V18" s="82"/>
      <c r="W18" s="82"/>
    </row>
    <row r="19" ht="21.75" customHeight="1" spans="1:23">
      <c r="A19" s="81" t="s">
        <v>315</v>
      </c>
      <c r="B19" s="81" t="s">
        <v>336</v>
      </c>
      <c r="C19" s="81" t="s">
        <v>337</v>
      </c>
      <c r="D19" s="81" t="s">
        <v>67</v>
      </c>
      <c r="E19" s="81" t="s">
        <v>99</v>
      </c>
      <c r="F19" s="81" t="s">
        <v>100</v>
      </c>
      <c r="G19" s="81" t="s">
        <v>322</v>
      </c>
      <c r="H19" s="81" t="s">
        <v>323</v>
      </c>
      <c r="I19" s="82">
        <v>50000</v>
      </c>
      <c r="J19" s="82">
        <v>50000</v>
      </c>
      <c r="K19" s="82">
        <v>50000</v>
      </c>
      <c r="L19" s="82"/>
      <c r="M19" s="82"/>
      <c r="N19" s="82"/>
      <c r="O19" s="82"/>
      <c r="P19" s="82"/>
      <c r="Q19" s="82"/>
      <c r="R19" s="82"/>
      <c r="S19" s="82"/>
      <c r="T19" s="82"/>
      <c r="U19" s="82"/>
      <c r="V19" s="82"/>
      <c r="W19" s="82"/>
    </row>
    <row r="20" ht="21.75" customHeight="1" spans="1:23">
      <c r="A20" s="81" t="s">
        <v>315</v>
      </c>
      <c r="B20" s="81" t="s">
        <v>338</v>
      </c>
      <c r="C20" s="81" t="s">
        <v>339</v>
      </c>
      <c r="D20" s="81" t="s">
        <v>67</v>
      </c>
      <c r="E20" s="81" t="s">
        <v>101</v>
      </c>
      <c r="F20" s="81" t="s">
        <v>102</v>
      </c>
      <c r="G20" s="81" t="s">
        <v>322</v>
      </c>
      <c r="H20" s="81" t="s">
        <v>323</v>
      </c>
      <c r="I20" s="82">
        <v>11367.5</v>
      </c>
      <c r="J20" s="82">
        <v>11367.5</v>
      </c>
      <c r="K20" s="82">
        <v>11367.5</v>
      </c>
      <c r="L20" s="82"/>
      <c r="M20" s="82"/>
      <c r="N20" s="82"/>
      <c r="O20" s="82"/>
      <c r="P20" s="82"/>
      <c r="Q20" s="82"/>
      <c r="R20" s="82"/>
      <c r="S20" s="82"/>
      <c r="T20" s="82"/>
      <c r="U20" s="82"/>
      <c r="V20" s="82"/>
      <c r="W20" s="82"/>
    </row>
    <row r="21" ht="21.75" customHeight="1" spans="1:23">
      <c r="A21" s="81" t="s">
        <v>315</v>
      </c>
      <c r="B21" s="81" t="s">
        <v>340</v>
      </c>
      <c r="C21" s="81" t="s">
        <v>341</v>
      </c>
      <c r="D21" s="81" t="s">
        <v>67</v>
      </c>
      <c r="E21" s="81" t="s">
        <v>103</v>
      </c>
      <c r="F21" s="81" t="s">
        <v>104</v>
      </c>
      <c r="G21" s="81" t="s">
        <v>322</v>
      </c>
      <c r="H21" s="81" t="s">
        <v>323</v>
      </c>
      <c r="I21" s="82">
        <v>15000</v>
      </c>
      <c r="J21" s="82">
        <v>15000</v>
      </c>
      <c r="K21" s="82">
        <v>15000</v>
      </c>
      <c r="L21" s="82"/>
      <c r="M21" s="82"/>
      <c r="N21" s="82"/>
      <c r="O21" s="82"/>
      <c r="P21" s="82"/>
      <c r="Q21" s="82"/>
      <c r="R21" s="82"/>
      <c r="S21" s="82"/>
      <c r="T21" s="82"/>
      <c r="U21" s="82"/>
      <c r="V21" s="82"/>
      <c r="W21" s="82"/>
    </row>
    <row r="22" ht="21.75" customHeight="1" spans="1:23">
      <c r="A22" s="81" t="s">
        <v>315</v>
      </c>
      <c r="B22" s="81" t="s">
        <v>342</v>
      </c>
      <c r="C22" s="81" t="s">
        <v>343</v>
      </c>
      <c r="D22" s="81" t="s">
        <v>67</v>
      </c>
      <c r="E22" s="81" t="s">
        <v>103</v>
      </c>
      <c r="F22" s="81" t="s">
        <v>104</v>
      </c>
      <c r="G22" s="81" t="s">
        <v>322</v>
      </c>
      <c r="H22" s="81" t="s">
        <v>323</v>
      </c>
      <c r="I22" s="82">
        <v>100000</v>
      </c>
      <c r="J22" s="82">
        <v>100000</v>
      </c>
      <c r="K22" s="82">
        <v>100000</v>
      </c>
      <c r="L22" s="82"/>
      <c r="M22" s="82"/>
      <c r="N22" s="82"/>
      <c r="O22" s="82"/>
      <c r="P22" s="82"/>
      <c r="Q22" s="82"/>
      <c r="R22" s="82"/>
      <c r="S22" s="82"/>
      <c r="T22" s="82"/>
      <c r="U22" s="82"/>
      <c r="V22" s="82"/>
      <c r="W22" s="82"/>
    </row>
    <row r="23" ht="21.75" customHeight="1" spans="1:23">
      <c r="A23" s="81" t="s">
        <v>315</v>
      </c>
      <c r="B23" s="81" t="s">
        <v>344</v>
      </c>
      <c r="C23" s="81" t="s">
        <v>345</v>
      </c>
      <c r="D23" s="81" t="s">
        <v>67</v>
      </c>
      <c r="E23" s="81" t="s">
        <v>115</v>
      </c>
      <c r="F23" s="81" t="s">
        <v>116</v>
      </c>
      <c r="G23" s="81" t="s">
        <v>232</v>
      </c>
      <c r="H23" s="81" t="s">
        <v>233</v>
      </c>
      <c r="I23" s="82">
        <v>1301</v>
      </c>
      <c r="J23" s="82">
        <v>1301</v>
      </c>
      <c r="K23" s="82">
        <v>1301</v>
      </c>
      <c r="L23" s="82"/>
      <c r="M23" s="82"/>
      <c r="N23" s="82"/>
      <c r="O23" s="82"/>
      <c r="P23" s="82"/>
      <c r="Q23" s="82"/>
      <c r="R23" s="82"/>
      <c r="S23" s="82"/>
      <c r="T23" s="82"/>
      <c r="U23" s="82"/>
      <c r="V23" s="82"/>
      <c r="W23" s="82"/>
    </row>
    <row r="24" ht="21.75" customHeight="1" spans="1:23">
      <c r="A24" s="81" t="s">
        <v>315</v>
      </c>
      <c r="B24" s="81" t="s">
        <v>346</v>
      </c>
      <c r="C24" s="81" t="s">
        <v>347</v>
      </c>
      <c r="D24" s="81" t="s">
        <v>67</v>
      </c>
      <c r="E24" s="81" t="s">
        <v>137</v>
      </c>
      <c r="F24" s="81" t="s">
        <v>138</v>
      </c>
      <c r="G24" s="81" t="s">
        <v>232</v>
      </c>
      <c r="H24" s="81" t="s">
        <v>233</v>
      </c>
      <c r="I24" s="82">
        <v>2795.2</v>
      </c>
      <c r="J24" s="82">
        <v>2795.2</v>
      </c>
      <c r="K24" s="82">
        <v>2795.2</v>
      </c>
      <c r="L24" s="82"/>
      <c r="M24" s="82"/>
      <c r="N24" s="82"/>
      <c r="O24" s="82"/>
      <c r="P24" s="82"/>
      <c r="Q24" s="82"/>
      <c r="R24" s="82"/>
      <c r="S24" s="82"/>
      <c r="T24" s="82"/>
      <c r="U24" s="82"/>
      <c r="V24" s="82"/>
      <c r="W24" s="82"/>
    </row>
    <row r="25" ht="21.75" customHeight="1" spans="1:23">
      <c r="A25" s="81" t="s">
        <v>315</v>
      </c>
      <c r="B25" s="81" t="s">
        <v>348</v>
      </c>
      <c r="C25" s="81" t="s">
        <v>349</v>
      </c>
      <c r="D25" s="81" t="s">
        <v>67</v>
      </c>
      <c r="E25" s="81" t="s">
        <v>101</v>
      </c>
      <c r="F25" s="81" t="s">
        <v>102</v>
      </c>
      <c r="G25" s="81" t="s">
        <v>232</v>
      </c>
      <c r="H25" s="81" t="s">
        <v>233</v>
      </c>
      <c r="I25" s="82">
        <v>50000</v>
      </c>
      <c r="J25" s="82">
        <v>50000</v>
      </c>
      <c r="K25" s="82">
        <v>50000</v>
      </c>
      <c r="L25" s="82"/>
      <c r="M25" s="82"/>
      <c r="N25" s="82"/>
      <c r="O25" s="82"/>
      <c r="P25" s="82"/>
      <c r="Q25" s="82"/>
      <c r="R25" s="82"/>
      <c r="S25" s="82"/>
      <c r="T25" s="82"/>
      <c r="U25" s="82"/>
      <c r="V25" s="82"/>
      <c r="W25" s="82"/>
    </row>
    <row r="26" ht="21.75" customHeight="1" spans="1:23">
      <c r="A26" s="81" t="s">
        <v>315</v>
      </c>
      <c r="B26" s="81" t="s">
        <v>350</v>
      </c>
      <c r="C26" s="81" t="s">
        <v>351</v>
      </c>
      <c r="D26" s="81" t="s">
        <v>67</v>
      </c>
      <c r="E26" s="81" t="s">
        <v>101</v>
      </c>
      <c r="F26" s="81" t="s">
        <v>102</v>
      </c>
      <c r="G26" s="81" t="s">
        <v>322</v>
      </c>
      <c r="H26" s="81" t="s">
        <v>323</v>
      </c>
      <c r="I26" s="82">
        <v>94000</v>
      </c>
      <c r="J26" s="82">
        <v>94000</v>
      </c>
      <c r="K26" s="82">
        <v>94000</v>
      </c>
      <c r="L26" s="82"/>
      <c r="M26" s="82"/>
      <c r="N26" s="82"/>
      <c r="O26" s="82"/>
      <c r="P26" s="82"/>
      <c r="Q26" s="82"/>
      <c r="R26" s="82"/>
      <c r="S26" s="82"/>
      <c r="T26" s="82"/>
      <c r="U26" s="82"/>
      <c r="V26" s="82"/>
      <c r="W26" s="82"/>
    </row>
    <row r="27" ht="21.75" customHeight="1" spans="1:23">
      <c r="A27" s="81" t="s">
        <v>315</v>
      </c>
      <c r="B27" s="81" t="s">
        <v>352</v>
      </c>
      <c r="C27" s="81" t="s">
        <v>353</v>
      </c>
      <c r="D27" s="81" t="s">
        <v>67</v>
      </c>
      <c r="E27" s="81" t="s">
        <v>103</v>
      </c>
      <c r="F27" s="81" t="s">
        <v>104</v>
      </c>
      <c r="G27" s="81" t="s">
        <v>232</v>
      </c>
      <c r="H27" s="81" t="s">
        <v>233</v>
      </c>
      <c r="I27" s="82">
        <v>3000</v>
      </c>
      <c r="J27" s="82">
        <v>3000</v>
      </c>
      <c r="K27" s="82">
        <v>3000</v>
      </c>
      <c r="L27" s="82"/>
      <c r="M27" s="82"/>
      <c r="N27" s="82"/>
      <c r="O27" s="82"/>
      <c r="P27" s="82"/>
      <c r="Q27" s="82"/>
      <c r="R27" s="82"/>
      <c r="S27" s="82"/>
      <c r="T27" s="82"/>
      <c r="U27" s="82"/>
      <c r="V27" s="82"/>
      <c r="W27" s="82"/>
    </row>
    <row r="28" ht="21.75" customHeight="1" spans="1:23">
      <c r="A28" s="81" t="s">
        <v>315</v>
      </c>
      <c r="B28" s="81" t="s">
        <v>354</v>
      </c>
      <c r="C28" s="81" t="s">
        <v>355</v>
      </c>
      <c r="D28" s="81" t="s">
        <v>67</v>
      </c>
      <c r="E28" s="81" t="s">
        <v>103</v>
      </c>
      <c r="F28" s="81" t="s">
        <v>104</v>
      </c>
      <c r="G28" s="81" t="s">
        <v>322</v>
      </c>
      <c r="H28" s="81" t="s">
        <v>323</v>
      </c>
      <c r="I28" s="82">
        <v>30000</v>
      </c>
      <c r="J28" s="82">
        <v>30000</v>
      </c>
      <c r="K28" s="82">
        <v>30000</v>
      </c>
      <c r="L28" s="82"/>
      <c r="M28" s="82"/>
      <c r="N28" s="82"/>
      <c r="O28" s="82"/>
      <c r="P28" s="82"/>
      <c r="Q28" s="82"/>
      <c r="R28" s="82"/>
      <c r="S28" s="82"/>
      <c r="T28" s="82"/>
      <c r="U28" s="82"/>
      <c r="V28" s="82"/>
      <c r="W28" s="82"/>
    </row>
    <row r="29" ht="21.75" customHeight="1" spans="1:23">
      <c r="A29" s="81" t="s">
        <v>315</v>
      </c>
      <c r="B29" s="81" t="s">
        <v>356</v>
      </c>
      <c r="C29" s="81" t="s">
        <v>357</v>
      </c>
      <c r="D29" s="81" t="s">
        <v>67</v>
      </c>
      <c r="E29" s="81" t="s">
        <v>99</v>
      </c>
      <c r="F29" s="81" t="s">
        <v>100</v>
      </c>
      <c r="G29" s="81" t="s">
        <v>322</v>
      </c>
      <c r="H29" s="81" t="s">
        <v>323</v>
      </c>
      <c r="I29" s="82">
        <v>50000</v>
      </c>
      <c r="J29" s="82">
        <v>50000</v>
      </c>
      <c r="K29" s="82">
        <v>50000</v>
      </c>
      <c r="L29" s="82"/>
      <c r="M29" s="82"/>
      <c r="N29" s="82"/>
      <c r="O29" s="82"/>
      <c r="P29" s="82"/>
      <c r="Q29" s="82"/>
      <c r="R29" s="82"/>
      <c r="S29" s="82"/>
      <c r="T29" s="82"/>
      <c r="U29" s="82"/>
      <c r="V29" s="82"/>
      <c r="W29" s="82"/>
    </row>
    <row r="30" ht="21.75" customHeight="1" spans="1:23">
      <c r="A30" s="81" t="s">
        <v>315</v>
      </c>
      <c r="B30" s="81" t="s">
        <v>358</v>
      </c>
      <c r="C30" s="81" t="s">
        <v>359</v>
      </c>
      <c r="D30" s="81" t="s">
        <v>67</v>
      </c>
      <c r="E30" s="81" t="s">
        <v>97</v>
      </c>
      <c r="F30" s="81" t="s">
        <v>98</v>
      </c>
      <c r="G30" s="81" t="s">
        <v>244</v>
      </c>
      <c r="H30" s="81" t="s">
        <v>245</v>
      </c>
      <c r="I30" s="82">
        <v>2675.7</v>
      </c>
      <c r="J30" s="82">
        <v>2675.7</v>
      </c>
      <c r="K30" s="82">
        <v>2675.7</v>
      </c>
      <c r="L30" s="82"/>
      <c r="M30" s="82"/>
      <c r="N30" s="82"/>
      <c r="O30" s="82"/>
      <c r="P30" s="82"/>
      <c r="Q30" s="82"/>
      <c r="R30" s="82"/>
      <c r="S30" s="82"/>
      <c r="T30" s="82"/>
      <c r="U30" s="82"/>
      <c r="V30" s="82"/>
      <c r="W30" s="82"/>
    </row>
    <row r="31" ht="21.75" customHeight="1" spans="1:23">
      <c r="A31" s="81" t="s">
        <v>315</v>
      </c>
      <c r="B31" s="81" t="s">
        <v>360</v>
      </c>
      <c r="C31" s="81" t="s">
        <v>361</v>
      </c>
      <c r="D31" s="81" t="s">
        <v>67</v>
      </c>
      <c r="E31" s="81" t="s">
        <v>103</v>
      </c>
      <c r="F31" s="81" t="s">
        <v>104</v>
      </c>
      <c r="G31" s="81" t="s">
        <v>232</v>
      </c>
      <c r="H31" s="81" t="s">
        <v>233</v>
      </c>
      <c r="I31" s="82">
        <v>50000</v>
      </c>
      <c r="J31" s="82">
        <v>50000</v>
      </c>
      <c r="K31" s="82">
        <v>50000</v>
      </c>
      <c r="L31" s="82"/>
      <c r="M31" s="82"/>
      <c r="N31" s="82"/>
      <c r="O31" s="82"/>
      <c r="P31" s="82"/>
      <c r="Q31" s="82"/>
      <c r="R31" s="82"/>
      <c r="S31" s="82"/>
      <c r="T31" s="82"/>
      <c r="U31" s="82"/>
      <c r="V31" s="82"/>
      <c r="W31" s="82"/>
    </row>
    <row r="32" ht="21.75" customHeight="1" spans="1:23">
      <c r="A32" s="81" t="s">
        <v>315</v>
      </c>
      <c r="B32" s="81" t="s">
        <v>362</v>
      </c>
      <c r="C32" s="81" t="s">
        <v>363</v>
      </c>
      <c r="D32" s="81" t="s">
        <v>67</v>
      </c>
      <c r="E32" s="81" t="s">
        <v>103</v>
      </c>
      <c r="F32" s="81" t="s">
        <v>104</v>
      </c>
      <c r="G32" s="81" t="s">
        <v>334</v>
      </c>
      <c r="H32" s="81" t="s">
        <v>335</v>
      </c>
      <c r="I32" s="82">
        <v>180000</v>
      </c>
      <c r="J32" s="82">
        <v>180000</v>
      </c>
      <c r="K32" s="82">
        <v>180000</v>
      </c>
      <c r="L32" s="82"/>
      <c r="M32" s="82"/>
      <c r="N32" s="82"/>
      <c r="O32" s="82"/>
      <c r="P32" s="82"/>
      <c r="Q32" s="82"/>
      <c r="R32" s="82"/>
      <c r="S32" s="82"/>
      <c r="T32" s="82"/>
      <c r="U32" s="82"/>
      <c r="V32" s="82"/>
      <c r="W32" s="82"/>
    </row>
    <row r="33" ht="18.75" customHeight="1" spans="1:23">
      <c r="A33" s="69" t="s">
        <v>188</v>
      </c>
      <c r="B33" s="69"/>
      <c r="C33" s="69"/>
      <c r="D33" s="69"/>
      <c r="E33" s="69"/>
      <c r="F33" s="69"/>
      <c r="G33" s="69"/>
      <c r="H33" s="69"/>
      <c r="I33" s="82">
        <v>1558831</v>
      </c>
      <c r="J33" s="82">
        <v>1558831</v>
      </c>
      <c r="K33" s="82">
        <v>1558831</v>
      </c>
      <c r="L33" s="82"/>
      <c r="M33" s="82"/>
      <c r="N33" s="82"/>
      <c r="O33" s="82"/>
      <c r="P33" s="82"/>
      <c r="Q33" s="82"/>
      <c r="R33" s="82"/>
      <c r="S33" s="82"/>
      <c r="T33" s="82"/>
      <c r="U33" s="82"/>
      <c r="V33" s="82"/>
      <c r="W33" s="82"/>
    </row>
  </sheetData>
  <mergeCells count="28">
    <mergeCell ref="A2:W2"/>
    <mergeCell ref="A3:H3"/>
    <mergeCell ref="J4:M4"/>
    <mergeCell ref="N4:P4"/>
    <mergeCell ref="R4:W4"/>
    <mergeCell ref="A33:H3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69"/>
  <sheetViews>
    <sheetView showZeros="0" topLeftCell="A33" workbookViewId="0">
      <selection activeCell="A1" sqref="A1"/>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0:10">
      <c r="J1" s="1" t="s">
        <v>364</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8">
      <c r="A3" s="3" t="str">
        <f>"单位名称："&amp;"富民县市场监督管理局"</f>
        <v>单位名称：富民县市场监督管理局</v>
      </c>
      <c r="B3" s="3"/>
      <c r="C3" s="3"/>
      <c r="D3" s="3"/>
      <c r="E3" s="3"/>
      <c r="F3" s="3"/>
      <c r="G3" s="3"/>
      <c r="H3" s="3"/>
    </row>
    <row r="4" ht="44.25" customHeight="1" spans="1:10">
      <c r="A4" s="69" t="s">
        <v>200</v>
      </c>
      <c r="B4" s="69" t="s">
        <v>365</v>
      </c>
      <c r="C4" s="78" t="s">
        <v>366</v>
      </c>
      <c r="D4" s="69" t="s">
        <v>367</v>
      </c>
      <c r="E4" s="69" t="s">
        <v>368</v>
      </c>
      <c r="F4" s="69" t="s">
        <v>369</v>
      </c>
      <c r="G4" s="69" t="s">
        <v>370</v>
      </c>
      <c r="H4" s="69" t="s">
        <v>371</v>
      </c>
      <c r="I4" s="69" t="s">
        <v>372</v>
      </c>
      <c r="J4" s="69" t="s">
        <v>373</v>
      </c>
    </row>
    <row r="5" ht="18.75" customHeight="1" spans="1:10">
      <c r="A5" s="69">
        <v>1</v>
      </c>
      <c r="B5" s="69">
        <v>2</v>
      </c>
      <c r="C5" s="69">
        <v>3</v>
      </c>
      <c r="D5" s="69">
        <v>4</v>
      </c>
      <c r="E5" s="69">
        <v>5</v>
      </c>
      <c r="F5" s="69">
        <v>6</v>
      </c>
      <c r="G5" s="69">
        <v>7</v>
      </c>
      <c r="H5" s="69">
        <v>8</v>
      </c>
      <c r="I5" s="69">
        <v>9</v>
      </c>
      <c r="J5" s="69">
        <v>10</v>
      </c>
    </row>
    <row r="6" ht="42" customHeight="1" outlineLevel="1" spans="1:10">
      <c r="A6" s="79" t="s">
        <v>67</v>
      </c>
      <c r="B6" s="79"/>
      <c r="C6" s="79"/>
      <c r="D6" s="79"/>
      <c r="E6" s="79"/>
      <c r="F6" s="79"/>
      <c r="G6" s="79"/>
      <c r="H6" s="79"/>
      <c r="I6" s="79"/>
      <c r="J6" s="79"/>
    </row>
    <row r="7" ht="42" customHeight="1" outlineLevel="1" spans="1:10">
      <c r="A7" s="80" t="s">
        <v>67</v>
      </c>
      <c r="B7" s="79"/>
      <c r="C7" s="79"/>
      <c r="D7" s="79"/>
      <c r="E7" s="79"/>
      <c r="F7" s="79"/>
      <c r="G7" s="79"/>
      <c r="H7" s="79"/>
      <c r="I7" s="79"/>
      <c r="J7" s="79"/>
    </row>
    <row r="8" ht="42" customHeight="1" outlineLevel="1" spans="1:10">
      <c r="A8" s="79" t="s">
        <v>341</v>
      </c>
      <c r="B8" s="79" t="s">
        <v>374</v>
      </c>
      <c r="C8" s="79" t="s">
        <v>375</v>
      </c>
      <c r="D8" s="79" t="s">
        <v>376</v>
      </c>
      <c r="E8" s="79" t="s">
        <v>377</v>
      </c>
      <c r="F8" s="79" t="s">
        <v>378</v>
      </c>
      <c r="G8" s="79" t="s">
        <v>87</v>
      </c>
      <c r="H8" s="79" t="s">
        <v>379</v>
      </c>
      <c r="I8" s="79" t="s">
        <v>380</v>
      </c>
      <c r="J8" s="79" t="s">
        <v>381</v>
      </c>
    </row>
    <row r="9" ht="42" customHeight="1" outlineLevel="1" spans="1:10">
      <c r="A9" s="79" t="s">
        <v>341</v>
      </c>
      <c r="B9" s="79" t="s">
        <v>374</v>
      </c>
      <c r="C9" s="79" t="s">
        <v>375</v>
      </c>
      <c r="D9" s="79" t="s">
        <v>382</v>
      </c>
      <c r="E9" s="79" t="s">
        <v>383</v>
      </c>
      <c r="F9" s="79" t="s">
        <v>378</v>
      </c>
      <c r="G9" s="79" t="s">
        <v>384</v>
      </c>
      <c r="H9" s="79" t="s">
        <v>385</v>
      </c>
      <c r="I9" s="79" t="s">
        <v>386</v>
      </c>
      <c r="J9" s="79" t="s">
        <v>387</v>
      </c>
    </row>
    <row r="10" ht="42" customHeight="1" outlineLevel="1" spans="1:10">
      <c r="A10" s="79" t="s">
        <v>341</v>
      </c>
      <c r="B10" s="79" t="s">
        <v>374</v>
      </c>
      <c r="C10" s="79" t="s">
        <v>388</v>
      </c>
      <c r="D10" s="79" t="s">
        <v>389</v>
      </c>
      <c r="E10" s="79" t="s">
        <v>390</v>
      </c>
      <c r="F10" s="79" t="s">
        <v>378</v>
      </c>
      <c r="G10" s="79" t="s">
        <v>384</v>
      </c>
      <c r="H10" s="79" t="s">
        <v>385</v>
      </c>
      <c r="I10" s="79" t="s">
        <v>386</v>
      </c>
      <c r="J10" s="79" t="s">
        <v>391</v>
      </c>
    </row>
    <row r="11" ht="42" customHeight="1" outlineLevel="1" spans="1:10">
      <c r="A11" s="79" t="s">
        <v>341</v>
      </c>
      <c r="B11" s="79" t="s">
        <v>374</v>
      </c>
      <c r="C11" s="79" t="s">
        <v>392</v>
      </c>
      <c r="D11" s="79" t="s">
        <v>393</v>
      </c>
      <c r="E11" s="79" t="s">
        <v>394</v>
      </c>
      <c r="F11" s="79" t="s">
        <v>378</v>
      </c>
      <c r="G11" s="79" t="s">
        <v>384</v>
      </c>
      <c r="H11" s="79" t="s">
        <v>385</v>
      </c>
      <c r="I11" s="79" t="s">
        <v>386</v>
      </c>
      <c r="J11" s="79" t="s">
        <v>395</v>
      </c>
    </row>
    <row r="12" ht="42" customHeight="1" outlineLevel="1" spans="1:10">
      <c r="A12" s="79" t="s">
        <v>341</v>
      </c>
      <c r="B12" s="79" t="s">
        <v>374</v>
      </c>
      <c r="C12" s="79" t="s">
        <v>396</v>
      </c>
      <c r="D12" s="79" t="s">
        <v>397</v>
      </c>
      <c r="E12" s="79" t="s">
        <v>398</v>
      </c>
      <c r="F12" s="79" t="s">
        <v>399</v>
      </c>
      <c r="G12" s="79" t="s">
        <v>400</v>
      </c>
      <c r="H12" s="79" t="s">
        <v>401</v>
      </c>
      <c r="I12" s="79" t="s">
        <v>380</v>
      </c>
      <c r="J12" s="79" t="s">
        <v>398</v>
      </c>
    </row>
    <row r="13" ht="42" customHeight="1" outlineLevel="1" spans="1:10">
      <c r="A13" s="79" t="s">
        <v>321</v>
      </c>
      <c r="B13" s="79" t="s">
        <v>402</v>
      </c>
      <c r="C13" s="79" t="s">
        <v>375</v>
      </c>
      <c r="D13" s="79" t="s">
        <v>376</v>
      </c>
      <c r="E13" s="79" t="s">
        <v>403</v>
      </c>
      <c r="F13" s="79" t="s">
        <v>378</v>
      </c>
      <c r="G13" s="79" t="s">
        <v>404</v>
      </c>
      <c r="H13" s="79" t="s">
        <v>405</v>
      </c>
      <c r="I13" s="79" t="s">
        <v>380</v>
      </c>
      <c r="J13" s="79" t="s">
        <v>406</v>
      </c>
    </row>
    <row r="14" ht="42" customHeight="1" outlineLevel="1" spans="1:10">
      <c r="A14" s="79" t="s">
        <v>321</v>
      </c>
      <c r="B14" s="79" t="s">
        <v>402</v>
      </c>
      <c r="C14" s="79" t="s">
        <v>375</v>
      </c>
      <c r="D14" s="79" t="s">
        <v>382</v>
      </c>
      <c r="E14" s="79" t="s">
        <v>407</v>
      </c>
      <c r="F14" s="79" t="s">
        <v>378</v>
      </c>
      <c r="G14" s="79" t="s">
        <v>408</v>
      </c>
      <c r="H14" s="79" t="s">
        <v>385</v>
      </c>
      <c r="I14" s="79" t="s">
        <v>380</v>
      </c>
      <c r="J14" s="79" t="s">
        <v>409</v>
      </c>
    </row>
    <row r="15" ht="42" customHeight="1" outlineLevel="1" spans="1:10">
      <c r="A15" s="79" t="s">
        <v>321</v>
      </c>
      <c r="B15" s="79" t="s">
        <v>402</v>
      </c>
      <c r="C15" s="79" t="s">
        <v>375</v>
      </c>
      <c r="D15" s="79" t="s">
        <v>410</v>
      </c>
      <c r="E15" s="79" t="s">
        <v>411</v>
      </c>
      <c r="F15" s="79" t="s">
        <v>399</v>
      </c>
      <c r="G15" s="79" t="s">
        <v>412</v>
      </c>
      <c r="H15" s="79" t="s">
        <v>413</v>
      </c>
      <c r="I15" s="79" t="s">
        <v>380</v>
      </c>
      <c r="J15" s="79" t="s">
        <v>414</v>
      </c>
    </row>
    <row r="16" ht="42" customHeight="1" outlineLevel="1" spans="1:10">
      <c r="A16" s="79" t="s">
        <v>321</v>
      </c>
      <c r="B16" s="79" t="s">
        <v>402</v>
      </c>
      <c r="C16" s="79" t="s">
        <v>388</v>
      </c>
      <c r="D16" s="79" t="s">
        <v>389</v>
      </c>
      <c r="E16" s="79" t="s">
        <v>415</v>
      </c>
      <c r="F16" s="79" t="s">
        <v>378</v>
      </c>
      <c r="G16" s="79" t="s">
        <v>384</v>
      </c>
      <c r="H16" s="79" t="s">
        <v>385</v>
      </c>
      <c r="I16" s="79" t="s">
        <v>380</v>
      </c>
      <c r="J16" s="79" t="s">
        <v>416</v>
      </c>
    </row>
    <row r="17" ht="42" customHeight="1" outlineLevel="1" spans="1:10">
      <c r="A17" s="79" t="s">
        <v>321</v>
      </c>
      <c r="B17" s="79" t="s">
        <v>402</v>
      </c>
      <c r="C17" s="79" t="s">
        <v>392</v>
      </c>
      <c r="D17" s="79" t="s">
        <v>393</v>
      </c>
      <c r="E17" s="79" t="s">
        <v>417</v>
      </c>
      <c r="F17" s="79" t="s">
        <v>378</v>
      </c>
      <c r="G17" s="79" t="s">
        <v>384</v>
      </c>
      <c r="H17" s="79" t="s">
        <v>385</v>
      </c>
      <c r="I17" s="79" t="s">
        <v>380</v>
      </c>
      <c r="J17" s="79" t="s">
        <v>418</v>
      </c>
    </row>
    <row r="18" ht="42" customHeight="1" outlineLevel="1" spans="1:10">
      <c r="A18" s="79" t="s">
        <v>321</v>
      </c>
      <c r="B18" s="79" t="s">
        <v>402</v>
      </c>
      <c r="C18" s="79" t="s">
        <v>396</v>
      </c>
      <c r="D18" s="79" t="s">
        <v>397</v>
      </c>
      <c r="E18" s="79" t="s">
        <v>419</v>
      </c>
      <c r="F18" s="79" t="s">
        <v>420</v>
      </c>
      <c r="G18" s="79" t="s">
        <v>421</v>
      </c>
      <c r="H18" s="79" t="s">
        <v>401</v>
      </c>
      <c r="I18" s="79" t="s">
        <v>380</v>
      </c>
      <c r="J18" s="79" t="s">
        <v>422</v>
      </c>
    </row>
    <row r="19" ht="42" customHeight="1" outlineLevel="1" spans="1:10">
      <c r="A19" s="79" t="s">
        <v>310</v>
      </c>
      <c r="B19" s="79" t="s">
        <v>423</v>
      </c>
      <c r="C19" s="79" t="s">
        <v>375</v>
      </c>
      <c r="D19" s="79" t="s">
        <v>376</v>
      </c>
      <c r="E19" s="79" t="s">
        <v>424</v>
      </c>
      <c r="F19" s="79" t="s">
        <v>399</v>
      </c>
      <c r="G19" s="79" t="s">
        <v>90</v>
      </c>
      <c r="H19" s="79" t="s">
        <v>425</v>
      </c>
      <c r="I19" s="79" t="s">
        <v>380</v>
      </c>
      <c r="J19" s="79" t="s">
        <v>426</v>
      </c>
    </row>
    <row r="20" ht="42" customHeight="1" outlineLevel="1" spans="1:10">
      <c r="A20" s="79" t="s">
        <v>310</v>
      </c>
      <c r="B20" s="79" t="s">
        <v>423</v>
      </c>
      <c r="C20" s="79" t="s">
        <v>375</v>
      </c>
      <c r="D20" s="79" t="s">
        <v>382</v>
      </c>
      <c r="E20" s="79" t="s">
        <v>427</v>
      </c>
      <c r="F20" s="79" t="s">
        <v>399</v>
      </c>
      <c r="G20" s="79" t="s">
        <v>428</v>
      </c>
      <c r="H20" s="79" t="s">
        <v>385</v>
      </c>
      <c r="I20" s="79" t="s">
        <v>386</v>
      </c>
      <c r="J20" s="79" t="s">
        <v>429</v>
      </c>
    </row>
    <row r="21" ht="42" customHeight="1" outlineLevel="1" spans="1:10">
      <c r="A21" s="79" t="s">
        <v>310</v>
      </c>
      <c r="B21" s="79" t="s">
        <v>423</v>
      </c>
      <c r="C21" s="79" t="s">
        <v>375</v>
      </c>
      <c r="D21" s="79" t="s">
        <v>410</v>
      </c>
      <c r="E21" s="79" t="s">
        <v>430</v>
      </c>
      <c r="F21" s="79" t="s">
        <v>399</v>
      </c>
      <c r="G21" s="79" t="s">
        <v>428</v>
      </c>
      <c r="H21" s="79" t="s">
        <v>385</v>
      </c>
      <c r="I21" s="79" t="s">
        <v>386</v>
      </c>
      <c r="J21" s="79" t="s">
        <v>431</v>
      </c>
    </row>
    <row r="22" ht="42" customHeight="1" outlineLevel="1" spans="1:10">
      <c r="A22" s="79" t="s">
        <v>310</v>
      </c>
      <c r="B22" s="79" t="s">
        <v>423</v>
      </c>
      <c r="C22" s="79" t="s">
        <v>388</v>
      </c>
      <c r="D22" s="79" t="s">
        <v>389</v>
      </c>
      <c r="E22" s="79" t="s">
        <v>432</v>
      </c>
      <c r="F22" s="79" t="s">
        <v>378</v>
      </c>
      <c r="G22" s="79" t="s">
        <v>408</v>
      </c>
      <c r="H22" s="79" t="s">
        <v>385</v>
      </c>
      <c r="I22" s="79" t="s">
        <v>386</v>
      </c>
      <c r="J22" s="79" t="s">
        <v>433</v>
      </c>
    </row>
    <row r="23" ht="42" customHeight="1" outlineLevel="1" spans="1:10">
      <c r="A23" s="79" t="s">
        <v>310</v>
      </c>
      <c r="B23" s="79" t="s">
        <v>423</v>
      </c>
      <c r="C23" s="79" t="s">
        <v>392</v>
      </c>
      <c r="D23" s="79" t="s">
        <v>393</v>
      </c>
      <c r="E23" s="79" t="s">
        <v>434</v>
      </c>
      <c r="F23" s="79" t="s">
        <v>378</v>
      </c>
      <c r="G23" s="79" t="s">
        <v>408</v>
      </c>
      <c r="H23" s="79" t="s">
        <v>385</v>
      </c>
      <c r="I23" s="79" t="s">
        <v>386</v>
      </c>
      <c r="J23" s="79" t="s">
        <v>435</v>
      </c>
    </row>
    <row r="24" ht="42" customHeight="1" outlineLevel="1" spans="1:10">
      <c r="A24" s="79" t="s">
        <v>310</v>
      </c>
      <c r="B24" s="79" t="s">
        <v>423</v>
      </c>
      <c r="C24" s="79" t="s">
        <v>396</v>
      </c>
      <c r="D24" s="79" t="s">
        <v>397</v>
      </c>
      <c r="E24" s="79" t="s">
        <v>436</v>
      </c>
      <c r="F24" s="79" t="s">
        <v>420</v>
      </c>
      <c r="G24" s="79" t="s">
        <v>437</v>
      </c>
      <c r="H24" s="79" t="s">
        <v>401</v>
      </c>
      <c r="I24" s="79" t="s">
        <v>386</v>
      </c>
      <c r="J24" s="79" t="s">
        <v>436</v>
      </c>
    </row>
    <row r="25" ht="42" customHeight="1" outlineLevel="1" spans="1:10">
      <c r="A25" s="79" t="s">
        <v>331</v>
      </c>
      <c r="B25" s="79" t="s">
        <v>438</v>
      </c>
      <c r="C25" s="79" t="s">
        <v>375</v>
      </c>
      <c r="D25" s="79" t="s">
        <v>376</v>
      </c>
      <c r="E25" s="79" t="s">
        <v>439</v>
      </c>
      <c r="F25" s="79" t="s">
        <v>378</v>
      </c>
      <c r="G25" s="79" t="s">
        <v>440</v>
      </c>
      <c r="H25" s="79" t="s">
        <v>441</v>
      </c>
      <c r="I25" s="79" t="s">
        <v>380</v>
      </c>
      <c r="J25" s="79" t="s">
        <v>442</v>
      </c>
    </row>
    <row r="26" ht="42" customHeight="1" outlineLevel="1" spans="1:10">
      <c r="A26" s="79" t="s">
        <v>331</v>
      </c>
      <c r="B26" s="79" t="s">
        <v>438</v>
      </c>
      <c r="C26" s="79" t="s">
        <v>375</v>
      </c>
      <c r="D26" s="79" t="s">
        <v>382</v>
      </c>
      <c r="E26" s="79" t="s">
        <v>443</v>
      </c>
      <c r="F26" s="79" t="s">
        <v>378</v>
      </c>
      <c r="G26" s="79" t="s">
        <v>428</v>
      </c>
      <c r="H26" s="79" t="s">
        <v>385</v>
      </c>
      <c r="I26" s="79" t="s">
        <v>380</v>
      </c>
      <c r="J26" s="79" t="s">
        <v>444</v>
      </c>
    </row>
    <row r="27" ht="42" customHeight="1" outlineLevel="1" spans="1:10">
      <c r="A27" s="79" t="s">
        <v>331</v>
      </c>
      <c r="B27" s="79" t="s">
        <v>438</v>
      </c>
      <c r="C27" s="79" t="s">
        <v>375</v>
      </c>
      <c r="D27" s="79" t="s">
        <v>382</v>
      </c>
      <c r="E27" s="79" t="s">
        <v>445</v>
      </c>
      <c r="F27" s="79" t="s">
        <v>378</v>
      </c>
      <c r="G27" s="79" t="s">
        <v>446</v>
      </c>
      <c r="H27" s="79" t="s">
        <v>385</v>
      </c>
      <c r="I27" s="79" t="s">
        <v>380</v>
      </c>
      <c r="J27" s="79" t="s">
        <v>447</v>
      </c>
    </row>
    <row r="28" ht="42" customHeight="1" outlineLevel="1" spans="1:10">
      <c r="A28" s="79" t="s">
        <v>331</v>
      </c>
      <c r="B28" s="79" t="s">
        <v>438</v>
      </c>
      <c r="C28" s="79" t="s">
        <v>375</v>
      </c>
      <c r="D28" s="79" t="s">
        <v>410</v>
      </c>
      <c r="E28" s="79" t="s">
        <v>448</v>
      </c>
      <c r="F28" s="79" t="s">
        <v>378</v>
      </c>
      <c r="G28" s="79" t="s">
        <v>384</v>
      </c>
      <c r="H28" s="79" t="s">
        <v>385</v>
      </c>
      <c r="I28" s="79" t="s">
        <v>380</v>
      </c>
      <c r="J28" s="79" t="s">
        <v>449</v>
      </c>
    </row>
    <row r="29" ht="42" customHeight="1" outlineLevel="1" spans="1:10">
      <c r="A29" s="79" t="s">
        <v>331</v>
      </c>
      <c r="B29" s="79" t="s">
        <v>438</v>
      </c>
      <c r="C29" s="79" t="s">
        <v>388</v>
      </c>
      <c r="D29" s="79" t="s">
        <v>389</v>
      </c>
      <c r="E29" s="79" t="s">
        <v>450</v>
      </c>
      <c r="F29" s="79" t="s">
        <v>420</v>
      </c>
      <c r="G29" s="79" t="s">
        <v>451</v>
      </c>
      <c r="H29" s="79" t="s">
        <v>385</v>
      </c>
      <c r="I29" s="79" t="s">
        <v>380</v>
      </c>
      <c r="J29" s="79" t="s">
        <v>452</v>
      </c>
    </row>
    <row r="30" ht="42" customHeight="1" outlineLevel="1" spans="1:10">
      <c r="A30" s="79" t="s">
        <v>331</v>
      </c>
      <c r="B30" s="79" t="s">
        <v>438</v>
      </c>
      <c r="C30" s="79" t="s">
        <v>388</v>
      </c>
      <c r="D30" s="79" t="s">
        <v>453</v>
      </c>
      <c r="E30" s="79" t="s">
        <v>454</v>
      </c>
      <c r="F30" s="79" t="s">
        <v>399</v>
      </c>
      <c r="G30" s="79" t="s">
        <v>455</v>
      </c>
      <c r="H30" s="79" t="s">
        <v>456</v>
      </c>
      <c r="I30" s="79" t="s">
        <v>386</v>
      </c>
      <c r="J30" s="79" t="s">
        <v>457</v>
      </c>
    </row>
    <row r="31" ht="42" customHeight="1" outlineLevel="1" spans="1:10">
      <c r="A31" s="79" t="s">
        <v>331</v>
      </c>
      <c r="B31" s="79" t="s">
        <v>438</v>
      </c>
      <c r="C31" s="79" t="s">
        <v>392</v>
      </c>
      <c r="D31" s="79" t="s">
        <v>393</v>
      </c>
      <c r="E31" s="79" t="s">
        <v>458</v>
      </c>
      <c r="F31" s="79" t="s">
        <v>378</v>
      </c>
      <c r="G31" s="79" t="s">
        <v>384</v>
      </c>
      <c r="H31" s="79" t="s">
        <v>385</v>
      </c>
      <c r="I31" s="79" t="s">
        <v>386</v>
      </c>
      <c r="J31" s="79" t="s">
        <v>459</v>
      </c>
    </row>
    <row r="32" ht="42" customHeight="1" outlineLevel="1" spans="1:10">
      <c r="A32" s="79" t="s">
        <v>329</v>
      </c>
      <c r="B32" s="79" t="s">
        <v>460</v>
      </c>
      <c r="C32" s="79" t="s">
        <v>375</v>
      </c>
      <c r="D32" s="79" t="s">
        <v>376</v>
      </c>
      <c r="E32" s="79" t="s">
        <v>461</v>
      </c>
      <c r="F32" s="79" t="s">
        <v>378</v>
      </c>
      <c r="G32" s="79" t="s">
        <v>462</v>
      </c>
      <c r="H32" s="79" t="s">
        <v>379</v>
      </c>
      <c r="I32" s="79" t="s">
        <v>380</v>
      </c>
      <c r="J32" s="79" t="s">
        <v>463</v>
      </c>
    </row>
    <row r="33" ht="42" customHeight="1" outlineLevel="1" spans="1:10">
      <c r="A33" s="79" t="s">
        <v>329</v>
      </c>
      <c r="B33" s="79" t="s">
        <v>460</v>
      </c>
      <c r="C33" s="79" t="s">
        <v>375</v>
      </c>
      <c r="D33" s="79" t="s">
        <v>376</v>
      </c>
      <c r="E33" s="79" t="s">
        <v>464</v>
      </c>
      <c r="F33" s="79" t="s">
        <v>378</v>
      </c>
      <c r="G33" s="79" t="s">
        <v>82</v>
      </c>
      <c r="H33" s="79" t="s">
        <v>465</v>
      </c>
      <c r="I33" s="79" t="s">
        <v>380</v>
      </c>
      <c r="J33" s="79" t="s">
        <v>466</v>
      </c>
    </row>
    <row r="34" ht="42" customHeight="1" outlineLevel="1" spans="1:10">
      <c r="A34" s="79" t="s">
        <v>329</v>
      </c>
      <c r="B34" s="79" t="s">
        <v>460</v>
      </c>
      <c r="C34" s="79" t="s">
        <v>375</v>
      </c>
      <c r="D34" s="79" t="s">
        <v>376</v>
      </c>
      <c r="E34" s="79" t="s">
        <v>467</v>
      </c>
      <c r="F34" s="79" t="s">
        <v>378</v>
      </c>
      <c r="G34" s="79" t="s">
        <v>462</v>
      </c>
      <c r="H34" s="79" t="s">
        <v>379</v>
      </c>
      <c r="I34" s="79" t="s">
        <v>380</v>
      </c>
      <c r="J34" s="79" t="s">
        <v>468</v>
      </c>
    </row>
    <row r="35" ht="42" customHeight="1" outlineLevel="1" spans="1:10">
      <c r="A35" s="79" t="s">
        <v>329</v>
      </c>
      <c r="B35" s="79" t="s">
        <v>460</v>
      </c>
      <c r="C35" s="79" t="s">
        <v>375</v>
      </c>
      <c r="D35" s="79" t="s">
        <v>382</v>
      </c>
      <c r="E35" s="79" t="s">
        <v>469</v>
      </c>
      <c r="F35" s="79" t="s">
        <v>378</v>
      </c>
      <c r="G35" s="79" t="s">
        <v>384</v>
      </c>
      <c r="H35" s="79" t="s">
        <v>385</v>
      </c>
      <c r="I35" s="79" t="s">
        <v>386</v>
      </c>
      <c r="J35" s="79" t="s">
        <v>470</v>
      </c>
    </row>
    <row r="36" ht="42" customHeight="1" outlineLevel="1" spans="1:10">
      <c r="A36" s="79" t="s">
        <v>329</v>
      </c>
      <c r="B36" s="79" t="s">
        <v>460</v>
      </c>
      <c r="C36" s="79" t="s">
        <v>375</v>
      </c>
      <c r="D36" s="79" t="s">
        <v>382</v>
      </c>
      <c r="E36" s="79" t="s">
        <v>471</v>
      </c>
      <c r="F36" s="79" t="s">
        <v>378</v>
      </c>
      <c r="G36" s="79" t="s">
        <v>384</v>
      </c>
      <c r="H36" s="79" t="s">
        <v>385</v>
      </c>
      <c r="I36" s="79" t="s">
        <v>386</v>
      </c>
      <c r="J36" s="79" t="s">
        <v>470</v>
      </c>
    </row>
    <row r="37" ht="42" customHeight="1" outlineLevel="1" spans="1:10">
      <c r="A37" s="79" t="s">
        <v>329</v>
      </c>
      <c r="B37" s="79" t="s">
        <v>460</v>
      </c>
      <c r="C37" s="79" t="s">
        <v>375</v>
      </c>
      <c r="D37" s="79" t="s">
        <v>382</v>
      </c>
      <c r="E37" s="79" t="s">
        <v>472</v>
      </c>
      <c r="F37" s="79" t="s">
        <v>378</v>
      </c>
      <c r="G37" s="79" t="s">
        <v>384</v>
      </c>
      <c r="H37" s="79" t="s">
        <v>385</v>
      </c>
      <c r="I37" s="79" t="s">
        <v>386</v>
      </c>
      <c r="J37" s="79" t="s">
        <v>473</v>
      </c>
    </row>
    <row r="38" ht="42" customHeight="1" outlineLevel="1" spans="1:10">
      <c r="A38" s="79" t="s">
        <v>329</v>
      </c>
      <c r="B38" s="79" t="s">
        <v>460</v>
      </c>
      <c r="C38" s="79" t="s">
        <v>375</v>
      </c>
      <c r="D38" s="79" t="s">
        <v>410</v>
      </c>
      <c r="E38" s="79" t="s">
        <v>474</v>
      </c>
      <c r="F38" s="79" t="s">
        <v>399</v>
      </c>
      <c r="G38" s="79" t="s">
        <v>412</v>
      </c>
      <c r="H38" s="79" t="s">
        <v>413</v>
      </c>
      <c r="I38" s="79" t="s">
        <v>380</v>
      </c>
      <c r="J38" s="79" t="s">
        <v>475</v>
      </c>
    </row>
    <row r="39" ht="42" customHeight="1" outlineLevel="1" spans="1:10">
      <c r="A39" s="79" t="s">
        <v>329</v>
      </c>
      <c r="B39" s="79" t="s">
        <v>460</v>
      </c>
      <c r="C39" s="79" t="s">
        <v>388</v>
      </c>
      <c r="D39" s="79" t="s">
        <v>389</v>
      </c>
      <c r="E39" s="79" t="s">
        <v>476</v>
      </c>
      <c r="F39" s="79" t="s">
        <v>378</v>
      </c>
      <c r="G39" s="79" t="s">
        <v>384</v>
      </c>
      <c r="H39" s="79" t="s">
        <v>385</v>
      </c>
      <c r="I39" s="79" t="s">
        <v>386</v>
      </c>
      <c r="J39" s="79" t="s">
        <v>477</v>
      </c>
    </row>
    <row r="40" ht="42" customHeight="1" outlineLevel="1" spans="1:10">
      <c r="A40" s="79" t="s">
        <v>329</v>
      </c>
      <c r="B40" s="79" t="s">
        <v>460</v>
      </c>
      <c r="C40" s="79" t="s">
        <v>388</v>
      </c>
      <c r="D40" s="79" t="s">
        <v>389</v>
      </c>
      <c r="E40" s="79" t="s">
        <v>478</v>
      </c>
      <c r="F40" s="79" t="s">
        <v>399</v>
      </c>
      <c r="G40" s="79" t="s">
        <v>479</v>
      </c>
      <c r="H40" s="79" t="s">
        <v>480</v>
      </c>
      <c r="I40" s="79" t="s">
        <v>386</v>
      </c>
      <c r="J40" s="79" t="s">
        <v>481</v>
      </c>
    </row>
    <row r="41" ht="42" customHeight="1" outlineLevel="1" spans="1:10">
      <c r="A41" s="79" t="s">
        <v>329</v>
      </c>
      <c r="B41" s="79" t="s">
        <v>460</v>
      </c>
      <c r="C41" s="79" t="s">
        <v>392</v>
      </c>
      <c r="D41" s="79" t="s">
        <v>393</v>
      </c>
      <c r="E41" s="79" t="s">
        <v>482</v>
      </c>
      <c r="F41" s="79" t="s">
        <v>378</v>
      </c>
      <c r="G41" s="79" t="s">
        <v>384</v>
      </c>
      <c r="H41" s="79" t="s">
        <v>385</v>
      </c>
      <c r="I41" s="79" t="s">
        <v>386</v>
      </c>
      <c r="J41" s="79" t="s">
        <v>483</v>
      </c>
    </row>
    <row r="42" ht="42" customHeight="1" outlineLevel="1" spans="1:10">
      <c r="A42" s="79" t="s">
        <v>329</v>
      </c>
      <c r="B42" s="79" t="s">
        <v>460</v>
      </c>
      <c r="C42" s="79" t="s">
        <v>396</v>
      </c>
      <c r="D42" s="79" t="s">
        <v>397</v>
      </c>
      <c r="E42" s="79" t="s">
        <v>419</v>
      </c>
      <c r="F42" s="79" t="s">
        <v>420</v>
      </c>
      <c r="G42" s="79" t="s">
        <v>86</v>
      </c>
      <c r="H42" s="79" t="s">
        <v>401</v>
      </c>
      <c r="I42" s="79" t="s">
        <v>380</v>
      </c>
      <c r="J42" s="79" t="s">
        <v>484</v>
      </c>
    </row>
    <row r="43" ht="42" customHeight="1" outlineLevel="1" spans="1:10">
      <c r="A43" s="79" t="s">
        <v>363</v>
      </c>
      <c r="B43" s="79" t="s">
        <v>485</v>
      </c>
      <c r="C43" s="79" t="s">
        <v>375</v>
      </c>
      <c r="D43" s="79" t="s">
        <v>376</v>
      </c>
      <c r="E43" s="79" t="s">
        <v>486</v>
      </c>
      <c r="F43" s="79" t="s">
        <v>399</v>
      </c>
      <c r="G43" s="79" t="s">
        <v>487</v>
      </c>
      <c r="H43" s="79" t="s">
        <v>488</v>
      </c>
      <c r="I43" s="79" t="s">
        <v>380</v>
      </c>
      <c r="J43" s="79" t="s">
        <v>489</v>
      </c>
    </row>
    <row r="44" ht="42" customHeight="1" outlineLevel="1" spans="1:10">
      <c r="A44" s="79" t="s">
        <v>363</v>
      </c>
      <c r="B44" s="79" t="s">
        <v>485</v>
      </c>
      <c r="C44" s="79" t="s">
        <v>375</v>
      </c>
      <c r="D44" s="79" t="s">
        <v>382</v>
      </c>
      <c r="E44" s="79" t="s">
        <v>490</v>
      </c>
      <c r="F44" s="79" t="s">
        <v>399</v>
      </c>
      <c r="G44" s="79" t="s">
        <v>428</v>
      </c>
      <c r="H44" s="79" t="s">
        <v>385</v>
      </c>
      <c r="I44" s="79" t="s">
        <v>386</v>
      </c>
      <c r="J44" s="79" t="s">
        <v>491</v>
      </c>
    </row>
    <row r="45" ht="42" customHeight="1" outlineLevel="1" spans="1:10">
      <c r="A45" s="79" t="s">
        <v>363</v>
      </c>
      <c r="B45" s="79" t="s">
        <v>485</v>
      </c>
      <c r="C45" s="79" t="s">
        <v>375</v>
      </c>
      <c r="D45" s="79" t="s">
        <v>410</v>
      </c>
      <c r="E45" s="79" t="s">
        <v>492</v>
      </c>
      <c r="F45" s="79" t="s">
        <v>399</v>
      </c>
      <c r="G45" s="79" t="s">
        <v>428</v>
      </c>
      <c r="H45" s="79" t="s">
        <v>385</v>
      </c>
      <c r="I45" s="79" t="s">
        <v>386</v>
      </c>
      <c r="J45" s="79" t="s">
        <v>493</v>
      </c>
    </row>
    <row r="46" ht="42" customHeight="1" outlineLevel="1" spans="1:10">
      <c r="A46" s="79" t="s">
        <v>363</v>
      </c>
      <c r="B46" s="79" t="s">
        <v>485</v>
      </c>
      <c r="C46" s="79" t="s">
        <v>388</v>
      </c>
      <c r="D46" s="79" t="s">
        <v>389</v>
      </c>
      <c r="E46" s="79" t="s">
        <v>494</v>
      </c>
      <c r="F46" s="79" t="s">
        <v>399</v>
      </c>
      <c r="G46" s="79" t="s">
        <v>495</v>
      </c>
      <c r="H46" s="79"/>
      <c r="I46" s="79" t="s">
        <v>386</v>
      </c>
      <c r="J46" s="79" t="s">
        <v>496</v>
      </c>
    </row>
    <row r="47" ht="42" customHeight="1" outlineLevel="1" spans="1:10">
      <c r="A47" s="79" t="s">
        <v>363</v>
      </c>
      <c r="B47" s="79" t="s">
        <v>485</v>
      </c>
      <c r="C47" s="79" t="s">
        <v>388</v>
      </c>
      <c r="D47" s="79" t="s">
        <v>453</v>
      </c>
      <c r="E47" s="79" t="s">
        <v>497</v>
      </c>
      <c r="F47" s="79" t="s">
        <v>378</v>
      </c>
      <c r="G47" s="79" t="s">
        <v>84</v>
      </c>
      <c r="H47" s="79" t="s">
        <v>413</v>
      </c>
      <c r="I47" s="79" t="s">
        <v>386</v>
      </c>
      <c r="J47" s="79" t="s">
        <v>498</v>
      </c>
    </row>
    <row r="48" ht="42" customHeight="1" outlineLevel="1" spans="1:10">
      <c r="A48" s="79" t="s">
        <v>363</v>
      </c>
      <c r="B48" s="79" t="s">
        <v>485</v>
      </c>
      <c r="C48" s="79" t="s">
        <v>392</v>
      </c>
      <c r="D48" s="79" t="s">
        <v>393</v>
      </c>
      <c r="E48" s="79" t="s">
        <v>499</v>
      </c>
      <c r="F48" s="79" t="s">
        <v>378</v>
      </c>
      <c r="G48" s="79" t="s">
        <v>408</v>
      </c>
      <c r="H48" s="79" t="s">
        <v>385</v>
      </c>
      <c r="I48" s="79" t="s">
        <v>386</v>
      </c>
      <c r="J48" s="79" t="s">
        <v>500</v>
      </c>
    </row>
    <row r="49" ht="42" customHeight="1" outlineLevel="1" spans="1:10">
      <c r="A49" s="79" t="s">
        <v>363</v>
      </c>
      <c r="B49" s="79" t="s">
        <v>485</v>
      </c>
      <c r="C49" s="79" t="s">
        <v>396</v>
      </c>
      <c r="D49" s="79" t="s">
        <v>397</v>
      </c>
      <c r="E49" s="79" t="s">
        <v>501</v>
      </c>
      <c r="F49" s="79" t="s">
        <v>378</v>
      </c>
      <c r="G49" s="79" t="s">
        <v>408</v>
      </c>
      <c r="H49" s="79" t="s">
        <v>385</v>
      </c>
      <c r="I49" s="79" t="s">
        <v>386</v>
      </c>
      <c r="J49" s="79" t="s">
        <v>502</v>
      </c>
    </row>
    <row r="50" ht="42" customHeight="1" outlineLevel="1" spans="1:10">
      <c r="A50" s="79" t="s">
        <v>349</v>
      </c>
      <c r="B50" s="79" t="s">
        <v>503</v>
      </c>
      <c r="C50" s="79" t="s">
        <v>375</v>
      </c>
      <c r="D50" s="79" t="s">
        <v>376</v>
      </c>
      <c r="E50" s="79" t="s">
        <v>504</v>
      </c>
      <c r="F50" s="79" t="s">
        <v>399</v>
      </c>
      <c r="G50" s="79" t="s">
        <v>428</v>
      </c>
      <c r="H50" s="79" t="s">
        <v>385</v>
      </c>
      <c r="I50" s="79" t="s">
        <v>380</v>
      </c>
      <c r="J50" s="79" t="s">
        <v>505</v>
      </c>
    </row>
    <row r="51" ht="42" customHeight="1" outlineLevel="1" spans="1:10">
      <c r="A51" s="79" t="s">
        <v>349</v>
      </c>
      <c r="B51" s="79" t="s">
        <v>503</v>
      </c>
      <c r="C51" s="79" t="s">
        <v>375</v>
      </c>
      <c r="D51" s="79" t="s">
        <v>382</v>
      </c>
      <c r="E51" s="79" t="s">
        <v>506</v>
      </c>
      <c r="F51" s="79" t="s">
        <v>399</v>
      </c>
      <c r="G51" s="79" t="s">
        <v>428</v>
      </c>
      <c r="H51" s="79" t="s">
        <v>385</v>
      </c>
      <c r="I51" s="79" t="s">
        <v>386</v>
      </c>
      <c r="J51" s="79" t="s">
        <v>507</v>
      </c>
    </row>
    <row r="52" ht="42" customHeight="1" outlineLevel="1" spans="1:10">
      <c r="A52" s="79" t="s">
        <v>349</v>
      </c>
      <c r="B52" s="79" t="s">
        <v>503</v>
      </c>
      <c r="C52" s="79" t="s">
        <v>375</v>
      </c>
      <c r="D52" s="79" t="s">
        <v>410</v>
      </c>
      <c r="E52" s="79" t="s">
        <v>508</v>
      </c>
      <c r="F52" s="79" t="s">
        <v>399</v>
      </c>
      <c r="G52" s="79" t="s">
        <v>412</v>
      </c>
      <c r="H52" s="79" t="s">
        <v>413</v>
      </c>
      <c r="I52" s="79" t="s">
        <v>380</v>
      </c>
      <c r="J52" s="79" t="s">
        <v>509</v>
      </c>
    </row>
    <row r="53" ht="42" customHeight="1" outlineLevel="1" spans="1:10">
      <c r="A53" s="79" t="s">
        <v>349</v>
      </c>
      <c r="B53" s="79" t="s">
        <v>503</v>
      </c>
      <c r="C53" s="79" t="s">
        <v>388</v>
      </c>
      <c r="D53" s="79" t="s">
        <v>389</v>
      </c>
      <c r="E53" s="79" t="s">
        <v>510</v>
      </c>
      <c r="F53" s="79" t="s">
        <v>399</v>
      </c>
      <c r="G53" s="79" t="s">
        <v>511</v>
      </c>
      <c r="H53" s="79"/>
      <c r="I53" s="79" t="s">
        <v>386</v>
      </c>
      <c r="J53" s="79" t="s">
        <v>512</v>
      </c>
    </row>
    <row r="54" ht="42" customHeight="1" outlineLevel="1" spans="1:10">
      <c r="A54" s="79" t="s">
        <v>349</v>
      </c>
      <c r="B54" s="79" t="s">
        <v>503</v>
      </c>
      <c r="C54" s="79" t="s">
        <v>392</v>
      </c>
      <c r="D54" s="79" t="s">
        <v>393</v>
      </c>
      <c r="E54" s="79" t="s">
        <v>513</v>
      </c>
      <c r="F54" s="79" t="s">
        <v>378</v>
      </c>
      <c r="G54" s="79" t="s">
        <v>446</v>
      </c>
      <c r="H54" s="79" t="s">
        <v>385</v>
      </c>
      <c r="I54" s="79" t="s">
        <v>386</v>
      </c>
      <c r="J54" s="79" t="s">
        <v>514</v>
      </c>
    </row>
    <row r="55" ht="42" customHeight="1" outlineLevel="1" spans="1:10">
      <c r="A55" s="79" t="s">
        <v>349</v>
      </c>
      <c r="B55" s="79" t="s">
        <v>503</v>
      </c>
      <c r="C55" s="79" t="s">
        <v>396</v>
      </c>
      <c r="D55" s="79" t="s">
        <v>397</v>
      </c>
      <c r="E55" s="79" t="s">
        <v>397</v>
      </c>
      <c r="F55" s="79" t="s">
        <v>420</v>
      </c>
      <c r="G55" s="79" t="s">
        <v>83</v>
      </c>
      <c r="H55" s="79" t="s">
        <v>401</v>
      </c>
      <c r="I55" s="79" t="s">
        <v>380</v>
      </c>
      <c r="J55" s="79" t="s">
        <v>515</v>
      </c>
    </row>
    <row r="56" ht="42" customHeight="1" outlineLevel="1" spans="1:10">
      <c r="A56" s="79" t="s">
        <v>347</v>
      </c>
      <c r="B56" s="79" t="s">
        <v>516</v>
      </c>
      <c r="C56" s="79" t="s">
        <v>375</v>
      </c>
      <c r="D56" s="79" t="s">
        <v>376</v>
      </c>
      <c r="E56" s="79" t="s">
        <v>517</v>
      </c>
      <c r="F56" s="79" t="s">
        <v>399</v>
      </c>
      <c r="G56" s="79" t="s">
        <v>82</v>
      </c>
      <c r="H56" s="79" t="s">
        <v>518</v>
      </c>
      <c r="I56" s="79" t="s">
        <v>380</v>
      </c>
      <c r="J56" s="79" t="s">
        <v>519</v>
      </c>
    </row>
    <row r="57" ht="42" customHeight="1" outlineLevel="1" spans="1:10">
      <c r="A57" s="79" t="s">
        <v>347</v>
      </c>
      <c r="B57" s="79" t="s">
        <v>516</v>
      </c>
      <c r="C57" s="79" t="s">
        <v>375</v>
      </c>
      <c r="D57" s="79" t="s">
        <v>410</v>
      </c>
      <c r="E57" s="79" t="s">
        <v>520</v>
      </c>
      <c r="F57" s="79" t="s">
        <v>378</v>
      </c>
      <c r="G57" s="79" t="s">
        <v>521</v>
      </c>
      <c r="H57" s="79" t="s">
        <v>385</v>
      </c>
      <c r="I57" s="79" t="s">
        <v>386</v>
      </c>
      <c r="J57" s="79" t="s">
        <v>522</v>
      </c>
    </row>
    <row r="58" ht="42" customHeight="1" outlineLevel="1" spans="1:10">
      <c r="A58" s="79" t="s">
        <v>347</v>
      </c>
      <c r="B58" s="79" t="s">
        <v>516</v>
      </c>
      <c r="C58" s="79" t="s">
        <v>388</v>
      </c>
      <c r="D58" s="79" t="s">
        <v>389</v>
      </c>
      <c r="E58" s="79" t="s">
        <v>523</v>
      </c>
      <c r="F58" s="79" t="s">
        <v>378</v>
      </c>
      <c r="G58" s="79" t="s">
        <v>82</v>
      </c>
      <c r="H58" s="79" t="s">
        <v>518</v>
      </c>
      <c r="I58" s="79" t="s">
        <v>380</v>
      </c>
      <c r="J58" s="79" t="s">
        <v>524</v>
      </c>
    </row>
    <row r="59" ht="42" customHeight="1" outlineLevel="1" spans="1:10">
      <c r="A59" s="79" t="s">
        <v>347</v>
      </c>
      <c r="B59" s="79" t="s">
        <v>516</v>
      </c>
      <c r="C59" s="79" t="s">
        <v>392</v>
      </c>
      <c r="D59" s="79" t="s">
        <v>393</v>
      </c>
      <c r="E59" s="79" t="s">
        <v>525</v>
      </c>
      <c r="F59" s="79" t="s">
        <v>378</v>
      </c>
      <c r="G59" s="79" t="s">
        <v>408</v>
      </c>
      <c r="H59" s="79" t="s">
        <v>385</v>
      </c>
      <c r="I59" s="79" t="s">
        <v>386</v>
      </c>
      <c r="J59" s="79" t="s">
        <v>526</v>
      </c>
    </row>
    <row r="60" ht="42" customHeight="1" outlineLevel="1" spans="1:10">
      <c r="A60" s="79" t="s">
        <v>347</v>
      </c>
      <c r="B60" s="79" t="s">
        <v>516</v>
      </c>
      <c r="C60" s="79" t="s">
        <v>396</v>
      </c>
      <c r="D60" s="79" t="s">
        <v>397</v>
      </c>
      <c r="E60" s="79" t="s">
        <v>398</v>
      </c>
      <c r="F60" s="79" t="s">
        <v>399</v>
      </c>
      <c r="G60" s="79" t="s">
        <v>527</v>
      </c>
      <c r="H60" s="79" t="s">
        <v>401</v>
      </c>
      <c r="I60" s="79" t="s">
        <v>380</v>
      </c>
      <c r="J60" s="79" t="s">
        <v>398</v>
      </c>
    </row>
    <row r="61" ht="42" customHeight="1" outlineLevel="1" spans="1:10">
      <c r="A61" s="79" t="s">
        <v>351</v>
      </c>
      <c r="B61" s="79" t="s">
        <v>528</v>
      </c>
      <c r="C61" s="79" t="s">
        <v>375</v>
      </c>
      <c r="D61" s="79" t="s">
        <v>376</v>
      </c>
      <c r="E61" s="79" t="s">
        <v>529</v>
      </c>
      <c r="F61" s="79" t="s">
        <v>378</v>
      </c>
      <c r="G61" s="79" t="s">
        <v>530</v>
      </c>
      <c r="H61" s="79" t="s">
        <v>441</v>
      </c>
      <c r="I61" s="79" t="s">
        <v>380</v>
      </c>
      <c r="J61" s="79" t="s">
        <v>531</v>
      </c>
    </row>
    <row r="62" ht="42" customHeight="1" outlineLevel="1" spans="1:10">
      <c r="A62" s="79" t="s">
        <v>351</v>
      </c>
      <c r="B62" s="79" t="s">
        <v>528</v>
      </c>
      <c r="C62" s="79" t="s">
        <v>375</v>
      </c>
      <c r="D62" s="79" t="s">
        <v>382</v>
      </c>
      <c r="E62" s="79" t="s">
        <v>532</v>
      </c>
      <c r="F62" s="79" t="s">
        <v>399</v>
      </c>
      <c r="G62" s="79" t="s">
        <v>428</v>
      </c>
      <c r="H62" s="79" t="s">
        <v>385</v>
      </c>
      <c r="I62" s="79" t="s">
        <v>386</v>
      </c>
      <c r="J62" s="79" t="s">
        <v>533</v>
      </c>
    </row>
    <row r="63" ht="42" customHeight="1" outlineLevel="1" spans="1:10">
      <c r="A63" s="79" t="s">
        <v>351</v>
      </c>
      <c r="B63" s="79" t="s">
        <v>528</v>
      </c>
      <c r="C63" s="79" t="s">
        <v>375</v>
      </c>
      <c r="D63" s="79" t="s">
        <v>410</v>
      </c>
      <c r="E63" s="79" t="s">
        <v>534</v>
      </c>
      <c r="F63" s="79" t="s">
        <v>399</v>
      </c>
      <c r="G63" s="79" t="s">
        <v>412</v>
      </c>
      <c r="H63" s="79" t="s">
        <v>413</v>
      </c>
      <c r="I63" s="79" t="s">
        <v>380</v>
      </c>
      <c r="J63" s="79" t="s">
        <v>535</v>
      </c>
    </row>
    <row r="64" ht="42" customHeight="1" outlineLevel="1" spans="1:10">
      <c r="A64" s="79" t="s">
        <v>351</v>
      </c>
      <c r="B64" s="79" t="s">
        <v>528</v>
      </c>
      <c r="C64" s="79" t="s">
        <v>388</v>
      </c>
      <c r="D64" s="79" t="s">
        <v>389</v>
      </c>
      <c r="E64" s="79" t="s">
        <v>536</v>
      </c>
      <c r="F64" s="79" t="s">
        <v>378</v>
      </c>
      <c r="G64" s="79" t="s">
        <v>537</v>
      </c>
      <c r="H64" s="79" t="s">
        <v>385</v>
      </c>
      <c r="I64" s="79" t="s">
        <v>386</v>
      </c>
      <c r="J64" s="79" t="s">
        <v>538</v>
      </c>
    </row>
    <row r="65" ht="42" customHeight="1" outlineLevel="1" spans="1:10">
      <c r="A65" s="79" t="s">
        <v>351</v>
      </c>
      <c r="B65" s="79" t="s">
        <v>528</v>
      </c>
      <c r="C65" s="79" t="s">
        <v>392</v>
      </c>
      <c r="D65" s="79" t="s">
        <v>393</v>
      </c>
      <c r="E65" s="79" t="s">
        <v>539</v>
      </c>
      <c r="F65" s="79" t="s">
        <v>378</v>
      </c>
      <c r="G65" s="79" t="s">
        <v>537</v>
      </c>
      <c r="H65" s="79" t="s">
        <v>385</v>
      </c>
      <c r="I65" s="79" t="s">
        <v>386</v>
      </c>
      <c r="J65" s="79" t="s">
        <v>540</v>
      </c>
    </row>
    <row r="66" ht="42" customHeight="1" outlineLevel="1" spans="1:10">
      <c r="A66" s="79" t="s">
        <v>351</v>
      </c>
      <c r="B66" s="79" t="s">
        <v>528</v>
      </c>
      <c r="C66" s="79" t="s">
        <v>396</v>
      </c>
      <c r="D66" s="79" t="s">
        <v>397</v>
      </c>
      <c r="E66" s="79" t="s">
        <v>397</v>
      </c>
      <c r="F66" s="79" t="s">
        <v>399</v>
      </c>
      <c r="G66" s="79" t="s">
        <v>541</v>
      </c>
      <c r="H66" s="79" t="s">
        <v>542</v>
      </c>
      <c r="I66" s="79" t="s">
        <v>380</v>
      </c>
      <c r="J66" s="79" t="s">
        <v>543</v>
      </c>
    </row>
    <row r="67" ht="42" customHeight="1" outlineLevel="1" spans="1:10">
      <c r="A67" s="79" t="s">
        <v>337</v>
      </c>
      <c r="B67" s="79" t="s">
        <v>544</v>
      </c>
      <c r="C67" s="79" t="s">
        <v>375</v>
      </c>
      <c r="D67" s="79" t="s">
        <v>376</v>
      </c>
      <c r="E67" s="79" t="s">
        <v>545</v>
      </c>
      <c r="F67" s="79" t="s">
        <v>399</v>
      </c>
      <c r="G67" s="79" t="s">
        <v>546</v>
      </c>
      <c r="H67" s="79" t="s">
        <v>547</v>
      </c>
      <c r="I67" s="79" t="s">
        <v>380</v>
      </c>
      <c r="J67" s="79" t="s">
        <v>548</v>
      </c>
    </row>
    <row r="68" ht="42" customHeight="1" outlineLevel="1" spans="1:10">
      <c r="A68" s="79" t="s">
        <v>337</v>
      </c>
      <c r="B68" s="79" t="s">
        <v>544</v>
      </c>
      <c r="C68" s="79" t="s">
        <v>375</v>
      </c>
      <c r="D68" s="79" t="s">
        <v>382</v>
      </c>
      <c r="E68" s="79" t="s">
        <v>549</v>
      </c>
      <c r="F68" s="79" t="s">
        <v>378</v>
      </c>
      <c r="G68" s="79" t="s">
        <v>428</v>
      </c>
      <c r="H68" s="79" t="s">
        <v>385</v>
      </c>
      <c r="I68" s="79" t="s">
        <v>386</v>
      </c>
      <c r="J68" s="79" t="s">
        <v>550</v>
      </c>
    </row>
    <row r="69" ht="42" customHeight="1" outlineLevel="1" spans="1:10">
      <c r="A69" s="79" t="s">
        <v>337</v>
      </c>
      <c r="B69" s="79" t="s">
        <v>544</v>
      </c>
      <c r="C69" s="79" t="s">
        <v>375</v>
      </c>
      <c r="D69" s="79" t="s">
        <v>410</v>
      </c>
      <c r="E69" s="79" t="s">
        <v>534</v>
      </c>
      <c r="F69" s="79" t="s">
        <v>399</v>
      </c>
      <c r="G69" s="79" t="s">
        <v>412</v>
      </c>
      <c r="H69" s="79" t="s">
        <v>413</v>
      </c>
      <c r="I69" s="79" t="s">
        <v>380</v>
      </c>
      <c r="J69" s="79" t="s">
        <v>551</v>
      </c>
    </row>
    <row r="70" ht="42" customHeight="1" outlineLevel="1" spans="1:10">
      <c r="A70" s="79" t="s">
        <v>337</v>
      </c>
      <c r="B70" s="79" t="s">
        <v>544</v>
      </c>
      <c r="C70" s="79" t="s">
        <v>388</v>
      </c>
      <c r="D70" s="79" t="s">
        <v>389</v>
      </c>
      <c r="E70" s="79" t="s">
        <v>552</v>
      </c>
      <c r="F70" s="79" t="s">
        <v>378</v>
      </c>
      <c r="G70" s="79" t="s">
        <v>384</v>
      </c>
      <c r="H70" s="79" t="s">
        <v>385</v>
      </c>
      <c r="I70" s="79" t="s">
        <v>386</v>
      </c>
      <c r="J70" s="79" t="s">
        <v>553</v>
      </c>
    </row>
    <row r="71" ht="42" customHeight="1" outlineLevel="1" spans="1:10">
      <c r="A71" s="79" t="s">
        <v>337</v>
      </c>
      <c r="B71" s="79" t="s">
        <v>544</v>
      </c>
      <c r="C71" s="79" t="s">
        <v>392</v>
      </c>
      <c r="D71" s="79" t="s">
        <v>393</v>
      </c>
      <c r="E71" s="79" t="s">
        <v>554</v>
      </c>
      <c r="F71" s="79" t="s">
        <v>378</v>
      </c>
      <c r="G71" s="79" t="s">
        <v>384</v>
      </c>
      <c r="H71" s="79" t="s">
        <v>385</v>
      </c>
      <c r="I71" s="79" t="s">
        <v>386</v>
      </c>
      <c r="J71" s="79" t="s">
        <v>555</v>
      </c>
    </row>
    <row r="72" ht="42" customHeight="1" outlineLevel="1" spans="1:10">
      <c r="A72" s="79" t="s">
        <v>337</v>
      </c>
      <c r="B72" s="79" t="s">
        <v>544</v>
      </c>
      <c r="C72" s="79" t="s">
        <v>396</v>
      </c>
      <c r="D72" s="79" t="s">
        <v>397</v>
      </c>
      <c r="E72" s="79" t="s">
        <v>397</v>
      </c>
      <c r="F72" s="79" t="s">
        <v>399</v>
      </c>
      <c r="G72" s="79" t="s">
        <v>83</v>
      </c>
      <c r="H72" s="79" t="s">
        <v>401</v>
      </c>
      <c r="I72" s="79" t="s">
        <v>380</v>
      </c>
      <c r="J72" s="79" t="s">
        <v>556</v>
      </c>
    </row>
    <row r="73" ht="42" customHeight="1" outlineLevel="1" spans="1:10">
      <c r="A73" s="79" t="s">
        <v>353</v>
      </c>
      <c r="B73" s="79" t="s">
        <v>557</v>
      </c>
      <c r="C73" s="79" t="s">
        <v>375</v>
      </c>
      <c r="D73" s="79" t="s">
        <v>376</v>
      </c>
      <c r="E73" s="79" t="s">
        <v>558</v>
      </c>
      <c r="F73" s="79" t="s">
        <v>378</v>
      </c>
      <c r="G73" s="79" t="s">
        <v>81</v>
      </c>
      <c r="H73" s="79" t="s">
        <v>379</v>
      </c>
      <c r="I73" s="79" t="s">
        <v>380</v>
      </c>
      <c r="J73" s="79" t="s">
        <v>559</v>
      </c>
    </row>
    <row r="74" ht="42" customHeight="1" outlineLevel="1" spans="1:10">
      <c r="A74" s="79" t="s">
        <v>353</v>
      </c>
      <c r="B74" s="79" t="s">
        <v>557</v>
      </c>
      <c r="C74" s="79" t="s">
        <v>375</v>
      </c>
      <c r="D74" s="79" t="s">
        <v>382</v>
      </c>
      <c r="E74" s="79" t="s">
        <v>560</v>
      </c>
      <c r="F74" s="79" t="s">
        <v>378</v>
      </c>
      <c r="G74" s="79" t="s">
        <v>446</v>
      </c>
      <c r="H74" s="79" t="s">
        <v>385</v>
      </c>
      <c r="I74" s="79" t="s">
        <v>386</v>
      </c>
      <c r="J74" s="79" t="s">
        <v>561</v>
      </c>
    </row>
    <row r="75" ht="42" customHeight="1" outlineLevel="1" spans="1:10">
      <c r="A75" s="79" t="s">
        <v>353</v>
      </c>
      <c r="B75" s="79" t="s">
        <v>557</v>
      </c>
      <c r="C75" s="79" t="s">
        <v>375</v>
      </c>
      <c r="D75" s="79" t="s">
        <v>410</v>
      </c>
      <c r="E75" s="79" t="s">
        <v>562</v>
      </c>
      <c r="F75" s="79" t="s">
        <v>399</v>
      </c>
      <c r="G75" s="79" t="s">
        <v>412</v>
      </c>
      <c r="H75" s="79" t="s">
        <v>413</v>
      </c>
      <c r="I75" s="79" t="s">
        <v>386</v>
      </c>
      <c r="J75" s="79" t="s">
        <v>563</v>
      </c>
    </row>
    <row r="76" ht="42" customHeight="1" outlineLevel="1" spans="1:10">
      <c r="A76" s="79" t="s">
        <v>353</v>
      </c>
      <c r="B76" s="79" t="s">
        <v>557</v>
      </c>
      <c r="C76" s="79" t="s">
        <v>388</v>
      </c>
      <c r="D76" s="79" t="s">
        <v>389</v>
      </c>
      <c r="E76" s="79" t="s">
        <v>564</v>
      </c>
      <c r="F76" s="79" t="s">
        <v>399</v>
      </c>
      <c r="G76" s="79" t="s">
        <v>479</v>
      </c>
      <c r="H76" s="79"/>
      <c r="I76" s="79" t="s">
        <v>386</v>
      </c>
      <c r="J76" s="79" t="s">
        <v>565</v>
      </c>
    </row>
    <row r="77" ht="42" customHeight="1" outlineLevel="1" spans="1:10">
      <c r="A77" s="79" t="s">
        <v>353</v>
      </c>
      <c r="B77" s="79" t="s">
        <v>557</v>
      </c>
      <c r="C77" s="79" t="s">
        <v>392</v>
      </c>
      <c r="D77" s="79" t="s">
        <v>393</v>
      </c>
      <c r="E77" s="79" t="s">
        <v>566</v>
      </c>
      <c r="F77" s="79" t="s">
        <v>378</v>
      </c>
      <c r="G77" s="79" t="s">
        <v>384</v>
      </c>
      <c r="H77" s="79" t="s">
        <v>385</v>
      </c>
      <c r="I77" s="79" t="s">
        <v>386</v>
      </c>
      <c r="J77" s="79" t="s">
        <v>567</v>
      </c>
    </row>
    <row r="78" ht="42" customHeight="1" outlineLevel="1" spans="1:10">
      <c r="A78" s="79" t="s">
        <v>353</v>
      </c>
      <c r="B78" s="79" t="s">
        <v>557</v>
      </c>
      <c r="C78" s="79" t="s">
        <v>396</v>
      </c>
      <c r="D78" s="79" t="s">
        <v>397</v>
      </c>
      <c r="E78" s="79" t="s">
        <v>397</v>
      </c>
      <c r="F78" s="79" t="s">
        <v>420</v>
      </c>
      <c r="G78" s="79" t="s">
        <v>568</v>
      </c>
      <c r="H78" s="79" t="s">
        <v>542</v>
      </c>
      <c r="I78" s="79" t="s">
        <v>380</v>
      </c>
      <c r="J78" s="79" t="s">
        <v>569</v>
      </c>
    </row>
    <row r="79" ht="42" customHeight="1" outlineLevel="1" spans="1:10">
      <c r="A79" s="79" t="s">
        <v>343</v>
      </c>
      <c r="B79" s="79" t="s">
        <v>570</v>
      </c>
      <c r="C79" s="79" t="s">
        <v>375</v>
      </c>
      <c r="D79" s="79" t="s">
        <v>376</v>
      </c>
      <c r="E79" s="79" t="s">
        <v>571</v>
      </c>
      <c r="F79" s="79" t="s">
        <v>378</v>
      </c>
      <c r="G79" s="79" t="s">
        <v>572</v>
      </c>
      <c r="H79" s="79" t="s">
        <v>379</v>
      </c>
      <c r="I79" s="79" t="s">
        <v>380</v>
      </c>
      <c r="J79" s="79" t="s">
        <v>391</v>
      </c>
    </row>
    <row r="80" ht="42" customHeight="1" outlineLevel="1" spans="1:10">
      <c r="A80" s="79" t="s">
        <v>343</v>
      </c>
      <c r="B80" s="79" t="s">
        <v>570</v>
      </c>
      <c r="C80" s="79" t="s">
        <v>375</v>
      </c>
      <c r="D80" s="79" t="s">
        <v>382</v>
      </c>
      <c r="E80" s="79" t="s">
        <v>573</v>
      </c>
      <c r="F80" s="79" t="s">
        <v>378</v>
      </c>
      <c r="G80" s="79" t="s">
        <v>428</v>
      </c>
      <c r="H80" s="79" t="s">
        <v>385</v>
      </c>
      <c r="I80" s="79" t="s">
        <v>386</v>
      </c>
      <c r="J80" s="79" t="s">
        <v>387</v>
      </c>
    </row>
    <row r="81" ht="42" customHeight="1" outlineLevel="1" spans="1:10">
      <c r="A81" s="79" t="s">
        <v>343</v>
      </c>
      <c r="B81" s="79" t="s">
        <v>570</v>
      </c>
      <c r="C81" s="79" t="s">
        <v>388</v>
      </c>
      <c r="D81" s="79" t="s">
        <v>389</v>
      </c>
      <c r="E81" s="79" t="s">
        <v>390</v>
      </c>
      <c r="F81" s="79" t="s">
        <v>378</v>
      </c>
      <c r="G81" s="79" t="s">
        <v>384</v>
      </c>
      <c r="H81" s="79" t="s">
        <v>385</v>
      </c>
      <c r="I81" s="79" t="s">
        <v>386</v>
      </c>
      <c r="J81" s="79" t="s">
        <v>574</v>
      </c>
    </row>
    <row r="82" ht="42" customHeight="1" outlineLevel="1" spans="1:10">
      <c r="A82" s="79" t="s">
        <v>343</v>
      </c>
      <c r="B82" s="79" t="s">
        <v>570</v>
      </c>
      <c r="C82" s="79" t="s">
        <v>392</v>
      </c>
      <c r="D82" s="79" t="s">
        <v>393</v>
      </c>
      <c r="E82" s="79" t="s">
        <v>575</v>
      </c>
      <c r="F82" s="79" t="s">
        <v>378</v>
      </c>
      <c r="G82" s="79" t="s">
        <v>384</v>
      </c>
      <c r="H82" s="79" t="s">
        <v>385</v>
      </c>
      <c r="I82" s="79" t="s">
        <v>386</v>
      </c>
      <c r="J82" s="79" t="s">
        <v>576</v>
      </c>
    </row>
    <row r="83" ht="42" customHeight="1" outlineLevel="1" spans="1:10">
      <c r="A83" s="79" t="s">
        <v>343</v>
      </c>
      <c r="B83" s="79" t="s">
        <v>570</v>
      </c>
      <c r="C83" s="79" t="s">
        <v>396</v>
      </c>
      <c r="D83" s="79" t="s">
        <v>397</v>
      </c>
      <c r="E83" s="79" t="s">
        <v>436</v>
      </c>
      <c r="F83" s="79" t="s">
        <v>399</v>
      </c>
      <c r="G83" s="79" t="s">
        <v>88</v>
      </c>
      <c r="H83" s="79" t="s">
        <v>401</v>
      </c>
      <c r="I83" s="79" t="s">
        <v>380</v>
      </c>
      <c r="J83" s="79" t="s">
        <v>577</v>
      </c>
    </row>
    <row r="84" ht="42" customHeight="1" outlineLevel="1" spans="1:10">
      <c r="A84" s="79" t="s">
        <v>357</v>
      </c>
      <c r="B84" s="79" t="s">
        <v>578</v>
      </c>
      <c r="C84" s="79" t="s">
        <v>375</v>
      </c>
      <c r="D84" s="79" t="s">
        <v>376</v>
      </c>
      <c r="E84" s="79" t="s">
        <v>579</v>
      </c>
      <c r="F84" s="79" t="s">
        <v>378</v>
      </c>
      <c r="G84" s="79" t="s">
        <v>82</v>
      </c>
      <c r="H84" s="79" t="s">
        <v>580</v>
      </c>
      <c r="I84" s="79" t="s">
        <v>380</v>
      </c>
      <c r="J84" s="79" t="s">
        <v>581</v>
      </c>
    </row>
    <row r="85" ht="42" customHeight="1" outlineLevel="1" spans="1:10">
      <c r="A85" s="79" t="s">
        <v>357</v>
      </c>
      <c r="B85" s="79" t="s">
        <v>578</v>
      </c>
      <c r="C85" s="79" t="s">
        <v>375</v>
      </c>
      <c r="D85" s="79" t="s">
        <v>382</v>
      </c>
      <c r="E85" s="79" t="s">
        <v>582</v>
      </c>
      <c r="F85" s="79" t="s">
        <v>378</v>
      </c>
      <c r="G85" s="79" t="s">
        <v>384</v>
      </c>
      <c r="H85" s="79" t="s">
        <v>385</v>
      </c>
      <c r="I85" s="79" t="s">
        <v>386</v>
      </c>
      <c r="J85" s="79" t="s">
        <v>583</v>
      </c>
    </row>
    <row r="86" ht="42" customHeight="1" outlineLevel="1" spans="1:10">
      <c r="A86" s="79" t="s">
        <v>357</v>
      </c>
      <c r="B86" s="79" t="s">
        <v>578</v>
      </c>
      <c r="C86" s="79" t="s">
        <v>375</v>
      </c>
      <c r="D86" s="79" t="s">
        <v>410</v>
      </c>
      <c r="E86" s="79" t="s">
        <v>584</v>
      </c>
      <c r="F86" s="79" t="s">
        <v>399</v>
      </c>
      <c r="G86" s="79" t="s">
        <v>412</v>
      </c>
      <c r="H86" s="79" t="s">
        <v>413</v>
      </c>
      <c r="I86" s="79" t="s">
        <v>380</v>
      </c>
      <c r="J86" s="79" t="s">
        <v>585</v>
      </c>
    </row>
    <row r="87" ht="42" customHeight="1" outlineLevel="1" spans="1:10">
      <c r="A87" s="79" t="s">
        <v>357</v>
      </c>
      <c r="B87" s="79" t="s">
        <v>578</v>
      </c>
      <c r="C87" s="79" t="s">
        <v>388</v>
      </c>
      <c r="D87" s="79" t="s">
        <v>389</v>
      </c>
      <c r="E87" s="79" t="s">
        <v>586</v>
      </c>
      <c r="F87" s="79" t="s">
        <v>399</v>
      </c>
      <c r="G87" s="79" t="s">
        <v>587</v>
      </c>
      <c r="H87" s="79" t="s">
        <v>580</v>
      </c>
      <c r="I87" s="79" t="s">
        <v>386</v>
      </c>
      <c r="J87" s="79" t="s">
        <v>588</v>
      </c>
    </row>
    <row r="88" ht="42" customHeight="1" outlineLevel="1" spans="1:10">
      <c r="A88" s="79" t="s">
        <v>357</v>
      </c>
      <c r="B88" s="79" t="s">
        <v>578</v>
      </c>
      <c r="C88" s="79" t="s">
        <v>392</v>
      </c>
      <c r="D88" s="79" t="s">
        <v>393</v>
      </c>
      <c r="E88" s="79" t="s">
        <v>589</v>
      </c>
      <c r="F88" s="79" t="s">
        <v>378</v>
      </c>
      <c r="G88" s="79" t="s">
        <v>384</v>
      </c>
      <c r="H88" s="79" t="s">
        <v>385</v>
      </c>
      <c r="I88" s="79" t="s">
        <v>386</v>
      </c>
      <c r="J88" s="79" t="s">
        <v>590</v>
      </c>
    </row>
    <row r="89" ht="42" customHeight="1" outlineLevel="1" spans="1:10">
      <c r="A89" s="79" t="s">
        <v>357</v>
      </c>
      <c r="B89" s="79" t="s">
        <v>578</v>
      </c>
      <c r="C89" s="79" t="s">
        <v>396</v>
      </c>
      <c r="D89" s="79" t="s">
        <v>397</v>
      </c>
      <c r="E89" s="79" t="s">
        <v>397</v>
      </c>
      <c r="F89" s="79" t="s">
        <v>399</v>
      </c>
      <c r="G89" s="79" t="s">
        <v>591</v>
      </c>
      <c r="H89" s="79" t="s">
        <v>542</v>
      </c>
      <c r="I89" s="79" t="s">
        <v>380</v>
      </c>
      <c r="J89" s="79" t="s">
        <v>592</v>
      </c>
    </row>
    <row r="90" ht="42" customHeight="1" outlineLevel="1" spans="1:10">
      <c r="A90" s="79" t="s">
        <v>355</v>
      </c>
      <c r="B90" s="79" t="s">
        <v>593</v>
      </c>
      <c r="C90" s="79" t="s">
        <v>375</v>
      </c>
      <c r="D90" s="79" t="s">
        <v>376</v>
      </c>
      <c r="E90" s="79" t="s">
        <v>594</v>
      </c>
      <c r="F90" s="79" t="s">
        <v>399</v>
      </c>
      <c r="G90" s="79" t="s">
        <v>595</v>
      </c>
      <c r="H90" s="79" t="s">
        <v>385</v>
      </c>
      <c r="I90" s="79" t="s">
        <v>386</v>
      </c>
      <c r="J90" s="79" t="s">
        <v>596</v>
      </c>
    </row>
    <row r="91" ht="42" customHeight="1" outlineLevel="1" spans="1:10">
      <c r="A91" s="79" t="s">
        <v>355</v>
      </c>
      <c r="B91" s="79" t="s">
        <v>593</v>
      </c>
      <c r="C91" s="79" t="s">
        <v>375</v>
      </c>
      <c r="D91" s="79" t="s">
        <v>382</v>
      </c>
      <c r="E91" s="79" t="s">
        <v>597</v>
      </c>
      <c r="F91" s="79" t="s">
        <v>378</v>
      </c>
      <c r="G91" s="79" t="s">
        <v>446</v>
      </c>
      <c r="H91" s="79" t="s">
        <v>385</v>
      </c>
      <c r="I91" s="79" t="s">
        <v>386</v>
      </c>
      <c r="J91" s="79" t="s">
        <v>598</v>
      </c>
    </row>
    <row r="92" ht="42" customHeight="1" outlineLevel="1" spans="1:10">
      <c r="A92" s="79" t="s">
        <v>355</v>
      </c>
      <c r="B92" s="79" t="s">
        <v>593</v>
      </c>
      <c r="C92" s="79" t="s">
        <v>375</v>
      </c>
      <c r="D92" s="79" t="s">
        <v>410</v>
      </c>
      <c r="E92" s="79" t="s">
        <v>599</v>
      </c>
      <c r="F92" s="79" t="s">
        <v>399</v>
      </c>
      <c r="G92" s="79" t="s">
        <v>412</v>
      </c>
      <c r="H92" s="79" t="s">
        <v>413</v>
      </c>
      <c r="I92" s="79" t="s">
        <v>380</v>
      </c>
      <c r="J92" s="79" t="s">
        <v>600</v>
      </c>
    </row>
    <row r="93" ht="42" customHeight="1" outlineLevel="1" spans="1:10">
      <c r="A93" s="79" t="s">
        <v>355</v>
      </c>
      <c r="B93" s="79" t="s">
        <v>593</v>
      </c>
      <c r="C93" s="79" t="s">
        <v>388</v>
      </c>
      <c r="D93" s="79" t="s">
        <v>389</v>
      </c>
      <c r="E93" s="79" t="s">
        <v>601</v>
      </c>
      <c r="F93" s="79" t="s">
        <v>399</v>
      </c>
      <c r="G93" s="79" t="s">
        <v>511</v>
      </c>
      <c r="H93" s="79" t="s">
        <v>385</v>
      </c>
      <c r="I93" s="79" t="s">
        <v>380</v>
      </c>
      <c r="J93" s="79" t="s">
        <v>602</v>
      </c>
    </row>
    <row r="94" ht="42" customHeight="1" outlineLevel="1" spans="1:10">
      <c r="A94" s="79" t="s">
        <v>355</v>
      </c>
      <c r="B94" s="79" t="s">
        <v>593</v>
      </c>
      <c r="C94" s="79" t="s">
        <v>392</v>
      </c>
      <c r="D94" s="79" t="s">
        <v>393</v>
      </c>
      <c r="E94" s="79" t="s">
        <v>393</v>
      </c>
      <c r="F94" s="79" t="s">
        <v>378</v>
      </c>
      <c r="G94" s="79" t="s">
        <v>446</v>
      </c>
      <c r="H94" s="79" t="s">
        <v>385</v>
      </c>
      <c r="I94" s="79" t="s">
        <v>386</v>
      </c>
      <c r="J94" s="79" t="s">
        <v>603</v>
      </c>
    </row>
    <row r="95" ht="42" customHeight="1" outlineLevel="1" spans="1:10">
      <c r="A95" s="79" t="s">
        <v>355</v>
      </c>
      <c r="B95" s="79" t="s">
        <v>593</v>
      </c>
      <c r="C95" s="79" t="s">
        <v>396</v>
      </c>
      <c r="D95" s="79" t="s">
        <v>397</v>
      </c>
      <c r="E95" s="79" t="s">
        <v>397</v>
      </c>
      <c r="F95" s="79" t="s">
        <v>420</v>
      </c>
      <c r="G95" s="79" t="s">
        <v>604</v>
      </c>
      <c r="H95" s="79" t="s">
        <v>542</v>
      </c>
      <c r="I95" s="79" t="s">
        <v>380</v>
      </c>
      <c r="J95" s="79" t="s">
        <v>605</v>
      </c>
    </row>
    <row r="96" ht="42" customHeight="1" outlineLevel="1" spans="1:10">
      <c r="A96" s="79" t="s">
        <v>359</v>
      </c>
      <c r="B96" s="79" t="s">
        <v>606</v>
      </c>
      <c r="C96" s="79" t="s">
        <v>375</v>
      </c>
      <c r="D96" s="79" t="s">
        <v>376</v>
      </c>
      <c r="E96" s="79" t="s">
        <v>607</v>
      </c>
      <c r="F96" s="79" t="s">
        <v>378</v>
      </c>
      <c r="G96" s="79" t="s">
        <v>82</v>
      </c>
      <c r="H96" s="79" t="s">
        <v>379</v>
      </c>
      <c r="I96" s="79" t="s">
        <v>386</v>
      </c>
      <c r="J96" s="79" t="s">
        <v>608</v>
      </c>
    </row>
    <row r="97" ht="42" customHeight="1" outlineLevel="1" spans="1:10">
      <c r="A97" s="79" t="s">
        <v>359</v>
      </c>
      <c r="B97" s="79" t="s">
        <v>606</v>
      </c>
      <c r="C97" s="79" t="s">
        <v>375</v>
      </c>
      <c r="D97" s="79" t="s">
        <v>382</v>
      </c>
      <c r="E97" s="79" t="s">
        <v>609</v>
      </c>
      <c r="F97" s="79" t="s">
        <v>378</v>
      </c>
      <c r="G97" s="79" t="s">
        <v>408</v>
      </c>
      <c r="H97" s="79" t="s">
        <v>385</v>
      </c>
      <c r="I97" s="79" t="s">
        <v>386</v>
      </c>
      <c r="J97" s="79" t="s">
        <v>610</v>
      </c>
    </row>
    <row r="98" ht="42" customHeight="1" outlineLevel="1" spans="1:10">
      <c r="A98" s="79" t="s">
        <v>359</v>
      </c>
      <c r="B98" s="79" t="s">
        <v>606</v>
      </c>
      <c r="C98" s="79" t="s">
        <v>375</v>
      </c>
      <c r="D98" s="79" t="s">
        <v>410</v>
      </c>
      <c r="E98" s="79" t="s">
        <v>611</v>
      </c>
      <c r="F98" s="79" t="s">
        <v>378</v>
      </c>
      <c r="G98" s="79" t="s">
        <v>408</v>
      </c>
      <c r="H98" s="79" t="s">
        <v>385</v>
      </c>
      <c r="I98" s="79" t="s">
        <v>386</v>
      </c>
      <c r="J98" s="79" t="s">
        <v>612</v>
      </c>
    </row>
    <row r="99" ht="42" customHeight="1" outlineLevel="1" spans="1:10">
      <c r="A99" s="79" t="s">
        <v>359</v>
      </c>
      <c r="B99" s="79" t="s">
        <v>606</v>
      </c>
      <c r="C99" s="79" t="s">
        <v>388</v>
      </c>
      <c r="D99" s="79" t="s">
        <v>389</v>
      </c>
      <c r="E99" s="79" t="s">
        <v>613</v>
      </c>
      <c r="F99" s="79" t="s">
        <v>399</v>
      </c>
      <c r="G99" s="79" t="s">
        <v>614</v>
      </c>
      <c r="H99" s="79"/>
      <c r="I99" s="79" t="s">
        <v>386</v>
      </c>
      <c r="J99" s="79" t="s">
        <v>615</v>
      </c>
    </row>
    <row r="100" ht="42" customHeight="1" outlineLevel="1" spans="1:10">
      <c r="A100" s="79" t="s">
        <v>359</v>
      </c>
      <c r="B100" s="79" t="s">
        <v>606</v>
      </c>
      <c r="C100" s="79" t="s">
        <v>392</v>
      </c>
      <c r="D100" s="79" t="s">
        <v>393</v>
      </c>
      <c r="E100" s="79" t="s">
        <v>434</v>
      </c>
      <c r="F100" s="79" t="s">
        <v>378</v>
      </c>
      <c r="G100" s="79" t="s">
        <v>384</v>
      </c>
      <c r="H100" s="79" t="s">
        <v>385</v>
      </c>
      <c r="I100" s="79" t="s">
        <v>386</v>
      </c>
      <c r="J100" s="79" t="s">
        <v>616</v>
      </c>
    </row>
    <row r="101" ht="42" customHeight="1" outlineLevel="1" spans="1:10">
      <c r="A101" s="79" t="s">
        <v>359</v>
      </c>
      <c r="B101" s="79" t="s">
        <v>606</v>
      </c>
      <c r="C101" s="79" t="s">
        <v>396</v>
      </c>
      <c r="D101" s="79" t="s">
        <v>397</v>
      </c>
      <c r="E101" s="79" t="s">
        <v>397</v>
      </c>
      <c r="F101" s="79" t="s">
        <v>420</v>
      </c>
      <c r="G101" s="79" t="s">
        <v>617</v>
      </c>
      <c r="H101" s="79" t="s">
        <v>542</v>
      </c>
      <c r="I101" s="79" t="s">
        <v>380</v>
      </c>
      <c r="J101" s="79" t="s">
        <v>618</v>
      </c>
    </row>
    <row r="102" ht="42" customHeight="1" outlineLevel="1" spans="1:10">
      <c r="A102" s="79" t="s">
        <v>319</v>
      </c>
      <c r="B102" s="79" t="s">
        <v>619</v>
      </c>
      <c r="C102" s="79" t="s">
        <v>375</v>
      </c>
      <c r="D102" s="79" t="s">
        <v>376</v>
      </c>
      <c r="E102" s="79" t="s">
        <v>620</v>
      </c>
      <c r="F102" s="79" t="s">
        <v>399</v>
      </c>
      <c r="G102" s="79" t="s">
        <v>621</v>
      </c>
      <c r="H102" s="79" t="s">
        <v>547</v>
      </c>
      <c r="I102" s="79" t="s">
        <v>380</v>
      </c>
      <c r="J102" s="79" t="s">
        <v>622</v>
      </c>
    </row>
    <row r="103" ht="42" customHeight="1" outlineLevel="1" spans="1:10">
      <c r="A103" s="79" t="s">
        <v>319</v>
      </c>
      <c r="B103" s="79" t="s">
        <v>619</v>
      </c>
      <c r="C103" s="79" t="s">
        <v>375</v>
      </c>
      <c r="D103" s="79" t="s">
        <v>376</v>
      </c>
      <c r="E103" s="79" t="s">
        <v>623</v>
      </c>
      <c r="F103" s="79" t="s">
        <v>399</v>
      </c>
      <c r="G103" s="79" t="s">
        <v>621</v>
      </c>
      <c r="H103" s="79" t="s">
        <v>547</v>
      </c>
      <c r="I103" s="79" t="s">
        <v>380</v>
      </c>
      <c r="J103" s="79" t="s">
        <v>622</v>
      </c>
    </row>
    <row r="104" ht="42" customHeight="1" outlineLevel="1" spans="1:10">
      <c r="A104" s="79" t="s">
        <v>319</v>
      </c>
      <c r="B104" s="79" t="s">
        <v>619</v>
      </c>
      <c r="C104" s="79" t="s">
        <v>375</v>
      </c>
      <c r="D104" s="79" t="s">
        <v>382</v>
      </c>
      <c r="E104" s="79" t="s">
        <v>624</v>
      </c>
      <c r="F104" s="79" t="s">
        <v>378</v>
      </c>
      <c r="G104" s="79" t="s">
        <v>384</v>
      </c>
      <c r="H104" s="79" t="s">
        <v>385</v>
      </c>
      <c r="I104" s="79" t="s">
        <v>380</v>
      </c>
      <c r="J104" s="79" t="s">
        <v>625</v>
      </c>
    </row>
    <row r="105" ht="42" customHeight="1" outlineLevel="1" spans="1:10">
      <c r="A105" s="79" t="s">
        <v>319</v>
      </c>
      <c r="B105" s="79" t="s">
        <v>619</v>
      </c>
      <c r="C105" s="79" t="s">
        <v>375</v>
      </c>
      <c r="D105" s="79" t="s">
        <v>410</v>
      </c>
      <c r="E105" s="79" t="s">
        <v>626</v>
      </c>
      <c r="F105" s="79" t="s">
        <v>420</v>
      </c>
      <c r="G105" s="79" t="s">
        <v>627</v>
      </c>
      <c r="H105" s="79" t="s">
        <v>413</v>
      </c>
      <c r="I105" s="79" t="s">
        <v>380</v>
      </c>
      <c r="J105" s="79" t="s">
        <v>628</v>
      </c>
    </row>
    <row r="106" ht="42" customHeight="1" outlineLevel="1" spans="1:10">
      <c r="A106" s="79" t="s">
        <v>319</v>
      </c>
      <c r="B106" s="79" t="s">
        <v>619</v>
      </c>
      <c r="C106" s="79" t="s">
        <v>388</v>
      </c>
      <c r="D106" s="79" t="s">
        <v>389</v>
      </c>
      <c r="E106" s="79" t="s">
        <v>629</v>
      </c>
      <c r="F106" s="79" t="s">
        <v>378</v>
      </c>
      <c r="G106" s="79" t="s">
        <v>384</v>
      </c>
      <c r="H106" s="79" t="s">
        <v>385</v>
      </c>
      <c r="I106" s="79" t="s">
        <v>380</v>
      </c>
      <c r="J106" s="79" t="s">
        <v>630</v>
      </c>
    </row>
    <row r="107" ht="42" customHeight="1" outlineLevel="1" spans="1:10">
      <c r="A107" s="79" t="s">
        <v>319</v>
      </c>
      <c r="B107" s="79" t="s">
        <v>619</v>
      </c>
      <c r="C107" s="79" t="s">
        <v>388</v>
      </c>
      <c r="D107" s="79" t="s">
        <v>389</v>
      </c>
      <c r="E107" s="79" t="s">
        <v>631</v>
      </c>
      <c r="F107" s="79" t="s">
        <v>378</v>
      </c>
      <c r="G107" s="79" t="s">
        <v>384</v>
      </c>
      <c r="H107" s="79" t="s">
        <v>385</v>
      </c>
      <c r="I107" s="79" t="s">
        <v>380</v>
      </c>
      <c r="J107" s="79" t="s">
        <v>632</v>
      </c>
    </row>
    <row r="108" ht="42" customHeight="1" outlineLevel="1" spans="1:10">
      <c r="A108" s="79" t="s">
        <v>319</v>
      </c>
      <c r="B108" s="79" t="s">
        <v>619</v>
      </c>
      <c r="C108" s="79" t="s">
        <v>388</v>
      </c>
      <c r="D108" s="79" t="s">
        <v>389</v>
      </c>
      <c r="E108" s="79" t="s">
        <v>633</v>
      </c>
      <c r="F108" s="79" t="s">
        <v>378</v>
      </c>
      <c r="G108" s="79" t="s">
        <v>384</v>
      </c>
      <c r="H108" s="79" t="s">
        <v>385</v>
      </c>
      <c r="I108" s="79" t="s">
        <v>380</v>
      </c>
      <c r="J108" s="79" t="s">
        <v>634</v>
      </c>
    </row>
    <row r="109" ht="42" customHeight="1" outlineLevel="1" spans="1:10">
      <c r="A109" s="79" t="s">
        <v>319</v>
      </c>
      <c r="B109" s="79" t="s">
        <v>619</v>
      </c>
      <c r="C109" s="79" t="s">
        <v>392</v>
      </c>
      <c r="D109" s="79" t="s">
        <v>393</v>
      </c>
      <c r="E109" s="79" t="s">
        <v>393</v>
      </c>
      <c r="F109" s="79" t="s">
        <v>378</v>
      </c>
      <c r="G109" s="79" t="s">
        <v>384</v>
      </c>
      <c r="H109" s="79" t="s">
        <v>385</v>
      </c>
      <c r="I109" s="79" t="s">
        <v>380</v>
      </c>
      <c r="J109" s="79" t="s">
        <v>635</v>
      </c>
    </row>
    <row r="110" ht="42" customHeight="1" outlineLevel="1" spans="1:10">
      <c r="A110" s="79" t="s">
        <v>319</v>
      </c>
      <c r="B110" s="79" t="s">
        <v>619</v>
      </c>
      <c r="C110" s="79" t="s">
        <v>396</v>
      </c>
      <c r="D110" s="79" t="s">
        <v>397</v>
      </c>
      <c r="E110" s="79" t="s">
        <v>419</v>
      </c>
      <c r="F110" s="79" t="s">
        <v>420</v>
      </c>
      <c r="G110" s="79" t="s">
        <v>83</v>
      </c>
      <c r="H110" s="79" t="s">
        <v>401</v>
      </c>
      <c r="I110" s="79" t="s">
        <v>380</v>
      </c>
      <c r="J110" s="79" t="s">
        <v>636</v>
      </c>
    </row>
    <row r="111" ht="42" customHeight="1" outlineLevel="1" spans="1:10">
      <c r="A111" s="79" t="s">
        <v>339</v>
      </c>
      <c r="B111" s="79" t="s">
        <v>528</v>
      </c>
      <c r="C111" s="79" t="s">
        <v>375</v>
      </c>
      <c r="D111" s="79" t="s">
        <v>376</v>
      </c>
      <c r="E111" s="79" t="s">
        <v>637</v>
      </c>
      <c r="F111" s="79" t="s">
        <v>378</v>
      </c>
      <c r="G111" s="79" t="s">
        <v>638</v>
      </c>
      <c r="H111" s="79" t="s">
        <v>441</v>
      </c>
      <c r="I111" s="79" t="s">
        <v>380</v>
      </c>
      <c r="J111" s="79" t="s">
        <v>639</v>
      </c>
    </row>
    <row r="112" ht="42" customHeight="1" outlineLevel="1" spans="1:10">
      <c r="A112" s="79" t="s">
        <v>339</v>
      </c>
      <c r="B112" s="79" t="s">
        <v>528</v>
      </c>
      <c r="C112" s="79" t="s">
        <v>375</v>
      </c>
      <c r="D112" s="79" t="s">
        <v>382</v>
      </c>
      <c r="E112" s="79" t="s">
        <v>640</v>
      </c>
      <c r="F112" s="79" t="s">
        <v>378</v>
      </c>
      <c r="G112" s="79" t="s">
        <v>446</v>
      </c>
      <c r="H112" s="79" t="s">
        <v>385</v>
      </c>
      <c r="I112" s="79" t="s">
        <v>386</v>
      </c>
      <c r="J112" s="79" t="s">
        <v>641</v>
      </c>
    </row>
    <row r="113" ht="42" customHeight="1" outlineLevel="1" spans="1:10">
      <c r="A113" s="79" t="s">
        <v>339</v>
      </c>
      <c r="B113" s="79" t="s">
        <v>528</v>
      </c>
      <c r="C113" s="79" t="s">
        <v>375</v>
      </c>
      <c r="D113" s="79" t="s">
        <v>410</v>
      </c>
      <c r="E113" s="79" t="s">
        <v>534</v>
      </c>
      <c r="F113" s="79" t="s">
        <v>420</v>
      </c>
      <c r="G113" s="79" t="s">
        <v>642</v>
      </c>
      <c r="H113" s="79" t="s">
        <v>413</v>
      </c>
      <c r="I113" s="79" t="s">
        <v>386</v>
      </c>
      <c r="J113" s="79" t="s">
        <v>643</v>
      </c>
    </row>
    <row r="114" ht="42" customHeight="1" outlineLevel="1" spans="1:10">
      <c r="A114" s="79" t="s">
        <v>339</v>
      </c>
      <c r="B114" s="79" t="s">
        <v>528</v>
      </c>
      <c r="C114" s="79" t="s">
        <v>388</v>
      </c>
      <c r="D114" s="79" t="s">
        <v>389</v>
      </c>
      <c r="E114" s="79" t="s">
        <v>644</v>
      </c>
      <c r="F114" s="79" t="s">
        <v>399</v>
      </c>
      <c r="G114" s="79" t="s">
        <v>587</v>
      </c>
      <c r="H114" s="79" t="s">
        <v>645</v>
      </c>
      <c r="I114" s="79" t="s">
        <v>380</v>
      </c>
      <c r="J114" s="79" t="s">
        <v>646</v>
      </c>
    </row>
    <row r="115" ht="42" customHeight="1" outlineLevel="1" spans="1:10">
      <c r="A115" s="79" t="s">
        <v>339</v>
      </c>
      <c r="B115" s="79" t="s">
        <v>528</v>
      </c>
      <c r="C115" s="79" t="s">
        <v>392</v>
      </c>
      <c r="D115" s="79" t="s">
        <v>393</v>
      </c>
      <c r="E115" s="79" t="s">
        <v>539</v>
      </c>
      <c r="F115" s="79" t="s">
        <v>378</v>
      </c>
      <c r="G115" s="79" t="s">
        <v>384</v>
      </c>
      <c r="H115" s="79" t="s">
        <v>385</v>
      </c>
      <c r="I115" s="79" t="s">
        <v>386</v>
      </c>
      <c r="J115" s="79" t="s">
        <v>540</v>
      </c>
    </row>
    <row r="116" ht="42" customHeight="1" outlineLevel="1" spans="1:10">
      <c r="A116" s="79" t="s">
        <v>339</v>
      </c>
      <c r="B116" s="79" t="s">
        <v>528</v>
      </c>
      <c r="C116" s="79" t="s">
        <v>396</v>
      </c>
      <c r="D116" s="79" t="s">
        <v>397</v>
      </c>
      <c r="E116" s="79" t="s">
        <v>436</v>
      </c>
      <c r="F116" s="79" t="s">
        <v>399</v>
      </c>
      <c r="G116" s="79" t="s">
        <v>647</v>
      </c>
      <c r="H116" s="79" t="s">
        <v>401</v>
      </c>
      <c r="I116" s="79" t="s">
        <v>386</v>
      </c>
      <c r="J116" s="79" t="s">
        <v>648</v>
      </c>
    </row>
    <row r="117" ht="42" customHeight="1" outlineLevel="1" spans="1:10">
      <c r="A117" s="79" t="s">
        <v>317</v>
      </c>
      <c r="B117" s="79" t="s">
        <v>649</v>
      </c>
      <c r="C117" s="79" t="s">
        <v>375</v>
      </c>
      <c r="D117" s="79" t="s">
        <v>376</v>
      </c>
      <c r="E117" s="79" t="s">
        <v>650</v>
      </c>
      <c r="F117" s="79" t="s">
        <v>378</v>
      </c>
      <c r="G117" s="79" t="s">
        <v>651</v>
      </c>
      <c r="H117" s="79" t="s">
        <v>652</v>
      </c>
      <c r="I117" s="79" t="s">
        <v>380</v>
      </c>
      <c r="J117" s="79" t="s">
        <v>653</v>
      </c>
    </row>
    <row r="118" ht="42" customHeight="1" outlineLevel="1" spans="1:10">
      <c r="A118" s="79" t="s">
        <v>317</v>
      </c>
      <c r="B118" s="79" t="s">
        <v>649</v>
      </c>
      <c r="C118" s="79" t="s">
        <v>375</v>
      </c>
      <c r="D118" s="79" t="s">
        <v>376</v>
      </c>
      <c r="E118" s="79" t="s">
        <v>654</v>
      </c>
      <c r="F118" s="79" t="s">
        <v>378</v>
      </c>
      <c r="G118" s="79" t="s">
        <v>655</v>
      </c>
      <c r="H118" s="79" t="s">
        <v>379</v>
      </c>
      <c r="I118" s="79" t="s">
        <v>380</v>
      </c>
      <c r="J118" s="79" t="s">
        <v>656</v>
      </c>
    </row>
    <row r="119" ht="42" customHeight="1" outlineLevel="1" spans="1:10">
      <c r="A119" s="79" t="s">
        <v>317</v>
      </c>
      <c r="B119" s="79" t="s">
        <v>649</v>
      </c>
      <c r="C119" s="79" t="s">
        <v>375</v>
      </c>
      <c r="D119" s="79" t="s">
        <v>376</v>
      </c>
      <c r="E119" s="79" t="s">
        <v>657</v>
      </c>
      <c r="F119" s="79" t="s">
        <v>378</v>
      </c>
      <c r="G119" s="79" t="s">
        <v>83</v>
      </c>
      <c r="H119" s="79" t="s">
        <v>379</v>
      </c>
      <c r="I119" s="79" t="s">
        <v>380</v>
      </c>
      <c r="J119" s="79" t="s">
        <v>658</v>
      </c>
    </row>
    <row r="120" ht="42" customHeight="1" outlineLevel="1" spans="1:10">
      <c r="A120" s="79" t="s">
        <v>317</v>
      </c>
      <c r="B120" s="79" t="s">
        <v>649</v>
      </c>
      <c r="C120" s="79" t="s">
        <v>375</v>
      </c>
      <c r="D120" s="79" t="s">
        <v>376</v>
      </c>
      <c r="E120" s="79" t="s">
        <v>659</v>
      </c>
      <c r="F120" s="79" t="s">
        <v>378</v>
      </c>
      <c r="G120" s="79" t="s">
        <v>83</v>
      </c>
      <c r="H120" s="79" t="s">
        <v>379</v>
      </c>
      <c r="I120" s="79" t="s">
        <v>380</v>
      </c>
      <c r="J120" s="79" t="s">
        <v>660</v>
      </c>
    </row>
    <row r="121" ht="42" customHeight="1" outlineLevel="1" spans="1:10">
      <c r="A121" s="79" t="s">
        <v>317</v>
      </c>
      <c r="B121" s="79" t="s">
        <v>649</v>
      </c>
      <c r="C121" s="79" t="s">
        <v>375</v>
      </c>
      <c r="D121" s="79" t="s">
        <v>382</v>
      </c>
      <c r="E121" s="79" t="s">
        <v>661</v>
      </c>
      <c r="F121" s="79" t="s">
        <v>378</v>
      </c>
      <c r="G121" s="79" t="s">
        <v>408</v>
      </c>
      <c r="H121" s="79" t="s">
        <v>385</v>
      </c>
      <c r="I121" s="79" t="s">
        <v>380</v>
      </c>
      <c r="J121" s="79" t="s">
        <v>662</v>
      </c>
    </row>
    <row r="122" ht="42" customHeight="1" outlineLevel="1" spans="1:10">
      <c r="A122" s="79" t="s">
        <v>317</v>
      </c>
      <c r="B122" s="79" t="s">
        <v>649</v>
      </c>
      <c r="C122" s="79" t="s">
        <v>375</v>
      </c>
      <c r="D122" s="79" t="s">
        <v>382</v>
      </c>
      <c r="E122" s="79" t="s">
        <v>663</v>
      </c>
      <c r="F122" s="79" t="s">
        <v>378</v>
      </c>
      <c r="G122" s="79" t="s">
        <v>384</v>
      </c>
      <c r="H122" s="79" t="s">
        <v>385</v>
      </c>
      <c r="I122" s="79" t="s">
        <v>380</v>
      </c>
      <c r="J122" s="79" t="s">
        <v>664</v>
      </c>
    </row>
    <row r="123" ht="42" customHeight="1" outlineLevel="1" spans="1:10">
      <c r="A123" s="79" t="s">
        <v>317</v>
      </c>
      <c r="B123" s="79" t="s">
        <v>649</v>
      </c>
      <c r="C123" s="79" t="s">
        <v>375</v>
      </c>
      <c r="D123" s="79" t="s">
        <v>382</v>
      </c>
      <c r="E123" s="79" t="s">
        <v>665</v>
      </c>
      <c r="F123" s="79" t="s">
        <v>399</v>
      </c>
      <c r="G123" s="79" t="s">
        <v>428</v>
      </c>
      <c r="H123" s="79" t="s">
        <v>385</v>
      </c>
      <c r="I123" s="79" t="s">
        <v>380</v>
      </c>
      <c r="J123" s="79" t="s">
        <v>666</v>
      </c>
    </row>
    <row r="124" ht="42" customHeight="1" outlineLevel="1" spans="1:10">
      <c r="A124" s="79" t="s">
        <v>317</v>
      </c>
      <c r="B124" s="79" t="s">
        <v>649</v>
      </c>
      <c r="C124" s="79" t="s">
        <v>375</v>
      </c>
      <c r="D124" s="79" t="s">
        <v>410</v>
      </c>
      <c r="E124" s="79" t="s">
        <v>667</v>
      </c>
      <c r="F124" s="79" t="s">
        <v>378</v>
      </c>
      <c r="G124" s="79" t="s">
        <v>384</v>
      </c>
      <c r="H124" s="79" t="s">
        <v>385</v>
      </c>
      <c r="I124" s="79" t="s">
        <v>380</v>
      </c>
      <c r="J124" s="79" t="s">
        <v>668</v>
      </c>
    </row>
    <row r="125" ht="42" customHeight="1" outlineLevel="1" spans="1:10">
      <c r="A125" s="79" t="s">
        <v>317</v>
      </c>
      <c r="B125" s="79" t="s">
        <v>649</v>
      </c>
      <c r="C125" s="79" t="s">
        <v>388</v>
      </c>
      <c r="D125" s="79" t="s">
        <v>389</v>
      </c>
      <c r="E125" s="79" t="s">
        <v>669</v>
      </c>
      <c r="F125" s="79" t="s">
        <v>378</v>
      </c>
      <c r="G125" s="79" t="s">
        <v>384</v>
      </c>
      <c r="H125" s="79" t="s">
        <v>385</v>
      </c>
      <c r="I125" s="79" t="s">
        <v>380</v>
      </c>
      <c r="J125" s="79" t="s">
        <v>670</v>
      </c>
    </row>
    <row r="126" ht="42" customHeight="1" outlineLevel="1" spans="1:10">
      <c r="A126" s="79" t="s">
        <v>317</v>
      </c>
      <c r="B126" s="79" t="s">
        <v>649</v>
      </c>
      <c r="C126" s="79" t="s">
        <v>388</v>
      </c>
      <c r="D126" s="79" t="s">
        <v>453</v>
      </c>
      <c r="E126" s="79" t="s">
        <v>671</v>
      </c>
      <c r="F126" s="79" t="s">
        <v>378</v>
      </c>
      <c r="G126" s="79" t="s">
        <v>384</v>
      </c>
      <c r="H126" s="79" t="s">
        <v>385</v>
      </c>
      <c r="I126" s="79" t="s">
        <v>380</v>
      </c>
      <c r="J126" s="79" t="s">
        <v>672</v>
      </c>
    </row>
    <row r="127" ht="42" customHeight="1" outlineLevel="1" spans="1:10">
      <c r="A127" s="79" t="s">
        <v>317</v>
      </c>
      <c r="B127" s="79" t="s">
        <v>649</v>
      </c>
      <c r="C127" s="79" t="s">
        <v>392</v>
      </c>
      <c r="D127" s="79" t="s">
        <v>393</v>
      </c>
      <c r="E127" s="79" t="s">
        <v>673</v>
      </c>
      <c r="F127" s="79" t="s">
        <v>378</v>
      </c>
      <c r="G127" s="79" t="s">
        <v>384</v>
      </c>
      <c r="H127" s="79" t="s">
        <v>385</v>
      </c>
      <c r="I127" s="79" t="s">
        <v>380</v>
      </c>
      <c r="J127" s="79" t="s">
        <v>674</v>
      </c>
    </row>
    <row r="128" ht="42" customHeight="1" outlineLevel="1" spans="1:10">
      <c r="A128" s="79" t="s">
        <v>317</v>
      </c>
      <c r="B128" s="79" t="s">
        <v>649</v>
      </c>
      <c r="C128" s="79" t="s">
        <v>396</v>
      </c>
      <c r="D128" s="79" t="s">
        <v>397</v>
      </c>
      <c r="E128" s="79" t="s">
        <v>419</v>
      </c>
      <c r="F128" s="79" t="s">
        <v>420</v>
      </c>
      <c r="G128" s="79" t="s">
        <v>675</v>
      </c>
      <c r="H128" s="79" t="s">
        <v>401</v>
      </c>
      <c r="I128" s="79" t="s">
        <v>380</v>
      </c>
      <c r="J128" s="79" t="s">
        <v>636</v>
      </c>
    </row>
    <row r="129" ht="42" customHeight="1" outlineLevel="1" spans="1:10">
      <c r="A129" s="79" t="s">
        <v>333</v>
      </c>
      <c r="B129" s="79" t="s">
        <v>676</v>
      </c>
      <c r="C129" s="79" t="s">
        <v>375</v>
      </c>
      <c r="D129" s="79" t="s">
        <v>376</v>
      </c>
      <c r="E129" s="79" t="s">
        <v>677</v>
      </c>
      <c r="F129" s="79" t="s">
        <v>399</v>
      </c>
      <c r="G129" s="79" t="s">
        <v>678</v>
      </c>
      <c r="H129" s="79" t="s">
        <v>488</v>
      </c>
      <c r="I129" s="79" t="s">
        <v>380</v>
      </c>
      <c r="J129" s="79" t="s">
        <v>679</v>
      </c>
    </row>
    <row r="130" ht="42" customHeight="1" outlineLevel="1" spans="1:10">
      <c r="A130" s="79" t="s">
        <v>333</v>
      </c>
      <c r="B130" s="79" t="s">
        <v>676</v>
      </c>
      <c r="C130" s="79" t="s">
        <v>375</v>
      </c>
      <c r="D130" s="79" t="s">
        <v>382</v>
      </c>
      <c r="E130" s="79" t="s">
        <v>490</v>
      </c>
      <c r="F130" s="79" t="s">
        <v>378</v>
      </c>
      <c r="G130" s="79" t="s">
        <v>408</v>
      </c>
      <c r="H130" s="79" t="s">
        <v>385</v>
      </c>
      <c r="I130" s="79" t="s">
        <v>380</v>
      </c>
      <c r="J130" s="79" t="s">
        <v>680</v>
      </c>
    </row>
    <row r="131" ht="42" customHeight="1" outlineLevel="1" spans="1:10">
      <c r="A131" s="79" t="s">
        <v>333</v>
      </c>
      <c r="B131" s="79" t="s">
        <v>676</v>
      </c>
      <c r="C131" s="79" t="s">
        <v>375</v>
      </c>
      <c r="D131" s="79" t="s">
        <v>410</v>
      </c>
      <c r="E131" s="79" t="s">
        <v>626</v>
      </c>
      <c r="F131" s="79" t="s">
        <v>399</v>
      </c>
      <c r="G131" s="79" t="s">
        <v>412</v>
      </c>
      <c r="H131" s="79" t="s">
        <v>385</v>
      </c>
      <c r="I131" s="79" t="s">
        <v>380</v>
      </c>
      <c r="J131" s="79" t="s">
        <v>681</v>
      </c>
    </row>
    <row r="132" ht="42" customHeight="1" outlineLevel="1" spans="1:10">
      <c r="A132" s="79" t="s">
        <v>333</v>
      </c>
      <c r="B132" s="79" t="s">
        <v>676</v>
      </c>
      <c r="C132" s="79" t="s">
        <v>388</v>
      </c>
      <c r="D132" s="79" t="s">
        <v>389</v>
      </c>
      <c r="E132" s="79" t="s">
        <v>682</v>
      </c>
      <c r="F132" s="79" t="s">
        <v>378</v>
      </c>
      <c r="G132" s="79" t="s">
        <v>683</v>
      </c>
      <c r="H132" s="79" t="s">
        <v>385</v>
      </c>
      <c r="I132" s="79" t="s">
        <v>380</v>
      </c>
      <c r="J132" s="79" t="s">
        <v>684</v>
      </c>
    </row>
    <row r="133" ht="42" customHeight="1" outlineLevel="1" spans="1:10">
      <c r="A133" s="79" t="s">
        <v>333</v>
      </c>
      <c r="B133" s="79" t="s">
        <v>676</v>
      </c>
      <c r="C133" s="79" t="s">
        <v>388</v>
      </c>
      <c r="D133" s="79" t="s">
        <v>453</v>
      </c>
      <c r="E133" s="79" t="s">
        <v>685</v>
      </c>
      <c r="F133" s="79" t="s">
        <v>420</v>
      </c>
      <c r="G133" s="79" t="s">
        <v>686</v>
      </c>
      <c r="H133" s="79" t="s">
        <v>385</v>
      </c>
      <c r="I133" s="79" t="s">
        <v>386</v>
      </c>
      <c r="J133" s="79" t="s">
        <v>687</v>
      </c>
    </row>
    <row r="134" ht="42" customHeight="1" outlineLevel="1" spans="1:10">
      <c r="A134" s="79" t="s">
        <v>333</v>
      </c>
      <c r="B134" s="79" t="s">
        <v>676</v>
      </c>
      <c r="C134" s="79" t="s">
        <v>392</v>
      </c>
      <c r="D134" s="79" t="s">
        <v>393</v>
      </c>
      <c r="E134" s="79" t="s">
        <v>393</v>
      </c>
      <c r="F134" s="79" t="s">
        <v>378</v>
      </c>
      <c r="G134" s="79" t="s">
        <v>384</v>
      </c>
      <c r="H134" s="79" t="s">
        <v>385</v>
      </c>
      <c r="I134" s="79" t="s">
        <v>380</v>
      </c>
      <c r="J134" s="79" t="s">
        <v>688</v>
      </c>
    </row>
    <row r="135" ht="42" customHeight="1" outlineLevel="1" spans="1:10">
      <c r="A135" s="79" t="s">
        <v>333</v>
      </c>
      <c r="B135" s="79" t="s">
        <v>676</v>
      </c>
      <c r="C135" s="79" t="s">
        <v>396</v>
      </c>
      <c r="D135" s="79" t="s">
        <v>397</v>
      </c>
      <c r="E135" s="79" t="s">
        <v>419</v>
      </c>
      <c r="F135" s="79" t="s">
        <v>420</v>
      </c>
      <c r="G135" s="79" t="s">
        <v>689</v>
      </c>
      <c r="H135" s="79" t="s">
        <v>401</v>
      </c>
      <c r="I135" s="79" t="s">
        <v>380</v>
      </c>
      <c r="J135" s="79" t="s">
        <v>422</v>
      </c>
    </row>
    <row r="136" ht="42" customHeight="1" outlineLevel="1" spans="1:10">
      <c r="A136" s="79" t="s">
        <v>345</v>
      </c>
      <c r="B136" s="79" t="s">
        <v>690</v>
      </c>
      <c r="C136" s="79" t="s">
        <v>375</v>
      </c>
      <c r="D136" s="79" t="s">
        <v>376</v>
      </c>
      <c r="E136" s="79" t="s">
        <v>691</v>
      </c>
      <c r="F136" s="79" t="s">
        <v>399</v>
      </c>
      <c r="G136" s="79" t="s">
        <v>428</v>
      </c>
      <c r="H136" s="79" t="s">
        <v>385</v>
      </c>
      <c r="I136" s="79" t="s">
        <v>386</v>
      </c>
      <c r="J136" s="79" t="s">
        <v>519</v>
      </c>
    </row>
    <row r="137" ht="42" customHeight="1" outlineLevel="1" spans="1:10">
      <c r="A137" s="79" t="s">
        <v>345</v>
      </c>
      <c r="B137" s="79" t="s">
        <v>690</v>
      </c>
      <c r="C137" s="79" t="s">
        <v>375</v>
      </c>
      <c r="D137" s="79" t="s">
        <v>382</v>
      </c>
      <c r="E137" s="79" t="s">
        <v>692</v>
      </c>
      <c r="F137" s="79" t="s">
        <v>378</v>
      </c>
      <c r="G137" s="79" t="s">
        <v>521</v>
      </c>
      <c r="H137" s="79" t="s">
        <v>385</v>
      </c>
      <c r="I137" s="79" t="s">
        <v>386</v>
      </c>
      <c r="J137" s="79" t="s">
        <v>693</v>
      </c>
    </row>
    <row r="138" ht="42" customHeight="1" outlineLevel="1" spans="1:10">
      <c r="A138" s="79" t="s">
        <v>345</v>
      </c>
      <c r="B138" s="79" t="s">
        <v>690</v>
      </c>
      <c r="C138" s="79" t="s">
        <v>388</v>
      </c>
      <c r="D138" s="79" t="s">
        <v>389</v>
      </c>
      <c r="E138" s="79" t="s">
        <v>694</v>
      </c>
      <c r="F138" s="79" t="s">
        <v>399</v>
      </c>
      <c r="G138" s="79" t="s">
        <v>81</v>
      </c>
      <c r="H138" s="79" t="s">
        <v>518</v>
      </c>
      <c r="I138" s="79" t="s">
        <v>380</v>
      </c>
      <c r="J138" s="79" t="s">
        <v>524</v>
      </c>
    </row>
    <row r="139" ht="42" customHeight="1" outlineLevel="1" spans="1:10">
      <c r="A139" s="79" t="s">
        <v>345</v>
      </c>
      <c r="B139" s="79" t="s">
        <v>690</v>
      </c>
      <c r="C139" s="79" t="s">
        <v>392</v>
      </c>
      <c r="D139" s="79" t="s">
        <v>393</v>
      </c>
      <c r="E139" s="79" t="s">
        <v>695</v>
      </c>
      <c r="F139" s="79" t="s">
        <v>378</v>
      </c>
      <c r="G139" s="79" t="s">
        <v>408</v>
      </c>
      <c r="H139" s="79" t="s">
        <v>385</v>
      </c>
      <c r="I139" s="79" t="s">
        <v>386</v>
      </c>
      <c r="J139" s="79" t="s">
        <v>696</v>
      </c>
    </row>
    <row r="140" ht="42" customHeight="1" outlineLevel="1" spans="1:10">
      <c r="A140" s="79" t="s">
        <v>345</v>
      </c>
      <c r="B140" s="79" t="s">
        <v>690</v>
      </c>
      <c r="C140" s="79" t="s">
        <v>396</v>
      </c>
      <c r="D140" s="79" t="s">
        <v>397</v>
      </c>
      <c r="E140" s="79" t="s">
        <v>436</v>
      </c>
      <c r="F140" s="79" t="s">
        <v>399</v>
      </c>
      <c r="G140" s="79" t="s">
        <v>697</v>
      </c>
      <c r="H140" s="79" t="s">
        <v>542</v>
      </c>
      <c r="I140" s="79" t="s">
        <v>380</v>
      </c>
      <c r="J140" s="79" t="s">
        <v>698</v>
      </c>
    </row>
    <row r="141" ht="42" customHeight="1" outlineLevel="1" spans="1:10">
      <c r="A141" s="79" t="s">
        <v>327</v>
      </c>
      <c r="B141" s="79" t="s">
        <v>699</v>
      </c>
      <c r="C141" s="79" t="s">
        <v>375</v>
      </c>
      <c r="D141" s="79" t="s">
        <v>376</v>
      </c>
      <c r="E141" s="79" t="s">
        <v>700</v>
      </c>
      <c r="F141" s="79" t="s">
        <v>378</v>
      </c>
      <c r="G141" s="79" t="s">
        <v>81</v>
      </c>
      <c r="H141" s="79" t="s">
        <v>379</v>
      </c>
      <c r="I141" s="79" t="s">
        <v>380</v>
      </c>
      <c r="J141" s="79" t="s">
        <v>701</v>
      </c>
    </row>
    <row r="142" ht="42" customHeight="1" outlineLevel="1" spans="1:10">
      <c r="A142" s="79" t="s">
        <v>327</v>
      </c>
      <c r="B142" s="79" t="s">
        <v>699</v>
      </c>
      <c r="C142" s="79" t="s">
        <v>375</v>
      </c>
      <c r="D142" s="79" t="s">
        <v>376</v>
      </c>
      <c r="E142" s="79" t="s">
        <v>702</v>
      </c>
      <c r="F142" s="79" t="s">
        <v>378</v>
      </c>
      <c r="G142" s="79" t="s">
        <v>703</v>
      </c>
      <c r="H142" s="79" t="s">
        <v>547</v>
      </c>
      <c r="I142" s="79" t="s">
        <v>380</v>
      </c>
      <c r="J142" s="79" t="s">
        <v>704</v>
      </c>
    </row>
    <row r="143" ht="42" customHeight="1" outlineLevel="1" spans="1:10">
      <c r="A143" s="79" t="s">
        <v>327</v>
      </c>
      <c r="B143" s="79" t="s">
        <v>699</v>
      </c>
      <c r="C143" s="79" t="s">
        <v>375</v>
      </c>
      <c r="D143" s="79" t="s">
        <v>376</v>
      </c>
      <c r="E143" s="79" t="s">
        <v>705</v>
      </c>
      <c r="F143" s="79" t="s">
        <v>378</v>
      </c>
      <c r="G143" s="79" t="s">
        <v>384</v>
      </c>
      <c r="H143" s="79" t="s">
        <v>385</v>
      </c>
      <c r="I143" s="79" t="s">
        <v>386</v>
      </c>
      <c r="J143" s="79" t="s">
        <v>706</v>
      </c>
    </row>
    <row r="144" ht="42" customHeight="1" outlineLevel="1" spans="1:10">
      <c r="A144" s="79" t="s">
        <v>327</v>
      </c>
      <c r="B144" s="79" t="s">
        <v>699</v>
      </c>
      <c r="C144" s="79" t="s">
        <v>375</v>
      </c>
      <c r="D144" s="79" t="s">
        <v>382</v>
      </c>
      <c r="E144" s="79" t="s">
        <v>707</v>
      </c>
      <c r="F144" s="79" t="s">
        <v>378</v>
      </c>
      <c r="G144" s="79" t="s">
        <v>384</v>
      </c>
      <c r="H144" s="79" t="s">
        <v>385</v>
      </c>
      <c r="I144" s="79" t="s">
        <v>380</v>
      </c>
      <c r="J144" s="79" t="s">
        <v>708</v>
      </c>
    </row>
    <row r="145" ht="42" customHeight="1" outlineLevel="1" spans="1:10">
      <c r="A145" s="79" t="s">
        <v>327</v>
      </c>
      <c r="B145" s="79" t="s">
        <v>699</v>
      </c>
      <c r="C145" s="79" t="s">
        <v>375</v>
      </c>
      <c r="D145" s="79" t="s">
        <v>410</v>
      </c>
      <c r="E145" s="79" t="s">
        <v>709</v>
      </c>
      <c r="F145" s="79" t="s">
        <v>399</v>
      </c>
      <c r="G145" s="79" t="s">
        <v>412</v>
      </c>
      <c r="H145" s="79" t="s">
        <v>413</v>
      </c>
      <c r="I145" s="79" t="s">
        <v>380</v>
      </c>
      <c r="J145" s="79" t="s">
        <v>710</v>
      </c>
    </row>
    <row r="146" ht="42" customHeight="1" outlineLevel="1" spans="1:10">
      <c r="A146" s="79" t="s">
        <v>327</v>
      </c>
      <c r="B146" s="79" t="s">
        <v>699</v>
      </c>
      <c r="C146" s="79" t="s">
        <v>388</v>
      </c>
      <c r="D146" s="79" t="s">
        <v>389</v>
      </c>
      <c r="E146" s="79" t="s">
        <v>711</v>
      </c>
      <c r="F146" s="79" t="s">
        <v>378</v>
      </c>
      <c r="G146" s="79" t="s">
        <v>384</v>
      </c>
      <c r="H146" s="79" t="s">
        <v>385</v>
      </c>
      <c r="I146" s="79" t="s">
        <v>380</v>
      </c>
      <c r="J146" s="79" t="s">
        <v>712</v>
      </c>
    </row>
    <row r="147" ht="42" customHeight="1" outlineLevel="1" spans="1:10">
      <c r="A147" s="79" t="s">
        <v>327</v>
      </c>
      <c r="B147" s="79" t="s">
        <v>699</v>
      </c>
      <c r="C147" s="79" t="s">
        <v>392</v>
      </c>
      <c r="D147" s="79" t="s">
        <v>393</v>
      </c>
      <c r="E147" s="79" t="s">
        <v>713</v>
      </c>
      <c r="F147" s="79" t="s">
        <v>378</v>
      </c>
      <c r="G147" s="79" t="s">
        <v>384</v>
      </c>
      <c r="H147" s="79" t="s">
        <v>385</v>
      </c>
      <c r="I147" s="79" t="s">
        <v>386</v>
      </c>
      <c r="J147" s="79" t="s">
        <v>714</v>
      </c>
    </row>
    <row r="148" ht="42" customHeight="1" outlineLevel="1" spans="1:10">
      <c r="A148" s="79" t="s">
        <v>325</v>
      </c>
      <c r="B148" s="79" t="s">
        <v>715</v>
      </c>
      <c r="C148" s="79" t="s">
        <v>375</v>
      </c>
      <c r="D148" s="79" t="s">
        <v>376</v>
      </c>
      <c r="E148" s="79" t="s">
        <v>716</v>
      </c>
      <c r="F148" s="79" t="s">
        <v>399</v>
      </c>
      <c r="G148" s="79" t="s">
        <v>717</v>
      </c>
      <c r="H148" s="79" t="s">
        <v>405</v>
      </c>
      <c r="I148" s="79" t="s">
        <v>380</v>
      </c>
      <c r="J148" s="79" t="s">
        <v>718</v>
      </c>
    </row>
    <row r="149" ht="42" customHeight="1" outlineLevel="1" spans="1:10">
      <c r="A149" s="79" t="s">
        <v>325</v>
      </c>
      <c r="B149" s="79" t="s">
        <v>715</v>
      </c>
      <c r="C149" s="79" t="s">
        <v>375</v>
      </c>
      <c r="D149" s="79" t="s">
        <v>376</v>
      </c>
      <c r="E149" s="79" t="s">
        <v>719</v>
      </c>
      <c r="F149" s="79" t="s">
        <v>378</v>
      </c>
      <c r="G149" s="79" t="s">
        <v>720</v>
      </c>
      <c r="H149" s="79" t="s">
        <v>405</v>
      </c>
      <c r="I149" s="79" t="s">
        <v>380</v>
      </c>
      <c r="J149" s="79" t="s">
        <v>718</v>
      </c>
    </row>
    <row r="150" ht="42" customHeight="1" outlineLevel="1" spans="1:10">
      <c r="A150" s="79" t="s">
        <v>325</v>
      </c>
      <c r="B150" s="79" t="s">
        <v>715</v>
      </c>
      <c r="C150" s="79" t="s">
        <v>375</v>
      </c>
      <c r="D150" s="79" t="s">
        <v>376</v>
      </c>
      <c r="E150" s="79" t="s">
        <v>721</v>
      </c>
      <c r="F150" s="79" t="s">
        <v>378</v>
      </c>
      <c r="G150" s="79" t="s">
        <v>722</v>
      </c>
      <c r="H150" s="79" t="s">
        <v>405</v>
      </c>
      <c r="I150" s="79" t="s">
        <v>380</v>
      </c>
      <c r="J150" s="79" t="s">
        <v>723</v>
      </c>
    </row>
    <row r="151" ht="42" customHeight="1" outlineLevel="1" spans="1:10">
      <c r="A151" s="79" t="s">
        <v>325</v>
      </c>
      <c r="B151" s="79" t="s">
        <v>715</v>
      </c>
      <c r="C151" s="79" t="s">
        <v>375</v>
      </c>
      <c r="D151" s="79" t="s">
        <v>376</v>
      </c>
      <c r="E151" s="79" t="s">
        <v>724</v>
      </c>
      <c r="F151" s="79" t="s">
        <v>378</v>
      </c>
      <c r="G151" s="79" t="s">
        <v>722</v>
      </c>
      <c r="H151" s="79" t="s">
        <v>405</v>
      </c>
      <c r="I151" s="79" t="s">
        <v>380</v>
      </c>
      <c r="J151" s="79" t="s">
        <v>725</v>
      </c>
    </row>
    <row r="152" ht="42" customHeight="1" outlineLevel="1" spans="1:10">
      <c r="A152" s="79" t="s">
        <v>325</v>
      </c>
      <c r="B152" s="79" t="s">
        <v>715</v>
      </c>
      <c r="C152" s="79" t="s">
        <v>375</v>
      </c>
      <c r="D152" s="79" t="s">
        <v>382</v>
      </c>
      <c r="E152" s="79" t="s">
        <v>407</v>
      </c>
      <c r="F152" s="79" t="s">
        <v>378</v>
      </c>
      <c r="G152" s="79" t="s">
        <v>384</v>
      </c>
      <c r="H152" s="79" t="s">
        <v>385</v>
      </c>
      <c r="I152" s="79" t="s">
        <v>380</v>
      </c>
      <c r="J152" s="79" t="s">
        <v>726</v>
      </c>
    </row>
    <row r="153" ht="42" customHeight="1" outlineLevel="1" spans="1:10">
      <c r="A153" s="79" t="s">
        <v>325</v>
      </c>
      <c r="B153" s="79" t="s">
        <v>715</v>
      </c>
      <c r="C153" s="79" t="s">
        <v>375</v>
      </c>
      <c r="D153" s="79" t="s">
        <v>410</v>
      </c>
      <c r="E153" s="79" t="s">
        <v>727</v>
      </c>
      <c r="F153" s="79" t="s">
        <v>420</v>
      </c>
      <c r="G153" s="79" t="s">
        <v>627</v>
      </c>
      <c r="H153" s="79" t="s">
        <v>413</v>
      </c>
      <c r="I153" s="79" t="s">
        <v>380</v>
      </c>
      <c r="J153" s="79" t="s">
        <v>728</v>
      </c>
    </row>
    <row r="154" ht="42" customHeight="1" outlineLevel="1" spans="1:10">
      <c r="A154" s="79" t="s">
        <v>325</v>
      </c>
      <c r="B154" s="79" t="s">
        <v>715</v>
      </c>
      <c r="C154" s="79" t="s">
        <v>388</v>
      </c>
      <c r="D154" s="79" t="s">
        <v>729</v>
      </c>
      <c r="E154" s="79" t="s">
        <v>730</v>
      </c>
      <c r="F154" s="79" t="s">
        <v>378</v>
      </c>
      <c r="G154" s="79" t="s">
        <v>408</v>
      </c>
      <c r="H154" s="79" t="s">
        <v>385</v>
      </c>
      <c r="I154" s="79" t="s">
        <v>380</v>
      </c>
      <c r="J154" s="79" t="s">
        <v>731</v>
      </c>
    </row>
    <row r="155" ht="42" customHeight="1" outlineLevel="1" spans="1:10">
      <c r="A155" s="79" t="s">
        <v>325</v>
      </c>
      <c r="B155" s="79" t="s">
        <v>715</v>
      </c>
      <c r="C155" s="79" t="s">
        <v>388</v>
      </c>
      <c r="D155" s="79" t="s">
        <v>389</v>
      </c>
      <c r="E155" s="79" t="s">
        <v>732</v>
      </c>
      <c r="F155" s="79" t="s">
        <v>420</v>
      </c>
      <c r="G155" s="79" t="s">
        <v>83</v>
      </c>
      <c r="H155" s="79" t="s">
        <v>385</v>
      </c>
      <c r="I155" s="79" t="s">
        <v>380</v>
      </c>
      <c r="J155" s="79" t="s">
        <v>733</v>
      </c>
    </row>
    <row r="156" ht="42" customHeight="1" outlineLevel="1" spans="1:10">
      <c r="A156" s="79" t="s">
        <v>325</v>
      </c>
      <c r="B156" s="79" t="s">
        <v>715</v>
      </c>
      <c r="C156" s="79" t="s">
        <v>392</v>
      </c>
      <c r="D156" s="79" t="s">
        <v>393</v>
      </c>
      <c r="E156" s="79" t="s">
        <v>734</v>
      </c>
      <c r="F156" s="79" t="s">
        <v>378</v>
      </c>
      <c r="G156" s="79" t="s">
        <v>384</v>
      </c>
      <c r="H156" s="79" t="s">
        <v>385</v>
      </c>
      <c r="I156" s="79" t="s">
        <v>380</v>
      </c>
      <c r="J156" s="79" t="s">
        <v>735</v>
      </c>
    </row>
    <row r="157" ht="42" customHeight="1" outlineLevel="1" spans="1:10">
      <c r="A157" s="79" t="s">
        <v>325</v>
      </c>
      <c r="B157" s="79" t="s">
        <v>715</v>
      </c>
      <c r="C157" s="79" t="s">
        <v>396</v>
      </c>
      <c r="D157" s="79" t="s">
        <v>397</v>
      </c>
      <c r="E157" s="79" t="s">
        <v>436</v>
      </c>
      <c r="F157" s="79" t="s">
        <v>420</v>
      </c>
      <c r="G157" s="79" t="s">
        <v>88</v>
      </c>
      <c r="H157" s="79" t="s">
        <v>401</v>
      </c>
      <c r="I157" s="79" t="s">
        <v>380</v>
      </c>
      <c r="J157" s="79" t="s">
        <v>636</v>
      </c>
    </row>
    <row r="158" ht="42" customHeight="1" outlineLevel="1" spans="1:10">
      <c r="A158" s="79" t="s">
        <v>361</v>
      </c>
      <c r="B158" s="79" t="s">
        <v>736</v>
      </c>
      <c r="C158" s="79" t="s">
        <v>375</v>
      </c>
      <c r="D158" s="79" t="s">
        <v>376</v>
      </c>
      <c r="E158" s="79" t="s">
        <v>737</v>
      </c>
      <c r="F158" s="79" t="s">
        <v>378</v>
      </c>
      <c r="G158" s="79" t="s">
        <v>738</v>
      </c>
      <c r="H158" s="79" t="s">
        <v>488</v>
      </c>
      <c r="I158" s="79" t="s">
        <v>380</v>
      </c>
      <c r="J158" s="79" t="s">
        <v>737</v>
      </c>
    </row>
    <row r="159" ht="42" customHeight="1" outlineLevel="1" spans="1:10">
      <c r="A159" s="79" t="s">
        <v>361</v>
      </c>
      <c r="B159" s="79" t="s">
        <v>736</v>
      </c>
      <c r="C159" s="79" t="s">
        <v>375</v>
      </c>
      <c r="D159" s="79" t="s">
        <v>382</v>
      </c>
      <c r="E159" s="79" t="s">
        <v>739</v>
      </c>
      <c r="F159" s="79" t="s">
        <v>399</v>
      </c>
      <c r="G159" s="79" t="s">
        <v>428</v>
      </c>
      <c r="H159" s="79" t="s">
        <v>385</v>
      </c>
      <c r="I159" s="79" t="s">
        <v>386</v>
      </c>
      <c r="J159" s="79" t="s">
        <v>740</v>
      </c>
    </row>
    <row r="160" ht="42" customHeight="1" outlineLevel="1" spans="1:10">
      <c r="A160" s="79" t="s">
        <v>361</v>
      </c>
      <c r="B160" s="79" t="s">
        <v>736</v>
      </c>
      <c r="C160" s="79" t="s">
        <v>375</v>
      </c>
      <c r="D160" s="79" t="s">
        <v>410</v>
      </c>
      <c r="E160" s="79" t="s">
        <v>741</v>
      </c>
      <c r="F160" s="79" t="s">
        <v>420</v>
      </c>
      <c r="G160" s="79" t="s">
        <v>742</v>
      </c>
      <c r="H160" s="79"/>
      <c r="I160" s="79" t="s">
        <v>386</v>
      </c>
      <c r="J160" s="79" t="s">
        <v>741</v>
      </c>
    </row>
    <row r="161" ht="42" customHeight="1" outlineLevel="1" spans="1:10">
      <c r="A161" s="79" t="s">
        <v>361</v>
      </c>
      <c r="B161" s="79" t="s">
        <v>736</v>
      </c>
      <c r="C161" s="79" t="s">
        <v>388</v>
      </c>
      <c r="D161" s="79" t="s">
        <v>389</v>
      </c>
      <c r="E161" s="79" t="s">
        <v>743</v>
      </c>
      <c r="F161" s="79" t="s">
        <v>399</v>
      </c>
      <c r="G161" s="79" t="s">
        <v>587</v>
      </c>
      <c r="H161" s="79" t="s">
        <v>379</v>
      </c>
      <c r="I161" s="79" t="s">
        <v>386</v>
      </c>
      <c r="J161" s="79" t="s">
        <v>743</v>
      </c>
    </row>
    <row r="162" ht="42" customHeight="1" outlineLevel="1" spans="1:10">
      <c r="A162" s="79" t="s">
        <v>361</v>
      </c>
      <c r="B162" s="79" t="s">
        <v>736</v>
      </c>
      <c r="C162" s="79" t="s">
        <v>392</v>
      </c>
      <c r="D162" s="79" t="s">
        <v>393</v>
      </c>
      <c r="E162" s="79" t="s">
        <v>744</v>
      </c>
      <c r="F162" s="79" t="s">
        <v>378</v>
      </c>
      <c r="G162" s="79" t="s">
        <v>384</v>
      </c>
      <c r="H162" s="79" t="s">
        <v>385</v>
      </c>
      <c r="I162" s="79" t="s">
        <v>386</v>
      </c>
      <c r="J162" s="79" t="s">
        <v>744</v>
      </c>
    </row>
    <row r="163" ht="42" customHeight="1" outlineLevel="1" spans="1:10">
      <c r="A163" s="79" t="s">
        <v>361</v>
      </c>
      <c r="B163" s="79" t="s">
        <v>736</v>
      </c>
      <c r="C163" s="79" t="s">
        <v>396</v>
      </c>
      <c r="D163" s="79" t="s">
        <v>397</v>
      </c>
      <c r="E163" s="79" t="s">
        <v>745</v>
      </c>
      <c r="F163" s="79" t="s">
        <v>420</v>
      </c>
      <c r="G163" s="79" t="s">
        <v>428</v>
      </c>
      <c r="H163" s="79" t="s">
        <v>385</v>
      </c>
      <c r="I163" s="79" t="s">
        <v>386</v>
      </c>
      <c r="J163" s="79" t="s">
        <v>398</v>
      </c>
    </row>
    <row r="164" ht="42" customHeight="1" outlineLevel="1" spans="1:10">
      <c r="A164" s="79" t="s">
        <v>314</v>
      </c>
      <c r="B164" s="79" t="s">
        <v>746</v>
      </c>
      <c r="C164" s="79" t="s">
        <v>375</v>
      </c>
      <c r="D164" s="79" t="s">
        <v>376</v>
      </c>
      <c r="E164" s="79" t="s">
        <v>691</v>
      </c>
      <c r="F164" s="79" t="s">
        <v>399</v>
      </c>
      <c r="G164" s="79" t="s">
        <v>428</v>
      </c>
      <c r="H164" s="79" t="s">
        <v>385</v>
      </c>
      <c r="I164" s="79" t="s">
        <v>386</v>
      </c>
      <c r="J164" s="79" t="s">
        <v>747</v>
      </c>
    </row>
    <row r="165" ht="42" customHeight="1" outlineLevel="1" spans="1:10">
      <c r="A165" s="79" t="s">
        <v>314</v>
      </c>
      <c r="B165" s="79" t="s">
        <v>746</v>
      </c>
      <c r="C165" s="79" t="s">
        <v>375</v>
      </c>
      <c r="D165" s="79" t="s">
        <v>382</v>
      </c>
      <c r="E165" s="79" t="s">
        <v>748</v>
      </c>
      <c r="F165" s="79" t="s">
        <v>378</v>
      </c>
      <c r="G165" s="79" t="s">
        <v>384</v>
      </c>
      <c r="H165" s="79" t="s">
        <v>385</v>
      </c>
      <c r="I165" s="79" t="s">
        <v>386</v>
      </c>
      <c r="J165" s="79" t="s">
        <v>749</v>
      </c>
    </row>
    <row r="166" ht="42" customHeight="1" outlineLevel="1" spans="1:10">
      <c r="A166" s="79" t="s">
        <v>314</v>
      </c>
      <c r="B166" s="79" t="s">
        <v>746</v>
      </c>
      <c r="C166" s="79" t="s">
        <v>375</v>
      </c>
      <c r="D166" s="79" t="s">
        <v>410</v>
      </c>
      <c r="E166" s="79" t="s">
        <v>750</v>
      </c>
      <c r="F166" s="79" t="s">
        <v>378</v>
      </c>
      <c r="G166" s="79" t="s">
        <v>408</v>
      </c>
      <c r="H166" s="79" t="s">
        <v>385</v>
      </c>
      <c r="I166" s="79" t="s">
        <v>386</v>
      </c>
      <c r="J166" s="79" t="s">
        <v>751</v>
      </c>
    </row>
    <row r="167" ht="42" customHeight="1" outlineLevel="1" spans="1:10">
      <c r="A167" s="79" t="s">
        <v>314</v>
      </c>
      <c r="B167" s="79" t="s">
        <v>746</v>
      </c>
      <c r="C167" s="79" t="s">
        <v>388</v>
      </c>
      <c r="D167" s="79" t="s">
        <v>389</v>
      </c>
      <c r="E167" s="79" t="s">
        <v>752</v>
      </c>
      <c r="F167" s="79" t="s">
        <v>378</v>
      </c>
      <c r="G167" s="79" t="s">
        <v>384</v>
      </c>
      <c r="H167" s="79" t="s">
        <v>385</v>
      </c>
      <c r="I167" s="79" t="s">
        <v>386</v>
      </c>
      <c r="J167" s="79" t="s">
        <v>753</v>
      </c>
    </row>
    <row r="168" ht="42" customHeight="1" outlineLevel="1" spans="1:10">
      <c r="A168" s="79" t="s">
        <v>314</v>
      </c>
      <c r="B168" s="79" t="s">
        <v>746</v>
      </c>
      <c r="C168" s="79" t="s">
        <v>392</v>
      </c>
      <c r="D168" s="79" t="s">
        <v>393</v>
      </c>
      <c r="E168" s="79" t="s">
        <v>754</v>
      </c>
      <c r="F168" s="79" t="s">
        <v>378</v>
      </c>
      <c r="G168" s="79" t="s">
        <v>384</v>
      </c>
      <c r="H168" s="79" t="s">
        <v>385</v>
      </c>
      <c r="I168" s="79" t="s">
        <v>386</v>
      </c>
      <c r="J168" s="79" t="s">
        <v>755</v>
      </c>
    </row>
    <row r="169" ht="42" customHeight="1" outlineLevel="1" spans="1:10">
      <c r="A169" s="79" t="s">
        <v>314</v>
      </c>
      <c r="B169" s="79" t="s">
        <v>746</v>
      </c>
      <c r="C169" s="79" t="s">
        <v>396</v>
      </c>
      <c r="D169" s="79" t="s">
        <v>397</v>
      </c>
      <c r="E169" s="79" t="s">
        <v>397</v>
      </c>
      <c r="F169" s="79" t="s">
        <v>399</v>
      </c>
      <c r="G169" s="79" t="s">
        <v>756</v>
      </c>
      <c r="H169" s="79" t="s">
        <v>542</v>
      </c>
      <c r="I169" s="79" t="s">
        <v>380</v>
      </c>
      <c r="J169" s="79" t="s">
        <v>757</v>
      </c>
    </row>
  </sheetData>
  <mergeCells count="50">
    <mergeCell ref="A2:J2"/>
    <mergeCell ref="A3:H3"/>
    <mergeCell ref="A8:A12"/>
    <mergeCell ref="A13:A18"/>
    <mergeCell ref="A19:A24"/>
    <mergeCell ref="A25:A31"/>
    <mergeCell ref="A32:A42"/>
    <mergeCell ref="A43:A49"/>
    <mergeCell ref="A50:A55"/>
    <mergeCell ref="A56:A60"/>
    <mergeCell ref="A61:A66"/>
    <mergeCell ref="A67:A72"/>
    <mergeCell ref="A73:A78"/>
    <mergeCell ref="A79:A83"/>
    <mergeCell ref="A84:A89"/>
    <mergeCell ref="A90:A95"/>
    <mergeCell ref="A96:A101"/>
    <mergeCell ref="A102:A110"/>
    <mergeCell ref="A111:A116"/>
    <mergeCell ref="A117:A128"/>
    <mergeCell ref="A129:A135"/>
    <mergeCell ref="A136:A140"/>
    <mergeCell ref="A141:A147"/>
    <mergeCell ref="A148:A157"/>
    <mergeCell ref="A158:A163"/>
    <mergeCell ref="A164:A169"/>
    <mergeCell ref="B8:B12"/>
    <mergeCell ref="B13:B18"/>
    <mergeCell ref="B19:B24"/>
    <mergeCell ref="B25:B31"/>
    <mergeCell ref="B32:B42"/>
    <mergeCell ref="B43:B49"/>
    <mergeCell ref="B50:B55"/>
    <mergeCell ref="B56:B60"/>
    <mergeCell ref="B61:B66"/>
    <mergeCell ref="B67:B72"/>
    <mergeCell ref="B73:B78"/>
    <mergeCell ref="B79:B83"/>
    <mergeCell ref="B84:B89"/>
    <mergeCell ref="B90:B95"/>
    <mergeCell ref="B96:B101"/>
    <mergeCell ref="B102:B110"/>
    <mergeCell ref="B111:B116"/>
    <mergeCell ref="B117:B128"/>
    <mergeCell ref="B129:B135"/>
    <mergeCell ref="B136:B140"/>
    <mergeCell ref="B141:B147"/>
    <mergeCell ref="B148:B157"/>
    <mergeCell ref="B158:B163"/>
    <mergeCell ref="B164:B169"/>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基本支出预算表</vt:lpstr>
      <vt:lpstr>项目支出预算表</vt:lpstr>
      <vt:lpstr>项目支出绩效目标表（本级下达）</vt:lpstr>
      <vt:lpstr>项目支出绩效目标表（另文下达）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lpstr>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2026-03-13T07:06:00Z</dcterms:created>
  <dcterms:modified xsi:type="dcterms:W3CDTF">2026-03-19T16:03:55Z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9A54A7871EE9421FAA7B9B860AD01BF6_13</vt:lpwstr>
  </property>
  <property fmtid="{D5CDD505-2E9C-101B-9397-08002B2CF9AE}" pid="3" name="KSOProductBuildVer">
    <vt:lpwstr>2052-11.8.2.12019</vt:lpwstr>
  </property>
</Properties>
</file>