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<sst xmlns="http://schemas.openxmlformats.org/spreadsheetml/2006/main" count="5528" uniqueCount="964">
  <si>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</si>
  <si>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</si>
  <si>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</si>
  <si>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</si>
  <si>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</si>
  <si>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</si>
  <si>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</si>
  <si>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</si>
  <si>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</si>
  <si>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</si>
  <si>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</si>
  <si>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</si>
  <si>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</si>
  <si>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</si>
  <si>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</si>
  <si>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</si>
  <si>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</si>
  <si>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</si>
  <si>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</si>
  <si>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</si>
  <si>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</si>
  <si>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</si>
  <si>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</si>
  <si>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</si>
  <si>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</si>
  <si>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</si>
  <si>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</si>
  <si>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</si>
  <si>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</si>
  <si>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</si>
  <si>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</si>
  <si>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</si>
  <si>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</si>
  <si>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</si>
  <si>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</si>
  <si>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</si>
  <si>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</si>
  <si>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</si>
  <si>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</si>
  <si>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</si>
  <si>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</si>
  <si>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</si>
  <si>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</si>
  <si>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</si>
  <si>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</si>
  <si>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</si>
  <si>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</si>
  <si>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</si>
  <si>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</si>
  <si>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</si>
  <si>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</si>
  <si>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</si>
  <si>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</si>
  <si>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</si>
  <si>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</si>
  <si>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</si>
  <si>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</si>
  <si>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</si>
  <si>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</si>
  <si>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</si>
  <si>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</si>
  <si>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</si>
  <si>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</si>
  <si>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</si>
  <si>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</si>
  <si>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</si>
  <si>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126</t>
  </si>
  <si>
    <t>富民县水务局</t>
  </si>
  <si>
    <t>126001</t>
  </si>
  <si>
    <t>126007</t>
  </si>
  <si>
    <t>富民县水利管理服务中心</t>
  </si>
  <si>
    <t>126008</t>
  </si>
  <si>
    <t>富民县水利工程技术服务中心</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</si>
  <si>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</si>
  <si>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</si>
  <si>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</si>
  <si>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</si>
  <si>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</si>
  <si>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</si>
  <si>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</si>
  <si>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</si>
  <si>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</si>
  <si>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</si>
  <si>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</si>
  <si>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</si>
  <si>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</si>
  <si>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</si>
  <si>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</si>
  <si>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</si>
  <si>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</si>
  <si>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</si>
  <si>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</si>
  <si>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</si>
  <si>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</si>
  <si>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</si>
  <si>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</si>
  <si>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</si>
  <si>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</si>
  <si>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</si>
  <si>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</si>
  <si>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</si>
  <si>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</si>
  <si>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</si>
  <si>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</si>
  <si>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</si>
  <si>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</si>
  <si>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</si>
  <si>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</si>
  <si>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</si>
  <si>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</si>
  <si>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</si>
  <si>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</si>
  <si>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</si>
  <si>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</si>
  <si>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</si>
  <si>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</si>
  <si>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</si>
  <si>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</si>
  <si>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</si>
  <si>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</si>
  <si>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</si>
  <si>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</si>
  <si>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</si>
  <si>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</si>
  <si>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</si>
  <si>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</si>
  <si>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213</t>
  </si>
  <si>
    <t>农林水支出</t>
  </si>
  <si>
    <t>21303</t>
  </si>
  <si>
    <t>水利</t>
  </si>
  <si>
    <t>2130301</t>
  </si>
  <si>
    <t>行政运行</t>
  </si>
  <si>
    <t>2130305</t>
  </si>
  <si>
    <t>水利工程建设</t>
  </si>
  <si>
    <t>2130306</t>
  </si>
  <si>
    <t>水利工程运行与维护</t>
  </si>
  <si>
    <t>2130308</t>
  </si>
  <si>
    <t>水利前期工作</t>
  </si>
  <si>
    <t>2130310</t>
  </si>
  <si>
    <t>水土保持</t>
  </si>
  <si>
    <t>2130314</t>
  </si>
  <si>
    <t>防汛</t>
  </si>
  <si>
    <t>2130315</t>
  </si>
  <si>
    <t>抗旱</t>
  </si>
  <si>
    <t>2130316</t>
  </si>
  <si>
    <t>农村水利</t>
  </si>
  <si>
    <t>2130335</t>
  </si>
  <si>
    <t>农村供水</t>
  </si>
  <si>
    <t>2130399</t>
  </si>
  <si>
    <t>其他水利支出</t>
  </si>
  <si>
    <t>21366</t>
  </si>
  <si>
    <t>大中型水库库区基金安排的支出</t>
  </si>
  <si>
    <t>2136699</t>
  </si>
  <si>
    <t>其他大中型水库库区基金支出</t>
  </si>
  <si>
    <t>21398</t>
  </si>
  <si>
    <t>超长期特别国债安排的支出</t>
  </si>
  <si>
    <t>2139802</t>
  </si>
  <si>
    <t>水利支出</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</si>
  <si>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</si>
  <si>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</si>
  <si>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</si>
  <si>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</si>
  <si>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</si>
  <si>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</si>
  <si>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</si>
  <si>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</si>
  <si>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</si>
  <si>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</si>
  <si>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</si>
  <si>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</si>
  <si>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</si>
  <si>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</si>
  <si>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</si>
  <si>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</si>
  <si>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</si>
  <si>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</si>
  <si>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</si>
  <si>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</si>
  <si>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</si>
  <si>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</si>
  <si>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</si>
  <si>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</si>
  <si>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</si>
  <si>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</si>
  <si>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</si>
  <si>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</si>
  <si>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</si>
  <si>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</si>
  <si>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</si>
  <si>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</si>
  <si>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</si>
  <si>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</si>
  <si>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</si>
  <si>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</si>
  <si>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</si>
  <si>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</si>
  <si>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</si>
  <si>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</si>
  <si>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</si>
  <si>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</si>
  <si>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</si>
  <si>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</si>
  <si>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</si>
  <si>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</si>
  <si>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</si>
  <si>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</si>
  <si>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</si>
  <si>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</si>
  <si>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</si>
  <si>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</si>
  <si>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</si>
  <si>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</si>
  <si>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</si>
  <si>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</si>
  <si>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</si>
  <si>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</si>
  <si>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</si>
  <si>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</si>
  <si>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</si>
  <si>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</si>
  <si>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</si>
  <si>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</si>
  <si>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</si>
  <si>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</si>
  <si>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</si>
  <si>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</si>
  <si>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</si>
  <si>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</si>
  <si>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</si>
  <si>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</si>
  <si>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</si>
  <si>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</si>
  <si>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</si>
  <si>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</si>
  <si>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</si>
  <si>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</si>
  <si>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</si>
  <si>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</si>
  <si>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</si>
  <si>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</si>
  <si>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</si>
  <si>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</si>
  <si>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</si>
  <si>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</si>
  <si>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</si>
  <si>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530124210000000000664</t>
  </si>
  <si>
    <t>行政人员支出工资</t>
  </si>
  <si>
    <t>30101</t>
  </si>
  <si>
    <t>基本工资</t>
  </si>
  <si>
    <t>30103</t>
  </si>
  <si>
    <t>奖金</t>
  </si>
  <si>
    <t>530124210000000000665</t>
  </si>
  <si>
    <t>事业人员支出工资</t>
  </si>
  <si>
    <t>30107</t>
  </si>
  <si>
    <t>绩效工资</t>
  </si>
  <si>
    <t>530124210000000000668</t>
  </si>
  <si>
    <t>30217</t>
  </si>
  <si>
    <t>530124210000000000670</t>
  </si>
  <si>
    <t>一般公用经费</t>
  </si>
  <si>
    <t>30205</t>
  </si>
  <si>
    <t>水费</t>
  </si>
  <si>
    <t>30206</t>
  </si>
  <si>
    <t>电费</t>
  </si>
  <si>
    <t>30207</t>
  </si>
  <si>
    <t>邮电费</t>
  </si>
  <si>
    <t>30211</t>
  </si>
  <si>
    <t>差旅费</t>
  </si>
  <si>
    <t>530124210000000001202</t>
  </si>
  <si>
    <t>30113</t>
  </si>
  <si>
    <t>530124231100001338623</t>
  </si>
  <si>
    <t>工会经费</t>
  </si>
  <si>
    <t>30228</t>
  </si>
  <si>
    <t>530124231100001382573</t>
  </si>
  <si>
    <t>事业在职津贴补贴</t>
  </si>
  <si>
    <t>30102</t>
  </si>
  <si>
    <t>津贴补贴</t>
  </si>
  <si>
    <t>530124231100001382575</t>
  </si>
  <si>
    <t>工伤保险支出</t>
  </si>
  <si>
    <t>30112</t>
  </si>
  <si>
    <t>其他社会保障缴费</t>
  </si>
  <si>
    <t>530124231100001382576</t>
  </si>
  <si>
    <t>养老保险支出</t>
  </si>
  <si>
    <t>30108</t>
  </si>
  <si>
    <t>机关事业单位基本养老保险缴费</t>
  </si>
  <si>
    <t>530124231100001382578</t>
  </si>
  <si>
    <t>公务交通补贴</t>
  </si>
  <si>
    <t>30239</t>
  </si>
  <si>
    <t>其他交通费用</t>
  </si>
  <si>
    <t>530124231100001382594</t>
  </si>
  <si>
    <t>公务员基础绩效奖</t>
  </si>
  <si>
    <t>530124231100001382595</t>
  </si>
  <si>
    <t>行政在职津贴补贴</t>
  </si>
  <si>
    <t>530124231100001382596</t>
  </si>
  <si>
    <t>事业绩效工资</t>
  </si>
  <si>
    <t>530124231100001382598</t>
  </si>
  <si>
    <t>失业保险支出</t>
  </si>
  <si>
    <t>530124231100001382599</t>
  </si>
  <si>
    <t>医疗保险支出</t>
  </si>
  <si>
    <t>30110</t>
  </si>
  <si>
    <t>职工基本医疗保险缴费</t>
  </si>
  <si>
    <t>30111</t>
  </si>
  <si>
    <t>公务员医疗补助缴费</t>
  </si>
  <si>
    <t>530124231100001382600</t>
  </si>
  <si>
    <t>公共交通专项经费</t>
  </si>
  <si>
    <t>530124241100002421109</t>
  </si>
  <si>
    <t>其他财政补助人员</t>
  </si>
  <si>
    <t>30305</t>
  </si>
  <si>
    <t>生活补助</t>
  </si>
  <si>
    <t>530124241100002421115</t>
  </si>
  <si>
    <t>劳务派遣人员经费</t>
  </si>
  <si>
    <t>30226</t>
  </si>
  <si>
    <t>劳务费</t>
  </si>
  <si>
    <t>530124241100002449582</t>
  </si>
  <si>
    <t>事业绩效奖励</t>
  </si>
  <si>
    <t>530124251100003857085</t>
  </si>
  <si>
    <t>公车购置及运维费</t>
  </si>
  <si>
    <t>30231</t>
  </si>
  <si>
    <t>公务用车运行维护费</t>
  </si>
  <si>
    <t>530124251100003857086</t>
  </si>
  <si>
    <t>残疾人就业保障金</t>
  </si>
  <si>
    <t>30299</t>
  </si>
  <si>
    <t>其他商品和服务支出</t>
  </si>
  <si>
    <t>530124210000000001191</t>
  </si>
  <si>
    <t>530124210000000001193</t>
  </si>
  <si>
    <t>530124210000000001195</t>
  </si>
  <si>
    <t>530124210000000001197</t>
  </si>
  <si>
    <t>30201</t>
  </si>
  <si>
    <t>办公费</t>
  </si>
  <si>
    <t>30202</t>
  </si>
  <si>
    <t>印刷费</t>
  </si>
  <si>
    <t>30215</t>
  </si>
  <si>
    <t>会议费</t>
  </si>
  <si>
    <t>30216</t>
  </si>
  <si>
    <t>培训费</t>
  </si>
  <si>
    <t>30227</t>
  </si>
  <si>
    <t>委托业务费</t>
  </si>
  <si>
    <t>530124231100001338900</t>
  </si>
  <si>
    <t>530124231100001381473</t>
  </si>
  <si>
    <t>530124231100001381475</t>
  </si>
  <si>
    <t>530124231100001381477</t>
  </si>
  <si>
    <t>530124231100001381479</t>
  </si>
  <si>
    <t>530124231100001381488</t>
  </si>
  <si>
    <t>530124231100001381489</t>
  </si>
  <si>
    <t>530124231100001381491</t>
  </si>
  <si>
    <t>职业年金支出</t>
  </si>
  <si>
    <t>30109</t>
  </si>
  <si>
    <t>职业年金缴费</t>
  </si>
  <si>
    <t>530124241100002423991</t>
  </si>
  <si>
    <t>530124241100002450043</t>
  </si>
  <si>
    <t>530124251100003857062</t>
  </si>
  <si>
    <t>530124210000000000683</t>
  </si>
  <si>
    <t>530124210000000000686</t>
  </si>
  <si>
    <t>530124210000000000688</t>
  </si>
  <si>
    <t>530124210000000000760</t>
  </si>
  <si>
    <t>530124231100001329678</t>
  </si>
  <si>
    <t>530124231100001381399</t>
  </si>
  <si>
    <t>530124231100001381400</t>
  </si>
  <si>
    <t>530124231100001381408</t>
  </si>
  <si>
    <t>530124231100001381410</t>
  </si>
  <si>
    <t>530124231100001381412</t>
  </si>
  <si>
    <t>530124231100001381413</t>
  </si>
  <si>
    <t>530124241100002373137</t>
  </si>
  <si>
    <t>530124241100002449572</t>
  </si>
  <si>
    <t>530124251100003857603</t>
  </si>
  <si>
    <t>预算05-1表</t>
  </si>
  <si>
    <t>项目分类</t>
  </si>
  <si>
    <t>项目单位</t>
  </si>
  <si>
    <t>经济科目编码</t>
  </si>
  <si>
    <t>经济科目名称</t>
  </si>
  <si>
    <t>本年拨款</t>
  </si>
  <si>
    <t>其中：本次下达</t>
  </si>
  <si>
    <t>专项业务类</t>
  </si>
  <si>
    <t>530124231100002395503</t>
  </si>
  <si>
    <t>2023年第三批省级库区基金资金</t>
  </si>
  <si>
    <t>30213</t>
  </si>
  <si>
    <t>维修（护）费</t>
  </si>
  <si>
    <t>530124251100004004968</t>
  </si>
  <si>
    <t>昆财农〔2024〕169号2025年农村饮水安全工程维修养护项目补助经费</t>
  </si>
  <si>
    <t>530124251100004005370</t>
  </si>
  <si>
    <t>昆财农〔2024〕169号2025年山洪灾害防治项目补助经费</t>
  </si>
  <si>
    <t>530124251100004005423</t>
  </si>
  <si>
    <t>昆财农〔2024〕169号2025年山洪灾害防治项目维修养护资金非工程措施补助经费</t>
  </si>
  <si>
    <t>530124251100004005474</t>
  </si>
  <si>
    <t>昆财农〔2024〕169号2025年水资源管理项目补助经费</t>
  </si>
  <si>
    <t>530124251100004241650</t>
  </si>
  <si>
    <t>昆财农〔2023〕207号2024年富民县水土流失综合治理项目补助经费</t>
  </si>
  <si>
    <t>530124251100004241680</t>
  </si>
  <si>
    <t>昆财农〔2023〕207号2024年农村饮水安全工程维修养护项目补助经费</t>
  </si>
  <si>
    <t>530124251100004391310</t>
  </si>
  <si>
    <t>2025年第二批超长期特别国债项目资金</t>
  </si>
  <si>
    <t>530124251100004455291</t>
  </si>
  <si>
    <t>2025年农村饮水安全工程维修养护项目资金</t>
  </si>
  <si>
    <t>530124251100004460240</t>
  </si>
  <si>
    <t>2025年水利专项中央资金新桥水库除险加固工程补助资金</t>
  </si>
  <si>
    <t>530124251100004460266</t>
  </si>
  <si>
    <t>2025年水利专项中央资金嘴哩咪水库除险加固工程补助资金</t>
  </si>
  <si>
    <t>530124251100004460272</t>
  </si>
  <si>
    <t>2025年水利专项中央资金天生桥水库除险加固工程补助资金</t>
  </si>
  <si>
    <t>530124251100004460295</t>
  </si>
  <si>
    <t>2025年水利专项中央资金麦竜水库除险加固工程补助资金</t>
  </si>
  <si>
    <t>530124261100005023016</t>
  </si>
  <si>
    <t>防汛工作补助经费</t>
  </si>
  <si>
    <t>530124261100005023482</t>
  </si>
  <si>
    <t>抗旱工作补助经费</t>
  </si>
  <si>
    <t>30218</t>
  </si>
  <si>
    <t>专用材料费</t>
  </si>
  <si>
    <t>30225</t>
  </si>
  <si>
    <t>专用燃料费</t>
  </si>
  <si>
    <t>530124261100005023528</t>
  </si>
  <si>
    <t>河长制工作补助经费</t>
  </si>
  <si>
    <t>530124261100005023857</t>
  </si>
  <si>
    <t>水源地保护经费</t>
  </si>
  <si>
    <t>530124261100005024155</t>
  </si>
  <si>
    <t>富民县东村河散旦段河道治理工程补助资金</t>
  </si>
  <si>
    <t>530124261100005024412</t>
  </si>
  <si>
    <t>小型病险水库除险加固工程补助资金</t>
  </si>
  <si>
    <t>530124261100005024495</t>
  </si>
  <si>
    <t>富民县“十五五”水安全保障规划补助资金</t>
  </si>
  <si>
    <t>530124261100005024515</t>
  </si>
  <si>
    <t>富民县“十五五”水源地保护规划补助资金</t>
  </si>
  <si>
    <t>530124261100005024524</t>
  </si>
  <si>
    <t>富民县“十五五”农村供水高质量发展补助资金</t>
  </si>
  <si>
    <t>530124261100005156477</t>
  </si>
  <si>
    <t>2025年盘活结转结余昆财农〔2021〕208号2022年农村饮水工程维修养护改补助经费</t>
  </si>
  <si>
    <t>530124261100005156612</t>
  </si>
  <si>
    <t>2025盘活结转结余昆财农〔2021〕208号小型病险水库除险加固工程补助经费</t>
  </si>
  <si>
    <t>530124261100005156649</t>
  </si>
  <si>
    <t>2025盘活结转结余昆财农〔2023〕212号富民县拖担水库扩建工程补助经费</t>
  </si>
  <si>
    <t>530124261100005156661</t>
  </si>
  <si>
    <t>2025盘活结转结余昆财农〔2023〕121号2023年省级美丽河湖奖补经费</t>
  </si>
  <si>
    <t>530124261100005156669</t>
  </si>
  <si>
    <t>2025盘活结转结余昆财农〔2023〕126号2023年中央农业防灾减灾和水利救灾资金补助经费</t>
  </si>
  <si>
    <t>530124261100005156714</t>
  </si>
  <si>
    <t>2025盘活结转结余昆财农〔2022〕227号2023年富民县东村河散旦段河道治理工程补助资金</t>
  </si>
  <si>
    <t>530124261100005156722</t>
  </si>
  <si>
    <t>2025盘活结转结余昆财农〔2022〕192号2022年小型民生水利项目工程市级补助资金经费</t>
  </si>
  <si>
    <t>530124261100005156813</t>
  </si>
  <si>
    <t>2025盘活结转结余昆财农〔2024〕133号2024年农村饮水巩固提升市级补助资金</t>
  </si>
  <si>
    <t>530124261100005156828</t>
  </si>
  <si>
    <t>2025盘活结转结余昆财农〔2021〕208号2022年中央水利发展资金节约用水项目补助资金</t>
  </si>
  <si>
    <t>530124261100005157508</t>
  </si>
  <si>
    <t>2025盘活结转结余昆财农〔2022〕190号2022年农村饮水安全巩固提升工程专项资金经费</t>
  </si>
  <si>
    <t>530124261100005157511</t>
  </si>
  <si>
    <t>2025盘活结转结余昆财农〔2023〕91号2023年第二批抗旱省级抗旱救灾补助资金</t>
  </si>
  <si>
    <t>530124261100005157536</t>
  </si>
  <si>
    <t>2025盘活结转结余昆财农〔2022〕227号2023年农村饮水安全工程维修养护项目补助资金</t>
  </si>
  <si>
    <t>530124261100005157539</t>
  </si>
  <si>
    <t>2025盘活结转结余昆财农〔2024〕47号2024年国家水土保持重点工程市级配套资金</t>
  </si>
  <si>
    <t>530124261100005162401</t>
  </si>
  <si>
    <t>2025盘活结转结余昆财农〔2024〕91号2024年市级抗旱补助资金</t>
  </si>
  <si>
    <t>530124261100005171742</t>
  </si>
  <si>
    <t>2025年盘活结转结余昆财建〔2025〕122号2025年第四批省预算内前期工作经费</t>
  </si>
  <si>
    <t>530124261100005172197</t>
  </si>
  <si>
    <t>2025年盘活结转结余昆财农〔2025〕85号2025年农村饮水安全巩固提升工程资金</t>
  </si>
  <si>
    <t>530124261100005172236</t>
  </si>
  <si>
    <t>2025年盘活结转结余昆财农〔2025〕127号2025年中央农业防灾减灾和水利救灾资金</t>
  </si>
  <si>
    <t>530124261100005172305</t>
  </si>
  <si>
    <t>2025年盘活结转结余昆财建〔2025〕88号下达第二批省级防汛应急救灾资金和市级配套资金</t>
  </si>
  <si>
    <t>530124261100005177946</t>
  </si>
  <si>
    <t>2025年部门业务经费</t>
  </si>
  <si>
    <t>530124261100005247695</t>
  </si>
  <si>
    <t>2026年计算机终端采购经费</t>
  </si>
  <si>
    <t>31002</t>
  </si>
  <si>
    <t>办公设备购置</t>
  </si>
  <si>
    <t>民生类</t>
  </si>
  <si>
    <t>530124261100005085587</t>
  </si>
  <si>
    <t>2026年遗属生活补助经费</t>
  </si>
  <si>
    <t>530124261100005029521</t>
  </si>
  <si>
    <t>差额人员基本工资40%、20%部分补助资金</t>
  </si>
  <si>
    <t>530124261100005029551</t>
  </si>
  <si>
    <t>差额人员奖励性绩效改革性补贴40%、20%部分补助资金</t>
  </si>
  <si>
    <t>530124261100005029570</t>
  </si>
  <si>
    <t>差额人员津贴补贴40%、20%部分补助资金</t>
  </si>
  <si>
    <t>530124261100005029573</t>
  </si>
  <si>
    <t>差额人员基础性绩效工资40%、20%部分补助资金</t>
  </si>
  <si>
    <t>530124261100005029599</t>
  </si>
  <si>
    <t>差额人员年终一次性奖40%、20%部分补助资金</t>
  </si>
  <si>
    <t>530124261100005029617</t>
  </si>
  <si>
    <t>差额人员绩效工资（2017年执行部分）40%、20%部分补助资金</t>
  </si>
  <si>
    <t>530124261100005029622</t>
  </si>
  <si>
    <t>差额人员奖励性绩效工资40%、20%部分补助资金</t>
  </si>
  <si>
    <t>社会保障缴费</t>
  </si>
  <si>
    <t>530124261100005029641</t>
  </si>
  <si>
    <t>差额人员养老保险40%、20%部分补助资金</t>
  </si>
  <si>
    <t>530124261100005029666</t>
  </si>
  <si>
    <t>差额人员工伤保险40%、20%部分补助资金</t>
  </si>
  <si>
    <t>530124261100005029688</t>
  </si>
  <si>
    <t>差额人员失业保险40%、20%部分补助资金</t>
  </si>
  <si>
    <t>530124261100005029707</t>
  </si>
  <si>
    <t>差额人员重特病保险40%、20%部分补助资金</t>
  </si>
  <si>
    <t>530124261100005029717</t>
  </si>
  <si>
    <t>差额人员职业年金保险40%、20%部分补助资金</t>
  </si>
  <si>
    <t>530124261100005029726</t>
  </si>
  <si>
    <t>差额人员医疗保险40%、20%部分补助资金</t>
  </si>
  <si>
    <t>530124261100005029766</t>
  </si>
  <si>
    <t>差额人员住房公积金40%、20%部分补助资金</t>
  </si>
  <si>
    <t>530124261100005029787</t>
  </si>
  <si>
    <t>差额人员工会经费40%、20%部分补助资金</t>
  </si>
  <si>
    <t>其他公用支出</t>
  </si>
  <si>
    <t>530124261100005029813</t>
  </si>
  <si>
    <t>差额人员公用经费40%、20%部分补助资金</t>
  </si>
  <si>
    <t>530124251100004010294</t>
  </si>
  <si>
    <t>昆财农【2024】169号2025年小型水库工程维修养护项目补助资金</t>
  </si>
  <si>
    <t>530124251100004439852</t>
  </si>
  <si>
    <t>2025年水利发展资金白蚁等害堤动物防治维修养护项目补助资金</t>
  </si>
  <si>
    <t>530124251100004439858</t>
  </si>
  <si>
    <t>2025年水利发展资金农业水价综合改革项目补助资金</t>
  </si>
  <si>
    <t>530124261100005163909</t>
  </si>
  <si>
    <t>2025盘活结转结余昆财农〔2022〕227号中央水利发展资金小型水库维修养护项目补助资金</t>
  </si>
  <si>
    <t>530124261100005163916</t>
  </si>
  <si>
    <t>2025盘活结转结余昆财农〔2023〕41号小型水库维修养护省补助资金</t>
  </si>
  <si>
    <t>530124261100005163966</t>
  </si>
  <si>
    <t>2025盘活结转结余昆财农〔2022〕98号2022中央水利发展资金农业水价综合改革补助资金</t>
  </si>
  <si>
    <t>530124261100005178024</t>
  </si>
  <si>
    <t>2025盘活结转结余昆财农【2024】173号2025年农业水价综合改革精准补贴和节水奖励补助资金</t>
  </si>
  <si>
    <t>530124261100005178081</t>
  </si>
  <si>
    <t>2025盘活结转结余昆财农〔2025〕48号小型水库雨水情测报设施、大坝安全监测设施项目省级补助资金</t>
  </si>
  <si>
    <t>530124261100005085882</t>
  </si>
  <si>
    <t>530124261100005085723</t>
  </si>
  <si>
    <t>预算05-2表</t>
  </si>
  <si>
    <t>项目年度绩效目标</t>
  </si>
  <si>
    <t>一级指标</t>
  </si>
  <si>
    <t>二级指标</t>
  </si>
  <si>
    <t>三级指标</t>
  </si>
  <si>
    <t>指标性质</t>
  </si>
  <si>
    <t>指标值</t>
  </si>
  <si>
    <t>度量单位</t>
  </si>
  <si>
    <t>指标属性</t>
  </si>
  <si>
    <t>指标内容</t>
  </si>
  <si>
    <t>为作好我县防汛工作，确保人民生命、财产安全及和各类水利设施安全运行，保障山灾害预警、监测系统的正常运行，确保全县经济社会发展各项目标任务的顺利实现。</t>
  </si>
  <si>
    <t>产出指标</t>
  </si>
  <si>
    <t>数量指标</t>
  </si>
  <si>
    <t>开展好全县防汛工作</t>
  </si>
  <si>
    <t>&gt;=</t>
  </si>
  <si>
    <t>100</t>
  </si>
  <si>
    <t>%</t>
  </si>
  <si>
    <t>定量指标</t>
  </si>
  <si>
    <t>反映工程数量</t>
  </si>
  <si>
    <t>质量指标</t>
  </si>
  <si>
    <t>反映年度工程质量合格率</t>
  </si>
  <si>
    <t>时效指标</t>
  </si>
  <si>
    <t>截止2026年12月31日前完成</t>
  </si>
  <si>
    <t>反映年度投资完成率</t>
  </si>
  <si>
    <t>效益指标</t>
  </si>
  <si>
    <t>社会效益</t>
  </si>
  <si>
    <t>确保人民生命、财产安全及和各类水利设施安全运行</t>
  </si>
  <si>
    <t>=</t>
  </si>
  <si>
    <t>定性指标</t>
  </si>
  <si>
    <t>反映水利设施安全运行</t>
  </si>
  <si>
    <t>满意度指标</t>
  </si>
  <si>
    <t>服务对象满意度</t>
  </si>
  <si>
    <t>受益对象满意度</t>
  </si>
  <si>
    <t>90</t>
  </si>
  <si>
    <t>反映获补助受益对象的满意程度</t>
  </si>
  <si>
    <t>成本指标</t>
  </si>
  <si>
    <t>经济成本指标</t>
  </si>
  <si>
    <t>经费补助</t>
  </si>
  <si>
    <t>25</t>
  </si>
  <si>
    <t>万元</t>
  </si>
  <si>
    <t>反映成本</t>
  </si>
  <si>
    <t>2023年中央农业防灾减灾和水利救灾资金补助经费</t>
  </si>
  <si>
    <t>堤防（护岸）水毁修复数量</t>
  </si>
  <si>
    <t>1.0</t>
  </si>
  <si>
    <t>个</t>
  </si>
  <si>
    <t>反映完成数量</t>
  </si>
  <si>
    <t>80</t>
  </si>
  <si>
    <t>保障居民生活平稳</t>
  </si>
  <si>
    <t>套</t>
  </si>
  <si>
    <t>群众满意度调查</t>
  </si>
  <si>
    <t>问卷调查情况</t>
  </si>
  <si>
    <t>完成投资</t>
  </si>
  <si>
    <t>50</t>
  </si>
  <si>
    <t>完成投资额度</t>
  </si>
  <si>
    <t>2026年遗属生活补助</t>
  </si>
  <si>
    <t>获补对象数</t>
  </si>
  <si>
    <t>4.0</t>
  </si>
  <si>
    <t>人</t>
  </si>
  <si>
    <t>反映获补助人员、企业的数量情况，也适用补贴、资助等形式的补助。</t>
  </si>
  <si>
    <t>发放及时率</t>
  </si>
  <si>
    <t>反映发放单位及时发放补助资金的情况。
发放及时率=在时限内发放资金/应发放资金*100%</t>
  </si>
  <si>
    <t>政策知晓率</t>
  </si>
  <si>
    <t>95</t>
  </si>
  <si>
    <t>反映补助政策的宣传效果情况。
政策知晓率=调查中补助政策知晓人数/调查总人数*100%</t>
  </si>
  <si>
    <t>受益群众满意度</t>
  </si>
  <si>
    <t>反映获补助受益对象的满意程度。</t>
  </si>
  <si>
    <t>带动人均增收</t>
  </si>
  <si>
    <t>反映补助带动人均增收的情况。</t>
  </si>
  <si>
    <t>完成富民县小型引调水工程前期工作，完成项目可行性研究报告批复、初步设计审批等</t>
  </si>
  <si>
    <t>支持前期工作项目数</t>
  </si>
  <si>
    <t>完成富民县小型引调水工程前期工作</t>
  </si>
  <si>
    <t>前期工作启动率</t>
  </si>
  <si>
    <t>60</t>
  </si>
  <si>
    <t>按时启动前期工作</t>
  </si>
  <si>
    <t>推动经济社会发展</t>
  </si>
  <si>
    <t>群众满意度</t>
  </si>
  <si>
    <t>84</t>
  </si>
  <si>
    <t>开展并完成部门业务工作</t>
  </si>
  <si>
    <t>支持部门业务工作</t>
  </si>
  <si>
    <t>预算执行率</t>
  </si>
  <si>
    <t>投资完成率</t>
  </si>
  <si>
    <t>提高规模化集中供水覆盖人口、供水保证率、自来水入户率</t>
  </si>
  <si>
    <t>提升改造农村供水保障工程</t>
  </si>
  <si>
    <t>项目按时完成率</t>
  </si>
  <si>
    <t>反映完成时限</t>
  </si>
  <si>
    <t>经济效益</t>
  </si>
  <si>
    <t>巩固提升农村饮水安全人口</t>
  </si>
  <si>
    <t>0.8</t>
  </si>
  <si>
    <t>反映保护人口数量</t>
  </si>
  <si>
    <t>受益人口满意度</t>
  </si>
  <si>
    <t>完成省级、市级2025年度县级集中式饮用水源地安全达标建设考核任务，年度水质达标率100%。</t>
  </si>
  <si>
    <t>对我县水源地进行打界桩，拉防护网，做标示牌、警示牌</t>
  </si>
  <si>
    <t>验收合格</t>
  </si>
  <si>
    <t>生活状况改善</t>
  </si>
  <si>
    <t>反映生活状况</t>
  </si>
  <si>
    <t>45</t>
  </si>
  <si>
    <t>开展河湖管理工作，确保河湖管理范围明确，水域岸线利用合理，水环境质量不断改善，水生态持续向好，水资源得到有效保护。</t>
  </si>
  <si>
    <t>编制富民县“一河一策”“一河一档”方案</t>
  </si>
  <si>
    <t>验收合格率</t>
  </si>
  <si>
    <t>富民县团结、杨嘎哩、马拉、杜朗、小平坝、宗家田6座小（2）型病险水库除险加固工程项目涉及富民县大营街道办事处、永定街道办事处、罗免镇、东村镇4个建设地点。工程主要建设内容为：（1）大坝防渗处理；（2）改造输水涵启闭设备；（3）上、下游坝坡整形并进行护坡处理；（4）新建大坝安全监测设施；（5）溢洪道改扩建；（6）新建管理房。</t>
  </si>
  <si>
    <t>小型水库除险加固座数</t>
  </si>
  <si>
    <t>座</t>
  </si>
  <si>
    <t>工程验收合格率</t>
  </si>
  <si>
    <t>保护人口数量</t>
  </si>
  <si>
    <t>0.210</t>
  </si>
  <si>
    <t>万人</t>
  </si>
  <si>
    <t>反映保护人口情况</t>
  </si>
  <si>
    <t>受益群众基本满意的比例</t>
  </si>
  <si>
    <t>项目成本</t>
  </si>
  <si>
    <t>626.72</t>
  </si>
  <si>
    <t>反映项目成本</t>
  </si>
  <si>
    <t>开展抗旱水源和供水设施应急建设，确保县级以上城市供水安全和解决乡村群众因旱饮水困难，努力降低干旱给经济社会造成的损失和影响。</t>
  </si>
  <si>
    <t>打井数量</t>
  </si>
  <si>
    <t>5.0</t>
  </si>
  <si>
    <t>口</t>
  </si>
  <si>
    <t>反映数量</t>
  </si>
  <si>
    <t>反映验收情况</t>
  </si>
  <si>
    <t>保障抗旱供水安全</t>
  </si>
  <si>
    <t>发生中等干旱不受严重影响</t>
  </si>
  <si>
    <t>保障抗旱供水</t>
  </si>
  <si>
    <t>114</t>
  </si>
  <si>
    <t>为深入贯彻落实党中央、国务院，省委、省政府和市委、市政府以及县委、县政府有关决策部署，全面提升富民县水安全保障能力，富民县水务局组织开展富民县水安全保障规划编制工作。</t>
  </si>
  <si>
    <t>水安全保障规划编制工作成果</t>
  </si>
  <si>
    <t>成果</t>
  </si>
  <si>
    <t>份</t>
  </si>
  <si>
    <t>反映工程完成数量</t>
  </si>
  <si>
    <t>工程建设期</t>
  </si>
  <si>
    <t>月</t>
  </si>
  <si>
    <t>反映工程时限</t>
  </si>
  <si>
    <t>生态效益</t>
  </si>
  <si>
    <t>加强环境保护</t>
  </si>
  <si>
    <t>反映生态改善效益</t>
  </si>
  <si>
    <t>补助资金</t>
  </si>
  <si>
    <t>30</t>
  </si>
  <si>
    <t>反映资金到位情况</t>
  </si>
  <si>
    <t>2023年第二批抗旱省级抗旱救灾补助资金</t>
  </si>
  <si>
    <t>完成件数</t>
  </si>
  <si>
    <t>完成时限</t>
  </si>
  <si>
    <t>投资效益</t>
  </si>
  <si>
    <t>为确保2026年12月底前完成富民县2026年度党政机关计算机终端采购工作。</t>
  </si>
  <si>
    <t>购置数量</t>
  </si>
  <si>
    <t>台套</t>
  </si>
  <si>
    <t>计算机购置台数</t>
  </si>
  <si>
    <t>年度完成率</t>
  </si>
  <si>
    <t>按实际完成率</t>
  </si>
  <si>
    <t>计算机采购情况</t>
  </si>
  <si>
    <t>反映采购情况</t>
  </si>
  <si>
    <t>3.0</t>
  </si>
  <si>
    <t>为确保全县人蓄饮水，人民生命安全，确保全县各项目标任务顺利实现。抗旱基础设施建设取得实质性进展，旱灾防御能力明显增强，农村供水保障水平进一步提升。</t>
  </si>
  <si>
    <t>对全县各镇发生旱情地点进行补助</t>
  </si>
  <si>
    <t>为深入贯彻落实党中央、国务院，省委、省政府和市委、市政府以及县委、县政府有关决策部署，落实昆明市水务局印发的《关于开展县级以上集中式饮用水水源地保护“十五五”规划编制工作的通知》（昆水通〔2025〕17号），作好县级集中式饮用水水源地保护管理工作，富民县水务局组织开展富民县县级饮用水源地（拖担水库）编制工作。</t>
  </si>
  <si>
    <t>富民县县级饮用水源地保护规划</t>
  </si>
  <si>
    <t>反映工程完成情况</t>
  </si>
  <si>
    <t>反映生态效益</t>
  </si>
  <si>
    <t>28</t>
  </si>
  <si>
    <t>为深入贯彻落实党中央、国务院，省委、省政府和市委、市政府以及县委、县政府有关决策部署，全面提升富民县水安全保障能力，富民县水务局组织开展富民县“十五五”农村供水高质量发展实施方案编制工作。</t>
  </si>
  <si>
    <t>富民县“十五五”农村供水高质量发展实施方案编制工作</t>
  </si>
  <si>
    <t>解决农村人口饮水问题</t>
  </si>
  <si>
    <t>反映农村人口饮水问题的情况</t>
  </si>
  <si>
    <t>400000</t>
  </si>
  <si>
    <t>元</t>
  </si>
  <si>
    <t>反映项目资金拨付情况</t>
  </si>
  <si>
    <t>根据昆明市财政局 昆明市水务局关于下达2025年农村饮水安全巩固提升工程市级资金的通知（昆财农〔2025〕85号）文件要求，富民县2025年农村饮水安全巩固提升工程资金69万元</t>
  </si>
  <si>
    <t>建设数量</t>
  </si>
  <si>
    <t>件</t>
  </si>
  <si>
    <t>反映工程完成数量指标</t>
  </si>
  <si>
    <t>反映项目按时完成率</t>
  </si>
  <si>
    <t>1366</t>
  </si>
  <si>
    <t>反映受益人口满意度</t>
  </si>
  <si>
    <t>69</t>
  </si>
  <si>
    <t>编制可行性研究报告及初设文本；水生态、水环境治理治理面积达到45000平方米。</t>
  </si>
  <si>
    <t>完成可行性研究报告编制度</t>
  </si>
  <si>
    <t>2.0</t>
  </si>
  <si>
    <t>编制文本符合技术规范要求</t>
  </si>
  <si>
    <t>2023年底前完成编制</t>
  </si>
  <si>
    <t>提供周边居民美好的滨水环境，提高居民生活质量，有效宣传和发扬水文化精神，让水生态文明理念深入人心</t>
  </si>
  <si>
    <t>提高居民生活质量</t>
  </si>
  <si>
    <t>服务群众满意度</t>
  </si>
  <si>
    <t>70.52</t>
  </si>
  <si>
    <t>完成投资金额</t>
  </si>
  <si>
    <t>建设完成云南省国家重点水土保持工程富民县砂冲箐小流域水土流失综合治理提质增效项目</t>
  </si>
  <si>
    <t>蓄水池</t>
  </si>
  <si>
    <t>21</t>
  </si>
  <si>
    <t>实现生态修复面积</t>
  </si>
  <si>
    <t>反映生态修复面积</t>
  </si>
  <si>
    <t>富民县团结、杨嘎哩、马拉、杜朗、小平坝、宗家田6座小（2）型病险水库除险加固工程项目涉及富民县大营街道办事处、永定街道办事处、罗免镇、东村镇4个建设地点。工程主要建设内容为：（1）大坝防渗处理；（2）改造输水涵启闭设备；（3）上、下游坝坡整形并进行护坡处理；（4）新建大坝安全监测设施；（5）溢洪道改扩建；（6）新建管理房。小型病险水库除险加固投资完成比例100％，工程验收合格率100％。</t>
  </si>
  <si>
    <t>16.4162</t>
  </si>
  <si>
    <t>反映保护人口</t>
  </si>
  <si>
    <t>完成富民县永定街道瓦窑村委会车完村应急打井及永一居委会烂泥田应急打井工程。</t>
  </si>
  <si>
    <t>应急打井</t>
  </si>
  <si>
    <t>反映打井数量</t>
  </si>
  <si>
    <t>及时开展抗旱保灌保供，减轻旱灾损失</t>
  </si>
  <si>
    <t>按时完成应急打井工程</t>
  </si>
  <si>
    <t>群众满意</t>
  </si>
  <si>
    <t>社会成本指标</t>
  </si>
  <si>
    <t>切实解决部分地区人民群众生产、生活用水困难等问题</t>
  </si>
  <si>
    <t>新建水池，管道架设</t>
  </si>
  <si>
    <t>改善农村饮用水条件，提高农民生活质量，保障广大农民群众身体健康和生命安全</t>
  </si>
  <si>
    <t xml:space="preserve">反映改善农村饮用水条件
</t>
  </si>
  <si>
    <t>完成工程主体建设及相应配套设施，满足对县城供水要求</t>
  </si>
  <si>
    <t>延伸集中供水厂供水管网</t>
  </si>
  <si>
    <t>16.9</t>
  </si>
  <si>
    <t>公里</t>
  </si>
  <si>
    <t>工程施工验收</t>
  </si>
  <si>
    <t>提升或保障因旱饮水困难人口</t>
  </si>
  <si>
    <t>提升或保障因旱饮水困难</t>
  </si>
  <si>
    <t>159</t>
  </si>
  <si>
    <t>改善农村饮用水条件，提高农民生活质量，保障广大农民群众身体健康和生命安全。</t>
  </si>
  <si>
    <t>农村饮水工程维修养护数量</t>
  </si>
  <si>
    <t>34</t>
  </si>
  <si>
    <t>按规定时限完成工程任务建设</t>
  </si>
  <si>
    <t>保障饮用水安全，减少由于生活用水不卫生而产生流行性疾病的机会，保障身体健康</t>
  </si>
  <si>
    <t>显著提升保障</t>
  </si>
  <si>
    <t>昆明市富民县东村河散旦段治理工程位于富民县散旦镇境内，该河道治理工程分为丰收水库至宝石洞水库治理河段和宝石洞水库至花箐水库治理河段两段，丰收水库至宝石洞水库治理河段起点位于丰收水库溢洪道出口，终点位于北冲村村脚跨河桥，宝石洞富民县东村河散旦段治理工程 初步设计报告水库至花箐水库治理河段治理起点位于散旦镇火烧大桥，终点位于花箐水库回水末端，河段两岸主要为农田及村庄，治理段保护耕地面积6270亩，保护人口6615人；本次通过采用生态河道治理，建立健全防洪体系，提高河道的防洪能力，使丰收水库至宝石洞水库治理河段和宝石洞水库至花善水库治理河段达到10年一遇防洪标准。</t>
  </si>
  <si>
    <t>新建堤防总长</t>
  </si>
  <si>
    <t>10.67</t>
  </si>
  <si>
    <t>按照相关规范要求完成工程项目</t>
  </si>
  <si>
    <t>提升防洪能力，保护耕地及人民生命财产安全</t>
  </si>
  <si>
    <t>加强水土流失综合治理</t>
  </si>
  <si>
    <t>1158.05</t>
  </si>
  <si>
    <t>为解决群众生产、生活用水困难问题，对富民县永定街道办瓦窑村委会水箐村抗旱应急井建设工程。</t>
  </si>
  <si>
    <t>工程数量</t>
  </si>
  <si>
    <t>按工期要求完成</t>
  </si>
  <si>
    <t>解决群众生产生活用水困难</t>
  </si>
  <si>
    <t>反映群众生产生活用水情况</t>
  </si>
  <si>
    <t>18</t>
  </si>
  <si>
    <t>完成富民县县域节水型社会达标创建，完成富民县海绵城市汇水分区达标建设自评估和海绵城市汇水分区地表径流监测系统平台建设，完成2022年度市级下达的水量平衡测试任务和节水型单位（企业）创建任务，组织完成2022年度世界水日中国水周、中国节水宣传周活动、河湖长制宣传活动，完成市级下达的年度农业水价综合改革任务和农灌水有效利用系数测算。</t>
  </si>
  <si>
    <t>完成水量平衡测试和节水型单位（企业）创建各5家</t>
  </si>
  <si>
    <t>户</t>
  </si>
  <si>
    <t>反映投资完成率</t>
  </si>
  <si>
    <t>社会公众满意度达95%以上</t>
  </si>
  <si>
    <t>18500</t>
  </si>
  <si>
    <t>亩</t>
  </si>
  <si>
    <t>改善灌溉面积1.85万亩</t>
  </si>
  <si>
    <t>1886.13</t>
  </si>
  <si>
    <t>完成农村饮水工程维修养护项目建设</t>
  </si>
  <si>
    <t>项目实施数量</t>
  </si>
  <si>
    <t>处</t>
  </si>
  <si>
    <t>反映项目实施情况</t>
  </si>
  <si>
    <t>反映投资情况</t>
  </si>
  <si>
    <t>1.马料河（芬美意段）清淤疏浚；2.南渠大沟水毁修复；3.兴贡水库上坝道路清理修复；4.兴贡村委会小河水毁补助；5.款庄徐谷抽水站水毁修复；6.瓦窑沟清淤修复。</t>
  </si>
  <si>
    <t>完成工程数量</t>
  </si>
  <si>
    <t>6.0</t>
  </si>
  <si>
    <t>确保河道、沟渠通畅，保障周围人民群众及财产安全。</t>
  </si>
  <si>
    <t>完成河道和沟渠疏通及水毁修复</t>
  </si>
  <si>
    <t>完成投资情况</t>
  </si>
  <si>
    <t xml:space="preserve">2026年差额在职人员40%、20%部分基本工资、津贴补贴、绩效工资等；养老保险、医疗保险、工伤保险、失业保险等及公用经费共计295224.83元。  </t>
  </si>
  <si>
    <t>人(人次、家)</t>
  </si>
  <si>
    <t>人员经费所需成本</t>
  </si>
  <si>
    <t>29.52</t>
  </si>
  <si>
    <t>反映项目获得补助资金额度</t>
  </si>
  <si>
    <t>53418</t>
  </si>
  <si>
    <t>反映补助带动人均增收的情况</t>
  </si>
  <si>
    <t xml:space="preserve">2026年差额在职人员40%、20%部分基本工资、津贴补贴、绩效工资等；养老保险、医疗保险、工伤保险、失业保险等及公用经费共计295224.83元。 </t>
  </si>
  <si>
    <t>主要用于农业水价综合改革补助资金</t>
  </si>
  <si>
    <t>用于精准补贴和节水奖励的资金比例</t>
  </si>
  <si>
    <t>反映用于精准补贴和节水奖励的资金比例</t>
  </si>
  <si>
    <t>截至2025年12月底兑付完成比例</t>
  </si>
  <si>
    <t>反映项目截止至2025年底，项目兑付率</t>
  </si>
  <si>
    <t>用水主体水费缴纳比例</t>
  </si>
  <si>
    <t>反映用水主体水费缴纳比例</t>
  </si>
  <si>
    <t>节水目标实现情况（是否完成地区用水总量控制）</t>
  </si>
  <si>
    <t>是否</t>
  </si>
  <si>
    <t>是/否</t>
  </si>
  <si>
    <t>反映节水目标实现情况</t>
  </si>
  <si>
    <t>2026年差额在职人员40%、20%部分基本工资、津贴补贴、绩效工资等；养老保险、医疗保险、工伤保险、失业保险等及公用经费共计295224.83元</t>
  </si>
  <si>
    <t>小型水库工程维修养护座数15座，覆盖服务人口0.17万人。</t>
  </si>
  <si>
    <t>工程总量</t>
  </si>
  <si>
    <t>15</t>
  </si>
  <si>
    <t>反映新建、改造、修缮工程量完成情况。</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</si>
  <si>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</si>
  <si>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</si>
  <si>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</si>
  <si>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</si>
  <si>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可持续影响</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</si>
  <si>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</si>
  <si>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</si>
  <si>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</si>
  <si>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</si>
  <si>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根据任务清单并结合地方实际，完成小型水库雨水情测报及水库安全监测设施、小型水库维修养护，有力提高小型水库安全运行保障水平。</t>
  </si>
  <si>
    <t>小型水库雨水情测报设施</t>
  </si>
  <si>
    <t>反映设施完成的数量情况。</t>
  </si>
  <si>
    <t>小型水库大坝安全监测设施</t>
  </si>
  <si>
    <t>反映工程验收合格情况。
工程验收合格率=已验收合格的工程量/总工程量*100%</t>
  </si>
  <si>
    <t>截至2025年底省级补助资金支出率</t>
  </si>
  <si>
    <t>水库是否安全运行</t>
  </si>
  <si>
    <t>反映水库在工程建设后运行情况是否正常。</t>
  </si>
  <si>
    <t>反映项目工程具体情况。</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</si>
  <si>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</si>
  <si>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</si>
  <si>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</si>
  <si>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</si>
  <si>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2026年差额在职人员40%、20%部分基本工资、津贴补贴、绩效工资等；养老保险、医疗保险、工伤保险、失业保险等及公用经费共计295224.83元。</t>
  </si>
  <si>
    <t>昆财农【2022】98号关于下达2022年中央水利发展资金预算的通知</t>
  </si>
  <si>
    <t>新增农业水价综合改革面积</t>
  </si>
  <si>
    <t>1.75</t>
  </si>
  <si>
    <t>万亩</t>
  </si>
  <si>
    <t>反映工程设计实现的功能数量或工程的相对独立单元的数量。</t>
  </si>
  <si>
    <t>23490</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</si>
  <si>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</si>
  <si>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</si>
  <si>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</si>
  <si>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</si>
  <si>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</si>
  <si>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</si>
  <si>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</si>
  <si>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</si>
  <si>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</si>
  <si>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</si>
  <si>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</si>
  <si>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</si>
  <si>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</si>
  <si>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</si>
  <si>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</si>
  <si>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</si>
  <si>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</si>
  <si>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</si>
  <si>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</si>
  <si>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</si>
  <si>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</si>
  <si>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</si>
  <si>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</si>
  <si>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</si>
  <si>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</si>
  <si>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</si>
  <si>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</si>
  <si>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</si>
  <si>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</si>
  <si>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</si>
  <si>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</si>
  <si>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</si>
  <si>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</si>
  <si>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</si>
  <si>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</si>
  <si>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</si>
  <si>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</si>
  <si>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</si>
  <si>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</si>
  <si>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</si>
  <si>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312 民生类</t>
  </si>
  <si>
    <t>1112 事业人员支出工资</t>
  </si>
  <si>
    <t>112 社会保障缴费</t>
  </si>
  <si>
    <t>113 住房公积金</t>
  </si>
  <si>
    <t>215 工会经费</t>
  </si>
  <si>
    <t>216 其他公用支出</t>
  </si>
  <si>
    <t>预算08-1表</t>
  </si>
  <si>
    <t>部门编码</t>
  </si>
  <si>
    <t>部门名称</t>
  </si>
  <si>
    <t>内容</t>
  </si>
  <si>
    <t>说明</t>
  </si>
  <si>
    <t>部门总体目标</t>
  </si>
  <si>
    <t>部门职责</t>
  </si>
  <si>
    <t>负责文秘、档案、保密、机要通信工作。组织起草乙综合性重要文件，组织重大会议。负责办公自动化、政务和信息公开。负责局机关管理规章制度的建立和完善。负责对外综合协调工作。负责局机关和直属单位的机构编制、干部人事工作。负责局机关和局属单位账务核算及管理，指导监督全县水务行业财务工作。负责重要水利工程建设。组织指导水利工程蓄水安全鉴定和验收工作。指导水利工程建设监督管理。指导大江大河干堤、重点病险水库、重点水闸的除险加固。</t>
  </si>
  <si>
    <t>根据三定方案归纳</t>
  </si>
  <si>
    <t>负责国家水行政方针、政策和法律法规的实施，拟定全县水利 发展战略和中长期及年度计划，并组织实施。统一管理全县水资源（含空中水、地表水、地下水），拟定全县水资源开发、利用、节约和保护规划和中长期用水供需规划及水量分配方案，并监督实施。组织实施取水许可、水资源有偿使用和水资源论证、洪水影响评价制度，指导城乡供水工作。负责组织全县水利工程项目建设管理工作，审查水利工程建设项目的规划设计，负责工程招摧毁标、质量和施工 安全监管和竣工验收的组织等项目建设管理工作。负责履行富民县抗旱防汛指挥部办公室的职责。负责全县水土保持工作。承担县政府公布的有关行政审批事项。承办雎鸠委、县政府和上级机关交办的其他事项。</t>
  </si>
  <si>
    <t>根据部门职责，中长期规划，各级党委，各级政府要求归纳</t>
  </si>
  <si>
    <t>部门年度目标</t>
  </si>
  <si>
    <t>（一）完成《富民县十五五水安全保障规划》《富民县十五五水源地保护规划》《富民县十五五农村供水高质量发展实施方案》《富民县水网建设规划》编制报审。（二）完成水利建设项目前期储备。（三）完成小Ⅰ型及以下水库、防洪、除涝、供水、水土保持等水利水电在建工程的质量监督检查。（四）为农村水利建设提供技术支持，指导镇街农田水利工程技术管理工作，协助开展水利建设市场的监督管理和信用体系建设，协助开展水利技术引进、科技推广。（五）完成县内水利工程质量监督审核、批准，完成审查、确认水利工程单元工程、分布工程、单位工程的项目划分。（六）负责水利工程外观质量评定标准的确认、核定工程外 观质量评定结论。 （七）对建设方、监理、施工单位的质检、质量保证体系及 设计单位、监理单位的现场服务体系等实施监督检查。 （八）负责国家、省、市水利水电工程质量标准和行业标准的贯彻执行情况进行监督检查。 （九）负责对工程建设实施巡查监督或驻守项目现场监督， 对工程建设质量管理中的违规行为检查、督促、整改。 （十）负责对分部工程质量进行核备，对单位工程质量进行核定。（十一）负责参与工程质量事故的调查、处理；参与水利工 程单位工程验收、竣工验收，并制作质量监督报告。（十二）完成2026年年度工作目标任务。</t>
  </si>
  <si>
    <t>部门年度重点工作任务对应的目标或措施预计的产出和效果，每项工作任务都有明确的一项或几项目标。</t>
  </si>
  <si>
    <t>二、部门年度重点工作任务</t>
  </si>
  <si>
    <t>完成全县水利工程的施工管理、质量监督、安全生产及竣工验收工作；完成全县库、塘蓄水及防汛抗旱工作；完成2026年市县工作目标任务；完成领导交办的其他工作。</t>
  </si>
  <si>
    <t>部门职能职责</t>
  </si>
  <si>
    <t>做好本部门人员、公用经费保障，按规定落实干部职工各项待遇，支持部门正常履职。</t>
  </si>
  <si>
    <t>对应项目</t>
  </si>
  <si>
    <t>预算申报金额（元）</t>
  </si>
  <si>
    <t>完成全县水利工程的施工管理、质量监督、安全生产及竣工验收工作；
完成全县库、塘蓄水及防汛抗旱工作；
完成2026年市县工作目标任务；
完成领导交办的其他工作 。</t>
  </si>
  <si>
    <t>总额</t>
  </si>
  <si>
    <t>财政拨款</t>
  </si>
  <si>
    <t>其他资金</t>
  </si>
  <si>
    <t>人员经费、社保缴费、公用经费</t>
  </si>
  <si>
    <t>基本经费支持</t>
  </si>
  <si>
    <t>项目经费</t>
  </si>
  <si>
    <t>水库维修养护补助资金等项目经费</t>
  </si>
  <si>
    <t>项目经费支持</t>
  </si>
  <si>
    <t>三、部门整体支出绩效指标</t>
  </si>
  <si>
    <t>绩效指标</t>
  </si>
  <si>
    <t>评（扣）分标准</t>
  </si>
  <si>
    <t>绩效指标设定依据及指标值数据来源</t>
  </si>
  <si>
    <t xml:space="preserve">二级指标 </t>
  </si>
  <si>
    <t>341.85</t>
  </si>
  <si>
    <t>完成值&gt;=341.85万元得35分  ②完成值&lt;341.85万元不得分。</t>
  </si>
  <si>
    <t>反映在职人员所需经费。</t>
  </si>
  <si>
    <t>预算编制</t>
  </si>
  <si>
    <t>274.82</t>
  </si>
  <si>
    <t>①完成值&gt;=100%得10分  ②95%完成值&gt;=90%得8分    ③85%完成值&gt;=60%得分5分，④&lt;60%不得分。</t>
  </si>
  <si>
    <t>富政办通〔2025〕34号</t>
  </si>
  <si>
    <t>①完成值&gt;=100%得10分  ②95%完成值&gt;=90%得8分③85%完成值&gt;=60%得分5分，④&lt;60%不得分。</t>
  </si>
  <si>
    <t>获补对象</t>
  </si>
  <si>
    <t>人员所需经费</t>
  </si>
  <si>
    <t>215.55</t>
  </si>
  <si>
    <t>完成值&gt;=215.55万元得35分  ②完成值&lt;215.55万元不得分。</t>
  </si>
  <si>
    <t>反映单位项目支出金额</t>
  </si>
  <si>
    <t>①完成值&gt;=100%得15分  ②95%完成值&gt;=90%得10分    ③85%完成值&gt;=60%得分5分，④&lt;60%不得分。</t>
  </si>
  <si>
    <t>获补对象准确率</t>
  </si>
  <si>
    <t>反映获补助对象认定的准确性情况。
获补对象准确率=抽检符合标准的补助对象数/抽检实际补助对象数*100%</t>
  </si>
  <si>
    <t>年底完成率</t>
  </si>
  <si>
    <t>2026年底完成</t>
  </si>
  <si>
    <t>惠民利企</t>
  </si>
  <si>
    <t>①完成度&gt;=95%得35分②95%&gt;完成度&gt;=80%得25分③80%&gt;完成度&gt;=60%得分15分④完成度&lt;60%不得分。</t>
  </si>
  <si>
    <t>反映惠民利企比例</t>
  </si>
  <si>
    <t>①完成值&gt;=100%得30分  ②95%完成值&gt;=90%得20分    ③85%完成值&gt;=60%得分10分，④&lt;60%不得分。</t>
  </si>
  <si>
    <t>反映经济效益</t>
  </si>
  <si>
    <t>反映惠民利企</t>
  </si>
  <si>
    <t>85</t>
  </si>
  <si>
    <t>①满意度&gt;=85%得30分  ②85%满意度&gt;=60%得分20分，④满意度&lt;60%不得分。</t>
  </si>
  <si>
    <t>问卷调查表</t>
  </si>
  <si>
    <t>①满意度&gt;=90%得10分  ②85%满意度&gt;=80%得6分    ③75%满意度&gt;=60%得分4分，④满意度&lt;60%不得分。</t>
  </si>
  <si>
    <t>反映群众满意度</t>
  </si>
  <si>
    <t>&lt;=</t>
  </si>
  <si>
    <t>200</t>
  </si>
  <si>
    <t>反映完成投资情况</t>
  </si>
  <si>
    <t>预算14表</t>
  </si>
  <si>
    <t>2026年部门单位基本信息表</t>
  </si>
  <si>
    <t>单位名称：富民县水务局</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</si>
  <si>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</si>
  <si>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</si>
  <si>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</si>
  <si>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</si>
  <si>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</si>
  <si>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</si>
  <si>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</si>
  <si>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</si>
  <si>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</si>
  <si>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</si>
  <si>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</si>
  <si>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</si>
  <si>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</si>
  <si>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</si>
  <si>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</si>
  <si>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</si>
  <si>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</si>
  <si>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</si>
  <si>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</si>
  <si>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</si>
  <si>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</si>
  <si>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</si>
  <si>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</si>
  <si>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</si>
  <si>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</si>
  <si>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</si>
  <si>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富民县环城南路玉龙村6号</t>
  </si>
  <si>
    <t>水利、环境和公共设施管理业</t>
  </si>
  <si>
    <t>非参公事业单位</t>
  </si>
  <si>
    <t>23</t>
  </si>
  <si>
    <t>公益一类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</si>
</sst>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7">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pplyAlignment="1">
      <alignment horizontal="center" vertical="center"/>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pplyAlignment="1">
      <alignment horizontal="center" vertical="center" wrapTex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5" t="s">
        <v>0</v>
      </c>
    </row>
    <row r="2" ht="41.25" customHeight="1" spans="1:4">
      <c r="A2" s="2" t="str">
        <f>"2026"&amp;"年财务收支预算总表"</f>
        <v>2026年财务收支预算总表</v>
      </c>
      <c r="B2" s="2"/>
      <c r="C2" s="2"/>
      <c r="D2" s="2"/>
    </row>
    <row r="3" ht="17.25" customHeight="1" spans="1:4">
      <c r="A3" s="3" t="str">
        <f>"单位名称："&amp;"全部"</f>
        <v>单位名称：全部</v>
      </c>
      <c r="B3" s="3"/>
      <c r="D3" s="1" t="s">
        <v>1</v>
      </c>
    </row>
    <row r="4" ht="23.25" customHeight="1" spans="1:4">
      <c r="A4" s="71" t="s">
        <v>2</v>
      </c>
      <c r="B4" s="71"/>
      <c r="C4" s="71" t="s">
        <v>3</v>
      </c>
      <c r="D4" s="71"/>
    </row>
    <row r="5" ht="24" customHeight="1" spans="1:4">
      <c r="A5" s="71" t="s">
        <v>4</v>
      </c>
      <c r="B5" s="71" t="str">
        <f>"2026"&amp;"年预算数"</f>
        <v>2026年预算数</v>
      </c>
      <c r="C5" s="71" t="s">
        <v>5</v>
      </c>
      <c r="D5" s="71" t="str">
        <f>"2026"&amp;"年预算数"</f>
        <v>2026年预算数</v>
      </c>
    </row>
    <row r="6" ht="17.25" customHeight="1" spans="1:4">
      <c r="A6" s="90" t="s">
        <v>6</v>
      </c>
      <c r="B6" s="86">
        <v>40138140.33</v>
      </c>
      <c r="C6" s="90" t="s">
        <v>7</v>
      </c>
      <c r="D6" s="86"/>
    </row>
    <row r="7" ht="17.25" customHeight="1" spans="1:4">
      <c r="A7" s="90" t="s">
        <v>8</v>
      </c>
      <c r="B7" s="86"/>
      <c r="C7" s="90" t="s">
        <v>9</v>
      </c>
      <c r="D7" s="86"/>
    </row>
    <row r="8" ht="17.25" customHeight="1" spans="1:4">
      <c r="A8" s="90" t="s">
        <v>10</v>
      </c>
      <c r="B8" s="86"/>
      <c r="C8" s="90" t="s">
        <v>11</v>
      </c>
      <c r="D8" s="86"/>
    </row>
    <row r="9" ht="17.25" customHeight="1" spans="1:4">
      <c r="A9" s="90" t="s">
        <v>12</v>
      </c>
      <c r="B9" s="86"/>
      <c r="C9" s="90" t="s">
        <v>13</v>
      </c>
      <c r="D9" s="86"/>
    </row>
    <row r="10" ht="17.25" customHeight="1" spans="1:4">
      <c r="A10" s="90" t="s">
        <v>14</v>
      </c>
      <c r="B10" s="86"/>
      <c r="C10" s="90" t="s">
        <v>15</v>
      </c>
      <c r="D10" s="86"/>
    </row>
    <row r="11" ht="17.25" customHeight="1" spans="1:4">
      <c r="A11" s="90" t="s">
        <v>16</v>
      </c>
      <c r="B11" s="86"/>
      <c r="C11" s="90" t="s">
        <v>17</v>
      </c>
      <c r="D11" s="86"/>
    </row>
    <row r="12" ht="17.25" customHeight="1" spans="1:4">
      <c r="A12" s="90" t="s">
        <v>18</v>
      </c>
      <c r="B12" s="86"/>
      <c r="C12" s="90" t="s">
        <v>19</v>
      </c>
      <c r="D12" s="86"/>
    </row>
    <row r="13" ht="17.25" customHeight="1" spans="1:4">
      <c r="A13" s="90" t="s">
        <v>20</v>
      </c>
      <c r="B13" s="86"/>
      <c r="C13" s="90" t="s">
        <v>21</v>
      </c>
      <c r="D13" s="86">
        <v>839337.52</v>
      </c>
    </row>
    <row r="14" ht="17.25" customHeight="1" spans="1:4">
      <c r="A14" s="90" t="s">
        <v>22</v>
      </c>
      <c r="B14" s="86"/>
      <c r="C14" s="90" t="s">
        <v>23</v>
      </c>
      <c r="D14" s="86">
        <v>765096.16</v>
      </c>
    </row>
    <row r="15" ht="17.25" customHeight="1" spans="1:4">
      <c r="A15" s="90" t="s">
        <v>24</v>
      </c>
      <c r="B15" s="86"/>
      <c r="C15" s="90" t="s">
        <v>25</v>
      </c>
      <c r="D15" s="86"/>
    </row>
    <row r="16" ht="17.25" customHeight="1" spans="1:4">
      <c r="A16" s="90"/>
      <c r="B16" s="86"/>
      <c r="C16" s="90" t="s">
        <v>26</v>
      </c>
      <c r="D16" s="86"/>
    </row>
    <row r="17" ht="17.25" customHeight="1" spans="1:4">
      <c r="A17" s="90"/>
      <c r="B17" s="86"/>
      <c r="C17" s="90" t="s">
        <v>27</v>
      </c>
      <c r="D17" s="86">
        <v>64004831.61</v>
      </c>
    </row>
    <row r="18" ht="17.25" customHeight="1" spans="1:4">
      <c r="A18" s="90"/>
      <c r="B18" s="86"/>
      <c r="C18" s="90" t="s">
        <v>28</v>
      </c>
      <c r="D18" s="86"/>
    </row>
    <row r="19" ht="17.25" customHeight="1" spans="1:4">
      <c r="A19" s="90"/>
      <c r="B19" s="86"/>
      <c r="C19" s="90" t="s">
        <v>29</v>
      </c>
      <c r="D19" s="86"/>
    </row>
    <row r="20" ht="17.25" customHeight="1" spans="1:4">
      <c r="A20" s="90"/>
      <c r="B20" s="86"/>
      <c r="C20" s="90" t="s">
        <v>30</v>
      </c>
      <c r="D20" s="86"/>
    </row>
    <row r="21" ht="17.25" customHeight="1" spans="1:4">
      <c r="A21" s="90"/>
      <c r="B21" s="86"/>
      <c r="C21" s="90" t="s">
        <v>31</v>
      </c>
      <c r="D21" s="86"/>
    </row>
    <row r="22" ht="17.25" customHeight="1" spans="1:4">
      <c r="A22" s="90"/>
      <c r="B22" s="86"/>
      <c r="C22" s="90" t="s">
        <v>32</v>
      </c>
      <c r="D22" s="86"/>
    </row>
    <row r="23" ht="17.25" customHeight="1" spans="1:4">
      <c r="A23" s="90"/>
      <c r="B23" s="86"/>
      <c r="C23" s="90" t="s">
        <v>33</v>
      </c>
      <c r="D23" s="86"/>
    </row>
    <row r="24" ht="17.25" customHeight="1" spans="1:4">
      <c r="A24" s="90"/>
      <c r="B24" s="86"/>
      <c r="C24" s="90" t="s">
        <v>34</v>
      </c>
      <c r="D24" s="86">
        <v>581643.96</v>
      </c>
    </row>
    <row r="25" ht="17.25" customHeight="1" spans="1:4">
      <c r="A25" s="90"/>
      <c r="B25" s="86"/>
      <c r="C25" s="90" t="s">
        <v>35</v>
      </c>
      <c r="D25" s="86"/>
    </row>
    <row r="26" ht="17.25" customHeight="1" spans="1:4">
      <c r="A26" s="90"/>
      <c r="B26" s="86"/>
      <c r="C26" s="90" t="s">
        <v>36</v>
      </c>
      <c r="D26" s="86"/>
    </row>
    <row r="27" ht="17.25" customHeight="1" spans="1:4">
      <c r="A27" s="90"/>
      <c r="B27" s="86"/>
      <c r="C27" s="90" t="s">
        <v>37</v>
      </c>
      <c r="D27" s="86">
        <v>250000</v>
      </c>
    </row>
    <row r="28" ht="16.5" customHeight="1" spans="1:4">
      <c r="A28" s="90"/>
      <c r="B28" s="86"/>
      <c r="C28" s="90" t="s">
        <v>38</v>
      </c>
      <c r="D28" s="86"/>
    </row>
    <row r="29" ht="16.5" customHeight="1" spans="1:4">
      <c r="A29" s="90"/>
      <c r="B29" s="86"/>
      <c r="C29" s="90" t="s">
        <v>39</v>
      </c>
      <c r="D29" s="86"/>
    </row>
    <row r="30" ht="17.25" customHeight="1" spans="1:4">
      <c r="A30" s="90"/>
      <c r="B30" s="86"/>
      <c r="C30" s="90" t="s">
        <v>40</v>
      </c>
      <c r="D30" s="86"/>
    </row>
    <row r="31" ht="17.25" customHeight="1" spans="1:4">
      <c r="A31" s="90"/>
      <c r="B31" s="86"/>
      <c r="C31" s="90" t="s">
        <v>41</v>
      </c>
      <c r="D31" s="86"/>
    </row>
    <row r="32" ht="17.25" customHeight="1" spans="1:4">
      <c r="A32" s="90"/>
      <c r="B32" s="86"/>
      <c r="C32" s="90" t="s">
        <v>42</v>
      </c>
      <c r="D32" s="86"/>
    </row>
    <row r="33" ht="17.25" customHeight="1" spans="1:4">
      <c r="A33" s="90"/>
      <c r="B33" s="86"/>
      <c r="C33" s="90" t="s">
        <v>43</v>
      </c>
      <c r="D33" s="86"/>
    </row>
    <row r="34" ht="16.5" customHeight="1" spans="1:4">
      <c r="A34" s="91" t="s">
        <v>44</v>
      </c>
      <c r="B34" s="96">
        <f>66440909.25-26302768.92</f>
        <v>40138140.33</v>
      </c>
      <c r="C34" s="91" t="s">
        <v>45</v>
      </c>
      <c r="D34" s="96">
        <v>66440909.25</v>
      </c>
    </row>
    <row r="35" ht="16.5" customHeight="1" spans="1:4">
      <c r="A35" s="90" t="s">
        <v>46</v>
      </c>
      <c r="B35" s="86">
        <v>26302768.92</v>
      </c>
      <c r="C35" s="90" t="s">
        <v>47</v>
      </c>
      <c r="D35" s="86"/>
    </row>
    <row r="36" ht="16.5" customHeight="1" spans="1:4">
      <c r="A36" s="91" t="s">
        <v>48</v>
      </c>
      <c r="B36" s="96">
        <v>66440909.25</v>
      </c>
      <c r="C36" s="91" t="s">
        <v>49</v>
      </c>
      <c r="D36" s="96">
        <v>66440909.25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1" sqref="A1"/>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519</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"单位名称："&amp;"全部"</f>
        <v>单位名称：全部</v>
      </c>
      <c r="B3" s="3"/>
      <c r="C3" s="3"/>
      <c r="D3" s="3"/>
      <c r="E3" s="3"/>
      <c r="F3" s="3"/>
      <c r="G3" s="3"/>
      <c r="H3" s="3"/>
    </row>
    <row r="4" ht="44.25" customHeight="1" spans="1:10">
      <c r="A4" s="71" t="s">
        <v>229</v>
      </c>
      <c r="B4" s="71" t="s">
        <v>520</v>
      </c>
      <c r="C4" s="80" t="s">
        <v>521</v>
      </c>
      <c r="D4" s="71" t="s">
        <v>522</v>
      </c>
      <c r="E4" s="71" t="s">
        <v>523</v>
      </c>
      <c r="F4" s="71" t="s">
        <v>524</v>
      </c>
      <c r="G4" s="71" t="s">
        <v>525</v>
      </c>
      <c r="H4" s="71" t="s">
        <v>526</v>
      </c>
      <c r="I4" s="71" t="s">
        <v>527</v>
      </c>
      <c r="J4" s="71" t="s">
        <v>528</v>
      </c>
    </row>
    <row r="5" ht="18.75" customHeight="1" spans="1:10">
      <c r="A5" s="71">
        <v>1</v>
      </c>
      <c r="B5" s="71">
        <v>2</v>
      </c>
      <c r="C5" s="71">
        <v>3</v>
      </c>
      <c r="D5" s="71">
        <v>4</v>
      </c>
      <c r="E5" s="71">
        <v>5</v>
      </c>
      <c r="F5" s="71">
        <v>6</v>
      </c>
      <c r="G5" s="71">
        <v>7</v>
      </c>
      <c r="H5" s="71">
        <v>8</v>
      </c>
      <c r="I5" s="71">
        <v>9</v>
      </c>
      <c r="J5" s="71">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818</v>
      </c>
    </row>
    <row r="2" ht="42" customHeight="1" spans="1:6">
      <c r="A2" s="2" t="str">
        <f>"2026"&amp;"年政府性基金预算支出预算表"</f>
        <v>2026年政府性基金预算支出预算表</v>
      </c>
      <c r="B2" s="2" t="s">
        <v>819</v>
      </c>
      <c r="C2" s="2"/>
      <c r="D2" s="2"/>
      <c r="E2" s="2"/>
      <c r="F2" s="2"/>
    </row>
    <row r="3" ht="13.5" customHeight="1" spans="1:6">
      <c r="A3" s="3" t="str">
        <f>"单位名称："&amp;"全部"</f>
        <v>单位名称：全部</v>
      </c>
      <c r="B3" s="3" t="s">
        <v>820</v>
      </c>
      <c r="C3" s="3"/>
      <c r="F3" s="1" t="s">
        <v>212</v>
      </c>
    </row>
    <row r="4" ht="19.5" customHeight="1" spans="1:6">
      <c r="A4" s="71" t="s">
        <v>227</v>
      </c>
      <c r="B4" s="71" t="s">
        <v>74</v>
      </c>
      <c r="C4" s="71" t="s">
        <v>75</v>
      </c>
      <c r="D4" s="71" t="s">
        <v>821</v>
      </c>
      <c r="E4" s="71"/>
      <c r="F4" s="71"/>
    </row>
    <row r="5" ht="18.75" customHeight="1" spans="1:6">
      <c r="A5" s="71"/>
      <c r="B5" s="71"/>
      <c r="C5" s="71"/>
      <c r="D5" s="71" t="s">
        <v>53</v>
      </c>
      <c r="E5" s="71" t="s">
        <v>76</v>
      </c>
      <c r="F5" s="71" t="s">
        <v>77</v>
      </c>
    </row>
    <row r="6" ht="18.75" customHeight="1" spans="1:6">
      <c r="A6" s="71">
        <v>1</v>
      </c>
      <c r="B6" s="71" t="s">
        <v>85</v>
      </c>
      <c r="C6" s="71">
        <v>3</v>
      </c>
      <c r="D6" s="71">
        <v>4</v>
      </c>
      <c r="E6" s="71">
        <v>5</v>
      </c>
      <c r="F6" s="71">
        <v>6</v>
      </c>
    </row>
    <row r="7" ht="21" customHeight="1" outlineLevel="1" spans="1:6">
      <c r="A7" s="5" t="s">
        <v>210</v>
      </c>
      <c r="B7" s="5"/>
      <c r="C7" s="5"/>
      <c r="D7" s="77">
        <v>11010768.92</v>
      </c>
      <c r="E7" s="77"/>
      <c r="F7" s="77">
        <v>11010768.92</v>
      </c>
    </row>
    <row r="8" ht="21" customHeight="1" outlineLevel="1" spans="1:6">
      <c r="A8" s="8" t="s">
        <v>67</v>
      </c>
      <c r="B8" s="5"/>
      <c r="C8" s="5"/>
      <c r="D8" s="77">
        <v>11010768.92</v>
      </c>
      <c r="E8" s="77"/>
      <c r="F8" s="77">
        <v>11010768.92</v>
      </c>
    </row>
    <row r="9" ht="21" customHeight="1" outlineLevel="1" spans="1:6">
      <c r="A9" s="10"/>
      <c r="B9" s="5" t="s">
        <v>152</v>
      </c>
      <c r="C9" s="5" t="s">
        <v>153</v>
      </c>
      <c r="D9" s="77">
        <v>1240000</v>
      </c>
      <c r="E9" s="77"/>
      <c r="F9" s="77">
        <v>1240000</v>
      </c>
    </row>
    <row r="10" ht="21" customHeight="1" spans="1:6">
      <c r="A10" s="10"/>
      <c r="B10" s="5" t="s">
        <v>156</v>
      </c>
      <c r="C10" s="5" t="s">
        <v>157</v>
      </c>
      <c r="D10" s="77">
        <v>9770768.92</v>
      </c>
      <c r="E10" s="77"/>
      <c r="F10" s="77">
        <v>9770768.92</v>
      </c>
    </row>
    <row r="11" ht="18.75" customHeight="1" spans="1:6">
      <c r="A11" s="71" t="s">
        <v>217</v>
      </c>
      <c r="B11" s="71" t="s">
        <v>217</v>
      </c>
      <c r="C11" s="71" t="s">
        <v>217</v>
      </c>
      <c r="D11" s="77">
        <v>11010768.92</v>
      </c>
      <c r="E11" s="77"/>
      <c r="F11" s="77">
        <v>11010768.92</v>
      </c>
    </row>
  </sheetData>
  <mergeCells count="7">
    <mergeCell ref="A2:F2"/>
    <mergeCell ref="A3:C3"/>
    <mergeCell ref="D4:F4"/>
    <mergeCell ref="A11:C11"/>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822</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"单位名称："&amp;"全部"</f>
        <v>单位名称：全部</v>
      </c>
      <c r="S3" s="1" t="s">
        <v>1</v>
      </c>
    </row>
    <row r="4" ht="15.75" customHeight="1" spans="1:19">
      <c r="A4" s="71" t="s">
        <v>226</v>
      </c>
      <c r="B4" s="71" t="s">
        <v>227</v>
      </c>
      <c r="C4" s="71" t="s">
        <v>823</v>
      </c>
      <c r="D4" s="71" t="s">
        <v>824</v>
      </c>
      <c r="E4" s="71" t="s">
        <v>825</v>
      </c>
      <c r="F4" s="4" t="s">
        <v>826</v>
      </c>
      <c r="G4" s="71" t="s">
        <v>827</v>
      </c>
      <c r="H4" s="4" t="s">
        <v>828</v>
      </c>
      <c r="I4" s="71" t="s">
        <v>234</v>
      </c>
      <c r="J4" s="71"/>
      <c r="K4" s="71"/>
      <c r="L4" s="71"/>
      <c r="M4" s="71"/>
      <c r="N4" s="71"/>
      <c r="O4" s="71"/>
      <c r="P4" s="71"/>
      <c r="Q4" s="71"/>
      <c r="R4" s="71"/>
      <c r="S4" s="71"/>
    </row>
    <row r="5" ht="17.25" customHeight="1" spans="1:19">
      <c r="A5" s="71"/>
      <c r="B5" s="71"/>
      <c r="C5" s="71"/>
      <c r="D5" s="71"/>
      <c r="E5" s="71"/>
      <c r="F5" s="4"/>
      <c r="G5" s="71"/>
      <c r="H5" s="4"/>
      <c r="I5" s="71" t="s">
        <v>53</v>
      </c>
      <c r="J5" s="71" t="s">
        <v>56</v>
      </c>
      <c r="K5" s="71" t="s">
        <v>57</v>
      </c>
      <c r="L5" s="71" t="s">
        <v>58</v>
      </c>
      <c r="M5" s="71" t="s">
        <v>59</v>
      </c>
      <c r="N5" s="71" t="s">
        <v>829</v>
      </c>
      <c r="O5" s="71"/>
      <c r="P5" s="71"/>
      <c r="Q5" s="71"/>
      <c r="R5" s="71"/>
      <c r="S5" s="71"/>
    </row>
    <row r="6" ht="54" customHeight="1" spans="1:19">
      <c r="A6" s="71"/>
      <c r="B6" s="71"/>
      <c r="C6" s="71"/>
      <c r="D6" s="71"/>
      <c r="E6" s="71"/>
      <c r="F6" s="4"/>
      <c r="G6" s="71"/>
      <c r="H6" s="4"/>
      <c r="I6" s="71"/>
      <c r="J6" s="71" t="s">
        <v>55</v>
      </c>
      <c r="K6" s="71"/>
      <c r="L6" s="71"/>
      <c r="M6" s="71"/>
      <c r="N6" s="71" t="s">
        <v>55</v>
      </c>
      <c r="O6" s="71" t="s">
        <v>61</v>
      </c>
      <c r="P6" s="71" t="s">
        <v>63</v>
      </c>
      <c r="Q6" s="71" t="s">
        <v>62</v>
      </c>
      <c r="R6" s="71" t="s">
        <v>64</v>
      </c>
      <c r="S6" s="71" t="s">
        <v>65</v>
      </c>
    </row>
    <row r="7" ht="18" customHeight="1" spans="1:19">
      <c r="A7" s="71">
        <v>1</v>
      </c>
      <c r="B7" s="71" t="s">
        <v>85</v>
      </c>
      <c r="C7" s="71" t="s">
        <v>86</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5"/>
      <c r="B8" s="5"/>
      <c r="C8" s="5"/>
      <c r="D8" s="5"/>
      <c r="E8" s="5"/>
      <c r="F8" s="5"/>
      <c r="G8" s="79"/>
      <c r="H8" s="72"/>
      <c r="I8" s="72"/>
      <c r="J8" s="72"/>
      <c r="K8" s="72"/>
      <c r="L8" s="72"/>
      <c r="M8" s="72"/>
      <c r="N8" s="72"/>
      <c r="O8" s="72"/>
      <c r="P8" s="72"/>
      <c r="Q8" s="72"/>
      <c r="R8" s="72"/>
      <c r="S8" s="72"/>
    </row>
    <row r="9" ht="21" customHeight="1" spans="1:19">
      <c r="A9" s="71" t="s">
        <v>217</v>
      </c>
      <c r="B9" s="71"/>
      <c r="C9" s="71"/>
      <c r="D9" s="71"/>
      <c r="E9" s="71"/>
      <c r="F9" s="71"/>
      <c r="G9" s="71"/>
      <c r="H9" s="72"/>
      <c r="I9" s="72"/>
      <c r="J9" s="72"/>
      <c r="K9" s="72"/>
      <c r="L9" s="72"/>
      <c r="M9" s="72"/>
      <c r="N9" s="72"/>
      <c r="O9" s="72"/>
      <c r="P9" s="72"/>
      <c r="Q9" s="72"/>
      <c r="R9" s="72"/>
      <c r="S9" s="72"/>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topLeftCell="A5" workbookViewId="0">
      <selection activeCell="A1" sqref="A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830</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"单位名称："&amp;"全部"</f>
        <v>单位名称：全部</v>
      </c>
      <c r="T3" s="1" t="s">
        <v>1</v>
      </c>
    </row>
    <row r="4" ht="24" customHeight="1" spans="1:20">
      <c r="A4" s="71" t="s">
        <v>226</v>
      </c>
      <c r="B4" s="71" t="s">
        <v>227</v>
      </c>
      <c r="C4" s="71" t="s">
        <v>229</v>
      </c>
      <c r="D4" s="71" t="s">
        <v>831</v>
      </c>
      <c r="E4" s="71" t="s">
        <v>832</v>
      </c>
      <c r="F4" s="71" t="s">
        <v>833</v>
      </c>
      <c r="G4" s="71" t="s">
        <v>834</v>
      </c>
      <c r="H4" s="71" t="s">
        <v>835</v>
      </c>
      <c r="I4" s="71" t="s">
        <v>836</v>
      </c>
      <c r="J4" s="71" t="s">
        <v>234</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837</v>
      </c>
      <c r="M5" s="71" t="s">
        <v>58</v>
      </c>
      <c r="N5" s="71" t="s">
        <v>838</v>
      </c>
      <c r="O5" s="71" t="s">
        <v>829</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73"/>
      <c r="B8" s="73"/>
      <c r="C8" s="73"/>
      <c r="D8" s="73"/>
      <c r="E8" s="73"/>
      <c r="F8" s="73"/>
      <c r="G8" s="73"/>
      <c r="H8" s="73"/>
      <c r="I8" s="73"/>
      <c r="J8" s="72"/>
      <c r="K8" s="72"/>
      <c r="L8" s="72"/>
      <c r="M8" s="72"/>
      <c r="N8" s="72"/>
      <c r="O8" s="72"/>
      <c r="P8" s="72"/>
      <c r="Q8" s="72"/>
      <c r="R8" s="72"/>
      <c r="S8" s="72"/>
      <c r="T8" s="72"/>
    </row>
    <row r="9" ht="21" customHeight="1" spans="1:20">
      <c r="A9" s="71" t="s">
        <v>217</v>
      </c>
      <c r="B9" s="71"/>
      <c r="C9" s="71"/>
      <c r="D9" s="71"/>
      <c r="E9" s="71"/>
      <c r="F9" s="71"/>
      <c r="G9" s="71"/>
      <c r="H9" s="71"/>
      <c r="I9" s="71"/>
      <c r="J9" s="72"/>
      <c r="K9" s="72"/>
      <c r="L9" s="72"/>
      <c r="M9" s="72"/>
      <c r="N9" s="72"/>
      <c r="O9" s="72"/>
      <c r="P9" s="72"/>
      <c r="Q9" s="72"/>
      <c r="R9" s="72"/>
      <c r="S9" s="72"/>
      <c r="T9" s="7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1:5">
      <c r="E1" s="1" t="s">
        <v>839</v>
      </c>
    </row>
    <row r="2" ht="41.25" customHeight="1" spans="1:5">
      <c r="A2" s="2" t="str">
        <f>"2026"&amp;"年对下转移支付预算表"</f>
        <v>2026年对下转移支付预算表</v>
      </c>
      <c r="B2" s="2"/>
      <c r="C2" s="2"/>
      <c r="D2" s="2"/>
      <c r="E2" s="2"/>
    </row>
    <row r="3" ht="18" customHeight="1" spans="1:5">
      <c r="A3" t="str">
        <f>"单位名称："&amp;"全部"</f>
        <v>单位名称：全部</v>
      </c>
      <c r="E3" s="1" t="s">
        <v>1</v>
      </c>
    </row>
    <row r="4" ht="19.5" customHeight="1" spans="1:5">
      <c r="A4" s="71" t="s">
        <v>840</v>
      </c>
      <c r="B4" s="71" t="s">
        <v>234</v>
      </c>
      <c r="C4" s="71"/>
      <c r="D4" s="71"/>
      <c r="E4" s="71" t="s">
        <v>841</v>
      </c>
    </row>
    <row r="5" ht="40.5" customHeight="1" spans="1:5">
      <c r="A5" s="71"/>
      <c r="B5" s="71" t="s">
        <v>53</v>
      </c>
      <c r="C5" s="71" t="s">
        <v>56</v>
      </c>
      <c r="D5" s="71" t="s">
        <v>837</v>
      </c>
      <c r="E5" s="71" t="s">
        <v>842</v>
      </c>
    </row>
    <row r="6" ht="19.5" customHeight="1" spans="1:5">
      <c r="A6" s="71">
        <v>1</v>
      </c>
      <c r="B6" s="71">
        <v>2</v>
      </c>
      <c r="C6" s="71">
        <v>3</v>
      </c>
      <c r="D6" s="71">
        <v>4</v>
      </c>
      <c r="E6" s="71">
        <v>5</v>
      </c>
    </row>
    <row r="7" ht="19.5" customHeight="1" spans="1:5">
      <c r="A7" s="5"/>
      <c r="B7" s="77"/>
      <c r="C7" s="77"/>
      <c r="D7" s="77"/>
      <c r="E7" s="78"/>
    </row>
    <row r="8" ht="19.5" customHeight="1" spans="1:5">
      <c r="A8" s="5"/>
      <c r="B8" s="77"/>
      <c r="C8" s="77"/>
      <c r="D8" s="77"/>
      <c r="E8" s="78"/>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4"/>
      <c r="B1" s="74"/>
      <c r="C1" s="74"/>
      <c r="D1" s="74"/>
      <c r="E1" s="74"/>
      <c r="F1" s="74"/>
      <c r="G1" s="74"/>
      <c r="H1" s="74"/>
      <c r="I1" s="74"/>
      <c r="J1" s="1" t="s">
        <v>843</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5" t="str">
        <f>"单位名称："&amp;"全部"</f>
        <v>单位名称：全部</v>
      </c>
      <c r="B3" s="75"/>
      <c r="C3" s="75"/>
      <c r="D3" s="75"/>
      <c r="E3" s="75"/>
      <c r="F3" s="75"/>
      <c r="G3" s="75"/>
      <c r="H3" s="75"/>
      <c r="I3" s="74"/>
      <c r="J3" s="74"/>
    </row>
    <row r="4" ht="44.25" customHeight="1" spans="1:10">
      <c r="A4" s="76" t="s">
        <v>840</v>
      </c>
      <c r="B4" s="76" t="s">
        <v>520</v>
      </c>
      <c r="C4" s="76" t="s">
        <v>521</v>
      </c>
      <c r="D4" s="76" t="s">
        <v>522</v>
      </c>
      <c r="E4" s="76" t="s">
        <v>523</v>
      </c>
      <c r="F4" s="76" t="s">
        <v>524</v>
      </c>
      <c r="G4" s="76" t="s">
        <v>525</v>
      </c>
      <c r="H4" s="76" t="s">
        <v>526</v>
      </c>
      <c r="I4" s="76" t="s">
        <v>527</v>
      </c>
      <c r="J4" s="76" t="s">
        <v>528</v>
      </c>
    </row>
    <row r="5" ht="14.25" customHeight="1" spans="1:10">
      <c r="A5" s="76">
        <v>1</v>
      </c>
      <c r="B5" s="76">
        <v>2</v>
      </c>
      <c r="C5" s="76">
        <v>3</v>
      </c>
      <c r="D5" s="76">
        <v>4</v>
      </c>
      <c r="E5" s="76">
        <v>5</v>
      </c>
      <c r="F5" s="76">
        <v>6</v>
      </c>
      <c r="G5" s="76">
        <v>7</v>
      </c>
      <c r="H5" s="76">
        <v>8</v>
      </c>
      <c r="I5" s="76">
        <v>9</v>
      </c>
      <c r="J5" s="76">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844</v>
      </c>
    </row>
    <row r="2" ht="41.25" customHeight="1" spans="1:9">
      <c r="A2" s="2" t="str">
        <f>"2026"&amp;"年新增资产配置表"</f>
        <v>2026年新增资产配置表</v>
      </c>
      <c r="B2" s="2"/>
      <c r="C2" s="2"/>
      <c r="D2" s="2"/>
      <c r="E2" s="2"/>
      <c r="F2" s="2"/>
      <c r="G2" s="2"/>
      <c r="H2" s="2"/>
      <c r="I2" s="2"/>
    </row>
    <row r="3" customHeight="1" spans="1:9">
      <c r="A3" s="3" t="str">
        <f>"单位名称："&amp;"全部"</f>
        <v>单位名称：全部</v>
      </c>
      <c r="B3" s="3"/>
      <c r="C3" s="3"/>
      <c r="E3" s="1" t="s">
        <v>1</v>
      </c>
      <c r="F3" s="1"/>
      <c r="G3" s="1"/>
      <c r="H3" s="1"/>
      <c r="I3" s="1"/>
    </row>
    <row r="4" ht="28.5" customHeight="1" spans="1:9">
      <c r="A4" s="71" t="s">
        <v>226</v>
      </c>
      <c r="B4" s="71" t="s">
        <v>227</v>
      </c>
      <c r="C4" s="71" t="s">
        <v>845</v>
      </c>
      <c r="D4" s="71" t="s">
        <v>846</v>
      </c>
      <c r="E4" s="71" t="s">
        <v>847</v>
      </c>
      <c r="F4" s="71" t="s">
        <v>848</v>
      </c>
      <c r="G4" s="71" t="s">
        <v>849</v>
      </c>
      <c r="H4" s="71"/>
      <c r="I4" s="71"/>
    </row>
    <row r="5" ht="21" customHeight="1" spans="1:9">
      <c r="A5" s="71"/>
      <c r="B5" s="71"/>
      <c r="C5" s="71"/>
      <c r="D5" s="71"/>
      <c r="E5" s="71"/>
      <c r="F5" s="71"/>
      <c r="G5" s="71" t="s">
        <v>827</v>
      </c>
      <c r="H5" s="71" t="s">
        <v>850</v>
      </c>
      <c r="I5" s="71" t="s">
        <v>851</v>
      </c>
    </row>
    <row r="6" ht="17.25" customHeight="1" spans="1:9">
      <c r="A6" s="71" t="s">
        <v>84</v>
      </c>
      <c r="B6" s="71" t="s">
        <v>85</v>
      </c>
      <c r="C6" s="71" t="s">
        <v>86</v>
      </c>
      <c r="D6" s="71" t="s">
        <v>216</v>
      </c>
      <c r="E6" s="71" t="s">
        <v>87</v>
      </c>
      <c r="F6" s="71" t="s">
        <v>88</v>
      </c>
      <c r="G6" s="71" t="s">
        <v>89</v>
      </c>
      <c r="H6" s="71" t="s">
        <v>90</v>
      </c>
      <c r="I6" s="71">
        <v>9</v>
      </c>
    </row>
    <row r="7" ht="19.5" customHeight="1" spans="1:9">
      <c r="A7" s="73"/>
      <c r="B7" s="73"/>
      <c r="C7" s="73"/>
      <c r="D7" s="73"/>
      <c r="E7" s="73"/>
      <c r="F7" s="73"/>
      <c r="G7" s="72"/>
      <c r="H7" s="72"/>
      <c r="I7" s="72"/>
    </row>
    <row r="8" ht="19.5" customHeight="1" spans="1:9">
      <c r="A8" s="71" t="s">
        <v>53</v>
      </c>
      <c r="B8" s="71"/>
      <c r="C8" s="71"/>
      <c r="D8" s="71"/>
      <c r="E8" s="71"/>
      <c r="F8" s="71"/>
      <c r="G8" s="72"/>
      <c r="H8" s="72"/>
      <c r="I8" s="72"/>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852</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"单位名称："&amp;"全部"</f>
        <v>单位名称：全部</v>
      </c>
      <c r="B3" s="3"/>
      <c r="C3" s="3"/>
      <c r="D3" s="3"/>
      <c r="E3" s="3"/>
      <c r="F3" s="3"/>
      <c r="G3" s="3"/>
      <c r="K3" s="1" t="s">
        <v>1</v>
      </c>
    </row>
    <row r="4" ht="21.75" customHeight="1" spans="1:11">
      <c r="A4" s="71" t="s">
        <v>365</v>
      </c>
      <c r="B4" s="71" t="s">
        <v>229</v>
      </c>
      <c r="C4" s="71" t="s">
        <v>366</v>
      </c>
      <c r="D4" s="4" t="s">
        <v>230</v>
      </c>
      <c r="E4" s="71" t="s">
        <v>231</v>
      </c>
      <c r="F4" s="4" t="s">
        <v>367</v>
      </c>
      <c r="G4" s="71" t="s">
        <v>368</v>
      </c>
      <c r="H4" s="71" t="s">
        <v>53</v>
      </c>
      <c r="I4" s="71" t="s">
        <v>853</v>
      </c>
      <c r="J4" s="71"/>
      <c r="K4" s="71"/>
    </row>
    <row r="5" ht="21.75" customHeight="1" spans="1:11">
      <c r="A5" s="71"/>
      <c r="B5" s="71"/>
      <c r="C5" s="71"/>
      <c r="D5" s="4"/>
      <c r="E5" s="71"/>
      <c r="F5" s="4"/>
      <c r="G5" s="71"/>
      <c r="H5" s="71"/>
      <c r="I5" s="71" t="s">
        <v>56</v>
      </c>
      <c r="J5" s="71" t="s">
        <v>57</v>
      </c>
      <c r="K5" s="71" t="s">
        <v>58</v>
      </c>
    </row>
    <row r="6" ht="40.5" customHeight="1" spans="1:11">
      <c r="A6" s="71"/>
      <c r="B6" s="71"/>
      <c r="C6" s="71"/>
      <c r="D6" s="4"/>
      <c r="E6" s="71"/>
      <c r="F6" s="4"/>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ht="18.75" customHeight="1" spans="1:11">
      <c r="A8" s="5"/>
      <c r="B8" s="5"/>
      <c r="C8" s="5"/>
      <c r="D8" s="5"/>
      <c r="E8" s="5"/>
      <c r="F8" s="5"/>
      <c r="G8" s="5"/>
      <c r="H8" s="72"/>
      <c r="I8" s="72"/>
      <c r="J8" s="72"/>
      <c r="K8" s="72"/>
    </row>
    <row r="9" ht="18.75" customHeight="1" spans="1:11">
      <c r="A9" s="5"/>
      <c r="B9" s="5"/>
      <c r="C9" s="5"/>
      <c r="D9" s="5"/>
      <c r="E9" s="5"/>
      <c r="F9" s="5"/>
      <c r="G9" s="5"/>
      <c r="H9" s="72"/>
      <c r="I9" s="72"/>
      <c r="J9" s="72"/>
      <c r="K9" s="72"/>
    </row>
    <row r="10" ht="18.75" customHeight="1" spans="1:11">
      <c r="A10" s="71" t="s">
        <v>217</v>
      </c>
      <c r="B10" s="71"/>
      <c r="C10" s="71"/>
      <c r="D10" s="71"/>
      <c r="E10" s="71"/>
      <c r="F10" s="71"/>
      <c r="G10" s="71"/>
      <c r="H10" s="72"/>
      <c r="I10" s="72"/>
      <c r="J10" s="72"/>
      <c r="K10" s="7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4"/>
  <sheetViews>
    <sheetView showZeros="0" workbookViewId="0">
      <selection activeCell="A7" sqref="$A7:$XFD6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50"/>
      <c r="G1" s="51" t="s">
        <v>854</v>
      </c>
    </row>
    <row r="2" ht="41.25" customHeight="1" spans="1:7">
      <c r="A2" s="52" t="str">
        <f>"2026"&amp;"年部门项目中期规划预算表"</f>
        <v>2026年部门项目中期规划预算表</v>
      </c>
      <c r="B2" s="52"/>
      <c r="C2" s="52"/>
      <c r="D2" s="52"/>
      <c r="E2" s="52"/>
      <c r="F2" s="52"/>
      <c r="G2" s="52"/>
    </row>
    <row r="3" ht="13.5" customHeight="1" spans="1:7">
      <c r="A3" s="53" t="str">
        <f>"单位名称："&amp;"全部"</f>
        <v>单位名称：全部</v>
      </c>
      <c r="B3" s="54"/>
      <c r="C3" s="54"/>
      <c r="D3" s="54"/>
      <c r="E3" s="55"/>
      <c r="F3" s="55"/>
      <c r="G3" s="56" t="s">
        <v>1</v>
      </c>
    </row>
    <row r="4" ht="21.75" customHeight="1" spans="1:7">
      <c r="A4" s="57" t="s">
        <v>366</v>
      </c>
      <c r="B4" s="57" t="s">
        <v>365</v>
      </c>
      <c r="C4" s="57" t="s">
        <v>229</v>
      </c>
      <c r="D4" s="58" t="s">
        <v>855</v>
      </c>
      <c r="E4" s="23" t="s">
        <v>56</v>
      </c>
      <c r="F4" s="24"/>
      <c r="G4" s="25"/>
    </row>
    <row r="5" ht="21.75" customHeight="1" spans="1:7">
      <c r="A5" s="59"/>
      <c r="B5" s="59"/>
      <c r="C5" s="59"/>
      <c r="D5" s="60"/>
      <c r="E5" s="61" t="str">
        <f>"2026"&amp;"年"</f>
        <v>2026年</v>
      </c>
      <c r="F5" s="58" t="str">
        <f>("2026"+1)&amp;"年"</f>
        <v>2027年</v>
      </c>
      <c r="G5" s="58" t="str">
        <f>("2026"+2)&amp;"年"</f>
        <v>2028年</v>
      </c>
    </row>
    <row r="6" ht="40.5" customHeight="1" spans="1:7">
      <c r="A6" s="62"/>
      <c r="B6" s="62"/>
      <c r="C6" s="62"/>
      <c r="D6" s="63"/>
      <c r="E6" s="64"/>
      <c r="F6" s="63" t="s">
        <v>55</v>
      </c>
      <c r="G6" s="63"/>
    </row>
    <row r="7" ht="35" customHeight="1" spans="1:7">
      <c r="A7" s="65">
        <v>1</v>
      </c>
      <c r="B7" s="65">
        <v>2</v>
      </c>
      <c r="C7" s="65">
        <v>3</v>
      </c>
      <c r="D7" s="65">
        <v>4</v>
      </c>
      <c r="E7" s="65">
        <v>5</v>
      </c>
      <c r="F7" s="65">
        <v>6</v>
      </c>
      <c r="G7" s="65">
        <v>7</v>
      </c>
    </row>
    <row r="8" ht="35" customHeight="1" spans="1:7">
      <c r="A8" s="48" t="s">
        <v>67</v>
      </c>
      <c r="B8" s="66"/>
      <c r="C8" s="66"/>
      <c r="D8" s="48"/>
      <c r="E8" s="67">
        <v>30360960.36</v>
      </c>
      <c r="F8" s="67"/>
      <c r="G8" s="67"/>
    </row>
    <row r="9" ht="35" customHeight="1" spans="1:7">
      <c r="A9" s="48"/>
      <c r="B9" s="48" t="s">
        <v>856</v>
      </c>
      <c r="C9" s="48" t="s">
        <v>401</v>
      </c>
      <c r="D9" s="48" t="s">
        <v>857</v>
      </c>
      <c r="E9" s="67">
        <v>180000</v>
      </c>
      <c r="F9" s="67"/>
      <c r="G9" s="67"/>
    </row>
    <row r="10" ht="35" customHeight="1" spans="1:7">
      <c r="A10" s="10"/>
      <c r="B10" s="48" t="s">
        <v>856</v>
      </c>
      <c r="C10" s="48" t="s">
        <v>403</v>
      </c>
      <c r="D10" s="48" t="s">
        <v>857</v>
      </c>
      <c r="E10" s="67">
        <v>200000</v>
      </c>
      <c r="F10" s="67"/>
      <c r="G10" s="67"/>
    </row>
    <row r="11" ht="35" customHeight="1" spans="1:7">
      <c r="A11" s="10"/>
      <c r="B11" s="48" t="s">
        <v>856</v>
      </c>
      <c r="C11" s="48" t="s">
        <v>409</v>
      </c>
      <c r="D11" s="48" t="s">
        <v>857</v>
      </c>
      <c r="E11" s="67">
        <v>50000</v>
      </c>
      <c r="F11" s="67"/>
      <c r="G11" s="67"/>
    </row>
    <row r="12" ht="35" customHeight="1" spans="1:7">
      <c r="A12" s="10"/>
      <c r="B12" s="48" t="s">
        <v>856</v>
      </c>
      <c r="C12" s="48" t="s">
        <v>411</v>
      </c>
      <c r="D12" s="48" t="s">
        <v>857</v>
      </c>
      <c r="E12" s="67">
        <v>450000</v>
      </c>
      <c r="F12" s="67"/>
      <c r="G12" s="67"/>
    </row>
    <row r="13" ht="35" customHeight="1" spans="1:7">
      <c r="A13" s="10"/>
      <c r="B13" s="48" t="s">
        <v>856</v>
      </c>
      <c r="C13" s="48" t="s">
        <v>413</v>
      </c>
      <c r="D13" s="48" t="s">
        <v>857</v>
      </c>
      <c r="E13" s="67">
        <v>11580500</v>
      </c>
      <c r="F13" s="67"/>
      <c r="G13" s="67"/>
    </row>
    <row r="14" ht="35" customHeight="1" spans="1:7">
      <c r="A14" s="10"/>
      <c r="B14" s="48" t="s">
        <v>856</v>
      </c>
      <c r="C14" s="48" t="s">
        <v>415</v>
      </c>
      <c r="D14" s="48" t="s">
        <v>857</v>
      </c>
      <c r="E14" s="67">
        <v>6267200</v>
      </c>
      <c r="F14" s="67"/>
      <c r="G14" s="67"/>
    </row>
    <row r="15" ht="35" customHeight="1" spans="1:7">
      <c r="A15" s="10"/>
      <c r="B15" s="48" t="s">
        <v>856</v>
      </c>
      <c r="C15" s="48" t="s">
        <v>417</v>
      </c>
      <c r="D15" s="48" t="s">
        <v>857</v>
      </c>
      <c r="E15" s="67">
        <v>150000</v>
      </c>
      <c r="F15" s="67"/>
      <c r="G15" s="67"/>
    </row>
    <row r="16" ht="35" customHeight="1" spans="1:7">
      <c r="A16" s="10"/>
      <c r="B16" s="48" t="s">
        <v>856</v>
      </c>
      <c r="C16" s="48" t="s">
        <v>419</v>
      </c>
      <c r="D16" s="48" t="s">
        <v>857</v>
      </c>
      <c r="E16" s="67">
        <v>140000</v>
      </c>
      <c r="F16" s="67"/>
      <c r="G16" s="67"/>
    </row>
    <row r="17" ht="35" customHeight="1" spans="1:7">
      <c r="A17" s="10"/>
      <c r="B17" s="48" t="s">
        <v>856</v>
      </c>
      <c r="C17" s="48" t="s">
        <v>421</v>
      </c>
      <c r="D17" s="48" t="s">
        <v>857</v>
      </c>
      <c r="E17" s="67">
        <v>200000</v>
      </c>
      <c r="F17" s="67"/>
      <c r="G17" s="67"/>
    </row>
    <row r="18" ht="35" customHeight="1" spans="1:7">
      <c r="A18" s="10"/>
      <c r="B18" s="48" t="s">
        <v>856</v>
      </c>
      <c r="C18" s="48" t="s">
        <v>423</v>
      </c>
      <c r="D18" s="48" t="s">
        <v>857</v>
      </c>
      <c r="E18" s="67">
        <v>30000</v>
      </c>
      <c r="F18" s="67"/>
      <c r="G18" s="67"/>
    </row>
    <row r="19" ht="35" customHeight="1" spans="1:7">
      <c r="A19" s="10"/>
      <c r="B19" s="48" t="s">
        <v>856</v>
      </c>
      <c r="C19" s="48" t="s">
        <v>425</v>
      </c>
      <c r="D19" s="48" t="s">
        <v>857</v>
      </c>
      <c r="E19" s="67">
        <v>164162</v>
      </c>
      <c r="F19" s="67"/>
      <c r="G19" s="67"/>
    </row>
    <row r="20" ht="35" customHeight="1" spans="1:7">
      <c r="A20" s="10"/>
      <c r="B20" s="48" t="s">
        <v>856</v>
      </c>
      <c r="C20" s="48" t="s">
        <v>427</v>
      </c>
      <c r="D20" s="48" t="s">
        <v>857</v>
      </c>
      <c r="E20" s="67">
        <v>1598102</v>
      </c>
      <c r="F20" s="67"/>
      <c r="G20" s="67"/>
    </row>
    <row r="21" ht="35" customHeight="1" spans="1:7">
      <c r="A21" s="10"/>
      <c r="B21" s="48" t="s">
        <v>856</v>
      </c>
      <c r="C21" s="48" t="s">
        <v>429</v>
      </c>
      <c r="D21" s="48" t="s">
        <v>857</v>
      </c>
      <c r="E21" s="67">
        <v>705200</v>
      </c>
      <c r="F21" s="67"/>
      <c r="G21" s="67"/>
    </row>
    <row r="22" ht="35" customHeight="1" spans="1:7">
      <c r="A22" s="10"/>
      <c r="B22" s="48" t="s">
        <v>856</v>
      </c>
      <c r="C22" s="48" t="s">
        <v>431</v>
      </c>
      <c r="D22" s="48" t="s">
        <v>857</v>
      </c>
      <c r="E22" s="67">
        <v>500000</v>
      </c>
      <c r="F22" s="67"/>
      <c r="G22" s="67"/>
    </row>
    <row r="23" ht="35" customHeight="1" spans="1:7">
      <c r="A23" s="10"/>
      <c r="B23" s="48" t="s">
        <v>856</v>
      </c>
      <c r="C23" s="48" t="s">
        <v>433</v>
      </c>
      <c r="D23" s="48" t="s">
        <v>857</v>
      </c>
      <c r="E23" s="67">
        <v>2014000</v>
      </c>
      <c r="F23" s="67"/>
      <c r="G23" s="67"/>
    </row>
    <row r="24" ht="35" customHeight="1" spans="1:7">
      <c r="A24" s="10"/>
      <c r="B24" s="48" t="s">
        <v>856</v>
      </c>
      <c r="C24" s="48" t="s">
        <v>435</v>
      </c>
      <c r="D24" s="48" t="s">
        <v>857</v>
      </c>
      <c r="E24" s="67">
        <v>100000</v>
      </c>
      <c r="F24" s="67"/>
      <c r="G24" s="67"/>
    </row>
    <row r="25" ht="35" customHeight="1" spans="1:7">
      <c r="A25" s="10"/>
      <c r="B25" s="48" t="s">
        <v>856</v>
      </c>
      <c r="C25" s="48" t="s">
        <v>437</v>
      </c>
      <c r="D25" s="48" t="s">
        <v>857</v>
      </c>
      <c r="E25" s="67">
        <v>180000</v>
      </c>
      <c r="F25" s="67"/>
      <c r="G25" s="67"/>
    </row>
    <row r="26" ht="35" customHeight="1" spans="1:7">
      <c r="A26" s="10"/>
      <c r="B26" s="48" t="s">
        <v>856</v>
      </c>
      <c r="C26" s="48" t="s">
        <v>439</v>
      </c>
      <c r="D26" s="48" t="s">
        <v>857</v>
      </c>
      <c r="E26" s="67">
        <v>106978</v>
      </c>
      <c r="F26" s="67"/>
      <c r="G26" s="67"/>
    </row>
    <row r="27" ht="35" customHeight="1" spans="1:7">
      <c r="A27" s="10"/>
      <c r="B27" s="48" t="s">
        <v>856</v>
      </c>
      <c r="C27" s="48" t="s">
        <v>441</v>
      </c>
      <c r="D27" s="48" t="s">
        <v>857</v>
      </c>
      <c r="E27" s="67">
        <v>50000</v>
      </c>
      <c r="F27" s="67"/>
      <c r="G27" s="67"/>
    </row>
    <row r="28" ht="35" customHeight="1" spans="1:7">
      <c r="A28" s="10"/>
      <c r="B28" s="48" t="s">
        <v>856</v>
      </c>
      <c r="C28" s="48" t="s">
        <v>443</v>
      </c>
      <c r="D28" s="48" t="s">
        <v>857</v>
      </c>
      <c r="E28" s="67">
        <v>40000</v>
      </c>
      <c r="F28" s="67"/>
      <c r="G28" s="67"/>
    </row>
    <row r="29" ht="35" customHeight="1" spans="1:7">
      <c r="A29" s="10"/>
      <c r="B29" s="48" t="s">
        <v>856</v>
      </c>
      <c r="C29" s="48" t="s">
        <v>445</v>
      </c>
      <c r="D29" s="48" t="s">
        <v>857</v>
      </c>
      <c r="E29" s="67">
        <v>50000</v>
      </c>
      <c r="F29" s="67"/>
      <c r="G29" s="67"/>
    </row>
    <row r="30" ht="35" customHeight="1" spans="1:7">
      <c r="A30" s="10"/>
      <c r="B30" s="48" t="s">
        <v>856</v>
      </c>
      <c r="C30" s="48" t="s">
        <v>447</v>
      </c>
      <c r="D30" s="48" t="s">
        <v>857</v>
      </c>
      <c r="E30" s="67">
        <v>100000</v>
      </c>
      <c r="F30" s="67"/>
      <c r="G30" s="67"/>
    </row>
    <row r="31" ht="35" customHeight="1" spans="1:7">
      <c r="A31" s="10"/>
      <c r="B31" s="48" t="s">
        <v>856</v>
      </c>
      <c r="C31" s="48" t="s">
        <v>449</v>
      </c>
      <c r="D31" s="48" t="s">
        <v>857</v>
      </c>
      <c r="E31" s="67">
        <v>1140000</v>
      </c>
      <c r="F31" s="67"/>
      <c r="G31" s="67"/>
    </row>
    <row r="32" ht="35" customHeight="1" spans="1:7">
      <c r="A32" s="10"/>
      <c r="B32" s="48" t="s">
        <v>856</v>
      </c>
      <c r="C32" s="48" t="s">
        <v>451</v>
      </c>
      <c r="D32" s="48" t="s">
        <v>857</v>
      </c>
      <c r="E32" s="67">
        <v>840000</v>
      </c>
      <c r="F32" s="67"/>
      <c r="G32" s="67"/>
    </row>
    <row r="33" ht="35" customHeight="1" spans="1:7">
      <c r="A33" s="10"/>
      <c r="B33" s="48" t="s">
        <v>856</v>
      </c>
      <c r="C33" s="48" t="s">
        <v>453</v>
      </c>
      <c r="D33" s="48" t="s">
        <v>857</v>
      </c>
      <c r="E33" s="67">
        <v>690000</v>
      </c>
      <c r="F33" s="67"/>
      <c r="G33" s="67"/>
    </row>
    <row r="34" ht="35" customHeight="1" spans="1:7">
      <c r="A34" s="10"/>
      <c r="B34" s="48" t="s">
        <v>856</v>
      </c>
      <c r="C34" s="48" t="s">
        <v>455</v>
      </c>
      <c r="D34" s="48" t="s">
        <v>857</v>
      </c>
      <c r="E34" s="67">
        <v>500000</v>
      </c>
      <c r="F34" s="67"/>
      <c r="G34" s="67"/>
    </row>
    <row r="35" ht="35" customHeight="1" spans="1:7">
      <c r="A35" s="10"/>
      <c r="B35" s="48" t="s">
        <v>856</v>
      </c>
      <c r="C35" s="48" t="s">
        <v>457</v>
      </c>
      <c r="D35" s="48" t="s">
        <v>857</v>
      </c>
      <c r="E35" s="67">
        <v>250000</v>
      </c>
      <c r="F35" s="67"/>
      <c r="G35" s="67"/>
    </row>
    <row r="36" ht="35" customHeight="1" spans="1:7">
      <c r="A36" s="10"/>
      <c r="B36" s="48" t="s">
        <v>856</v>
      </c>
      <c r="C36" s="48" t="s">
        <v>459</v>
      </c>
      <c r="D36" s="48" t="s">
        <v>857</v>
      </c>
      <c r="E36" s="67">
        <v>2028562.36</v>
      </c>
      <c r="F36" s="67"/>
      <c r="G36" s="67"/>
    </row>
    <row r="37" ht="35" customHeight="1" spans="1:7">
      <c r="A37" s="10"/>
      <c r="B37" s="48" t="s">
        <v>856</v>
      </c>
      <c r="C37" s="48" t="s">
        <v>461</v>
      </c>
      <c r="D37" s="48" t="s">
        <v>857</v>
      </c>
      <c r="E37" s="67">
        <v>30000</v>
      </c>
      <c r="F37" s="67"/>
      <c r="G37" s="67"/>
    </row>
    <row r="38" ht="35" customHeight="1" spans="1:7">
      <c r="A38" s="10"/>
      <c r="B38" s="48" t="s">
        <v>858</v>
      </c>
      <c r="C38" s="48" t="s">
        <v>466</v>
      </c>
      <c r="D38" s="48" t="s">
        <v>857</v>
      </c>
      <c r="E38" s="67">
        <v>26256</v>
      </c>
      <c r="F38" s="67"/>
      <c r="G38" s="67"/>
    </row>
    <row r="39" ht="35" customHeight="1" spans="1:7">
      <c r="A39" s="48" t="s">
        <v>70</v>
      </c>
      <c r="B39" s="10"/>
      <c r="C39" s="10"/>
      <c r="D39" s="10"/>
      <c r="E39" s="67">
        <v>2144142.83</v>
      </c>
      <c r="F39" s="67"/>
      <c r="G39" s="67"/>
    </row>
    <row r="40" ht="35" customHeight="1" spans="1:7">
      <c r="A40" s="10"/>
      <c r="B40" s="48" t="s">
        <v>859</v>
      </c>
      <c r="C40" s="48" t="s">
        <v>468</v>
      </c>
      <c r="D40" s="48" t="s">
        <v>857</v>
      </c>
      <c r="E40" s="67">
        <v>89594.4</v>
      </c>
      <c r="F40" s="67"/>
      <c r="G40" s="67"/>
    </row>
    <row r="41" ht="35" customHeight="1" spans="1:7">
      <c r="A41" s="10"/>
      <c r="B41" s="48" t="s">
        <v>859</v>
      </c>
      <c r="C41" s="48" t="s">
        <v>470</v>
      </c>
      <c r="D41" s="48" t="s">
        <v>857</v>
      </c>
      <c r="E41" s="67">
        <v>35858.4</v>
      </c>
      <c r="F41" s="67"/>
      <c r="G41" s="67"/>
    </row>
    <row r="42" ht="35" customHeight="1" spans="1:7">
      <c r="A42" s="10"/>
      <c r="B42" s="48" t="s">
        <v>859</v>
      </c>
      <c r="C42" s="48" t="s">
        <v>472</v>
      </c>
      <c r="D42" s="48" t="s">
        <v>857</v>
      </c>
      <c r="E42" s="67">
        <v>5016</v>
      </c>
      <c r="F42" s="67"/>
      <c r="G42" s="67"/>
    </row>
    <row r="43" ht="35" customHeight="1" spans="1:7">
      <c r="A43" s="10"/>
      <c r="B43" s="48" t="s">
        <v>859</v>
      </c>
      <c r="C43" s="48" t="s">
        <v>474</v>
      </c>
      <c r="D43" s="48" t="s">
        <v>857</v>
      </c>
      <c r="E43" s="67">
        <v>31224</v>
      </c>
      <c r="F43" s="67"/>
      <c r="G43" s="67"/>
    </row>
    <row r="44" ht="35" customHeight="1" spans="1:7">
      <c r="A44" s="10"/>
      <c r="B44" s="48" t="s">
        <v>859</v>
      </c>
      <c r="C44" s="48" t="s">
        <v>476</v>
      </c>
      <c r="D44" s="48" t="s">
        <v>857</v>
      </c>
      <c r="E44" s="67">
        <v>7466.2</v>
      </c>
      <c r="F44" s="67"/>
      <c r="G44" s="67"/>
    </row>
    <row r="45" ht="35" customHeight="1" spans="1:7">
      <c r="A45" s="10"/>
      <c r="B45" s="48" t="s">
        <v>859</v>
      </c>
      <c r="C45" s="48" t="s">
        <v>478</v>
      </c>
      <c r="D45" s="48" t="s">
        <v>857</v>
      </c>
      <c r="E45" s="67">
        <v>15120</v>
      </c>
      <c r="F45" s="67"/>
      <c r="G45" s="67"/>
    </row>
    <row r="46" ht="35" customHeight="1" spans="1:7">
      <c r="A46" s="10"/>
      <c r="B46" s="48" t="s">
        <v>859</v>
      </c>
      <c r="C46" s="48" t="s">
        <v>480</v>
      </c>
      <c r="D46" s="48" t="s">
        <v>857</v>
      </c>
      <c r="E46" s="67">
        <v>16104</v>
      </c>
      <c r="F46" s="67"/>
      <c r="G46" s="67"/>
    </row>
    <row r="47" ht="35" customHeight="1" spans="1:7">
      <c r="A47" s="10"/>
      <c r="B47" s="48" t="s">
        <v>860</v>
      </c>
      <c r="C47" s="48" t="s">
        <v>483</v>
      </c>
      <c r="D47" s="48" t="s">
        <v>857</v>
      </c>
      <c r="E47" s="67">
        <v>29642.08</v>
      </c>
      <c r="F47" s="67"/>
      <c r="G47" s="67"/>
    </row>
    <row r="48" ht="35" customHeight="1" spans="1:7">
      <c r="A48" s="10"/>
      <c r="B48" s="48" t="s">
        <v>860</v>
      </c>
      <c r="C48" s="48" t="s">
        <v>485</v>
      </c>
      <c r="D48" s="48" t="s">
        <v>857</v>
      </c>
      <c r="E48" s="67">
        <v>370.53</v>
      </c>
      <c r="F48" s="67"/>
      <c r="G48" s="67"/>
    </row>
    <row r="49" ht="35" customHeight="1" spans="1:7">
      <c r="A49" s="10"/>
      <c r="B49" s="48" t="s">
        <v>860</v>
      </c>
      <c r="C49" s="48" t="s">
        <v>487</v>
      </c>
      <c r="D49" s="48" t="s">
        <v>857</v>
      </c>
      <c r="E49" s="67">
        <v>1296.84</v>
      </c>
      <c r="F49" s="67"/>
      <c r="G49" s="67"/>
    </row>
    <row r="50" ht="35" customHeight="1" spans="1:7">
      <c r="A50" s="10"/>
      <c r="B50" s="48" t="s">
        <v>860</v>
      </c>
      <c r="C50" s="48" t="s">
        <v>489</v>
      </c>
      <c r="D50" s="48" t="s">
        <v>857</v>
      </c>
      <c r="E50" s="67">
        <v>950.4</v>
      </c>
      <c r="F50" s="67"/>
      <c r="G50" s="67"/>
    </row>
    <row r="51" ht="35" customHeight="1" spans="1:7">
      <c r="A51" s="10"/>
      <c r="B51" s="48" t="s">
        <v>860</v>
      </c>
      <c r="C51" s="48" t="s">
        <v>491</v>
      </c>
      <c r="D51" s="48" t="s">
        <v>857</v>
      </c>
      <c r="E51" s="67">
        <v>14821.04</v>
      </c>
      <c r="F51" s="67"/>
      <c r="G51" s="67"/>
    </row>
    <row r="52" ht="35" customHeight="1" spans="1:7">
      <c r="A52" s="10"/>
      <c r="B52" s="48" t="s">
        <v>860</v>
      </c>
      <c r="C52" s="48" t="s">
        <v>493</v>
      </c>
      <c r="D52" s="48" t="s">
        <v>857</v>
      </c>
      <c r="E52" s="67">
        <v>14635.78</v>
      </c>
      <c r="F52" s="67"/>
      <c r="G52" s="67"/>
    </row>
    <row r="53" ht="35" customHeight="1" spans="1:7">
      <c r="A53" s="10"/>
      <c r="B53" s="48" t="s">
        <v>861</v>
      </c>
      <c r="C53" s="48" t="s">
        <v>495</v>
      </c>
      <c r="D53" s="48" t="s">
        <v>857</v>
      </c>
      <c r="E53" s="67">
        <v>24305.16</v>
      </c>
      <c r="F53" s="67"/>
      <c r="G53" s="67"/>
    </row>
    <row r="54" ht="35" customHeight="1" spans="1:7">
      <c r="A54" s="10"/>
      <c r="B54" s="48" t="s">
        <v>862</v>
      </c>
      <c r="C54" s="48" t="s">
        <v>497</v>
      </c>
      <c r="D54" s="48" t="s">
        <v>857</v>
      </c>
      <c r="E54" s="67">
        <v>4140</v>
      </c>
      <c r="F54" s="67"/>
      <c r="G54" s="67"/>
    </row>
    <row r="55" ht="35" customHeight="1" spans="1:7">
      <c r="A55" s="10"/>
      <c r="B55" s="48" t="s">
        <v>863</v>
      </c>
      <c r="C55" s="48" t="s">
        <v>500</v>
      </c>
      <c r="D55" s="48" t="s">
        <v>857</v>
      </c>
      <c r="E55" s="67">
        <v>4680</v>
      </c>
      <c r="F55" s="67"/>
      <c r="G55" s="67"/>
    </row>
    <row r="56" ht="35" customHeight="1" spans="1:7">
      <c r="A56" s="10"/>
      <c r="B56" s="48" t="s">
        <v>856</v>
      </c>
      <c r="C56" s="48" t="s">
        <v>508</v>
      </c>
      <c r="D56" s="48" t="s">
        <v>857</v>
      </c>
      <c r="E56" s="67">
        <v>100000</v>
      </c>
      <c r="F56" s="67"/>
      <c r="G56" s="67"/>
    </row>
    <row r="57" ht="35" customHeight="1" spans="1:7">
      <c r="A57" s="10"/>
      <c r="B57" s="48" t="s">
        <v>856</v>
      </c>
      <c r="C57" s="48" t="s">
        <v>510</v>
      </c>
      <c r="D57" s="48" t="s">
        <v>857</v>
      </c>
      <c r="E57" s="67">
        <v>75000</v>
      </c>
      <c r="F57" s="67"/>
      <c r="G57" s="67"/>
    </row>
    <row r="58" ht="35" customHeight="1" spans="1:7">
      <c r="A58" s="10"/>
      <c r="B58" s="48" t="s">
        <v>856</v>
      </c>
      <c r="C58" s="48" t="s">
        <v>512</v>
      </c>
      <c r="D58" s="48" t="s">
        <v>857</v>
      </c>
      <c r="E58" s="67">
        <v>20500</v>
      </c>
      <c r="F58" s="67"/>
      <c r="G58" s="67"/>
    </row>
    <row r="59" ht="35" customHeight="1" spans="1:7">
      <c r="A59" s="10"/>
      <c r="B59" s="48" t="s">
        <v>856</v>
      </c>
      <c r="C59" s="48" t="s">
        <v>514</v>
      </c>
      <c r="D59" s="48" t="s">
        <v>857</v>
      </c>
      <c r="E59" s="67">
        <v>100000</v>
      </c>
      <c r="F59" s="67"/>
      <c r="G59" s="67"/>
    </row>
    <row r="60" ht="35" customHeight="1" spans="1:7">
      <c r="A60" s="10"/>
      <c r="B60" s="48" t="s">
        <v>856</v>
      </c>
      <c r="C60" s="48" t="s">
        <v>516</v>
      </c>
      <c r="D60" s="48" t="s">
        <v>857</v>
      </c>
      <c r="E60" s="67">
        <v>1500000</v>
      </c>
      <c r="F60" s="67"/>
      <c r="G60" s="67"/>
    </row>
    <row r="61" ht="35" customHeight="1" spans="1:7">
      <c r="A61" s="10"/>
      <c r="B61" s="48" t="s">
        <v>858</v>
      </c>
      <c r="C61" s="48" t="s">
        <v>466</v>
      </c>
      <c r="D61" s="48" t="s">
        <v>857</v>
      </c>
      <c r="E61" s="67">
        <v>53418</v>
      </c>
      <c r="F61" s="67"/>
      <c r="G61" s="67"/>
    </row>
    <row r="62" ht="35" customHeight="1" spans="1:7">
      <c r="A62" s="48" t="s">
        <v>72</v>
      </c>
      <c r="B62" s="10"/>
      <c r="C62" s="10"/>
      <c r="D62" s="10"/>
      <c r="E62" s="67">
        <v>23490</v>
      </c>
      <c r="F62" s="67"/>
      <c r="G62" s="67"/>
    </row>
    <row r="63" ht="35" customHeight="1" spans="1:7">
      <c r="A63" s="10"/>
      <c r="B63" s="48" t="s">
        <v>858</v>
      </c>
      <c r="C63" s="48" t="s">
        <v>466</v>
      </c>
      <c r="D63" s="48" t="s">
        <v>857</v>
      </c>
      <c r="E63" s="67">
        <v>23490</v>
      </c>
      <c r="F63" s="67"/>
      <c r="G63" s="67"/>
    </row>
    <row r="64" ht="35" customHeight="1" spans="1:7">
      <c r="A64" s="68" t="s">
        <v>53</v>
      </c>
      <c r="B64" s="69" t="s">
        <v>210</v>
      </c>
      <c r="C64" s="69"/>
      <c r="D64" s="70"/>
      <c r="E64" s="67">
        <v>32528593.19</v>
      </c>
      <c r="F64" s="67"/>
      <c r="G64" s="67"/>
    </row>
  </sheetData>
  <mergeCells count="11">
    <mergeCell ref="A2:G2"/>
    <mergeCell ref="A3:D3"/>
    <mergeCell ref="E4:G4"/>
    <mergeCell ref="A64:D6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7"/>
  <sheetViews>
    <sheetView showZeros="0" topLeftCell="D1"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1"/>
      <c r="B1" s="11"/>
      <c r="C1" s="11"/>
      <c r="D1" s="11"/>
      <c r="E1" s="11"/>
      <c r="F1" s="11"/>
      <c r="G1" s="11"/>
      <c r="H1" s="11"/>
      <c r="I1" s="11"/>
      <c r="J1" s="12" t="s">
        <v>864</v>
      </c>
    </row>
    <row r="2" ht="41.25" customHeight="1" spans="1:10">
      <c r="A2" s="11" t="str">
        <f>"2026"&amp;"年部门整体支出绩效目标表"</f>
        <v>2026年部门整体支出绩效目标表</v>
      </c>
      <c r="B2" s="13"/>
      <c r="C2" s="13"/>
      <c r="D2" s="13"/>
      <c r="E2" s="13"/>
      <c r="F2" s="13"/>
      <c r="G2" s="13"/>
      <c r="H2" s="13"/>
      <c r="I2" s="13"/>
      <c r="J2" s="13"/>
    </row>
    <row r="3" ht="17.25" customHeight="1" spans="1:10">
      <c r="A3" s="14" t="str">
        <f>"单位名称："&amp;"全部"</f>
        <v>单位名称：全部</v>
      </c>
      <c r="B3" s="14"/>
      <c r="C3" s="15"/>
      <c r="D3" s="16"/>
      <c r="E3" s="16"/>
      <c r="F3" s="16"/>
      <c r="G3" s="16"/>
      <c r="H3" s="16"/>
      <c r="I3" s="16"/>
      <c r="J3" s="97" t="s">
        <v>1</v>
      </c>
    </row>
    <row r="4" ht="30" customHeight="1" spans="1:10">
      <c r="A4" s="17" t="s">
        <v>865</v>
      </c>
      <c r="B4" s="18"/>
      <c r="C4" s="19"/>
      <c r="D4" s="19"/>
      <c r="E4" s="20"/>
      <c r="F4" s="21" t="s">
        <v>866</v>
      </c>
      <c r="G4" s="20"/>
      <c r="H4" s="22"/>
      <c r="I4" s="19"/>
      <c r="J4" s="20"/>
    </row>
    <row r="5" ht="32.25" customHeight="1" spans="1:10">
      <c r="A5" s="23" t="s">
        <v>867</v>
      </c>
      <c r="B5" s="18" t="s">
        <v>68</v>
      </c>
      <c r="C5" s="24"/>
      <c r="D5" s="24"/>
      <c r="E5" s="24"/>
      <c r="F5" s="24"/>
      <c r="G5" s="24"/>
      <c r="H5" s="22" t="s">
        <v>67</v>
      </c>
      <c r="I5" s="25"/>
      <c r="J5" s="26" t="s">
        <v>868</v>
      </c>
    </row>
    <row r="6" ht="99.75" customHeight="1" spans="1:10">
      <c r="A6" s="27" t="s">
        <v>869</v>
      </c>
      <c r="B6" s="28" t="s">
        <v>870</v>
      </c>
      <c r="C6" s="29" t="s">
        <v>871</v>
      </c>
      <c r="D6" s="29"/>
      <c r="E6" s="29"/>
      <c r="F6" s="29"/>
      <c r="G6" s="29"/>
      <c r="H6" s="29"/>
      <c r="I6" s="29"/>
      <c r="J6" s="30" t="s">
        <v>872</v>
      </c>
    </row>
    <row r="7" ht="99.75" customHeight="1" spans="1:10">
      <c r="A7" s="27"/>
      <c r="B7" s="28" t="str">
        <f>"总体绩效目标（"&amp;"2026"&amp;"-"&amp;("2026"+2)&amp;"年期间）"</f>
        <v>总体绩效目标（2026-2028年期间）</v>
      </c>
      <c r="C7" s="29" t="s">
        <v>873</v>
      </c>
      <c r="D7" s="29"/>
      <c r="E7" s="29"/>
      <c r="F7" s="29"/>
      <c r="G7" s="29"/>
      <c r="H7" s="29"/>
      <c r="I7" s="29"/>
      <c r="J7" s="30" t="s">
        <v>874</v>
      </c>
    </row>
    <row r="8" ht="75" customHeight="1" spans="1:10">
      <c r="A8" s="28" t="s">
        <v>875</v>
      </c>
      <c r="B8" s="31" t="str">
        <f>"预算年度（"&amp;"2026"&amp;"年）绩效目标"</f>
        <v>预算年度（2026年）绩效目标</v>
      </c>
      <c r="C8" s="32" t="s">
        <v>876</v>
      </c>
      <c r="D8" s="32"/>
      <c r="E8" s="32"/>
      <c r="F8" s="32"/>
      <c r="G8" s="32"/>
      <c r="H8" s="32"/>
      <c r="I8" s="32"/>
      <c r="J8" s="33" t="s">
        <v>877</v>
      </c>
    </row>
    <row r="9" ht="32.25" customHeight="1" spans="1:10">
      <c r="A9" s="34" t="s">
        <v>878</v>
      </c>
      <c r="B9" s="34"/>
      <c r="C9" s="32" t="s">
        <v>879</v>
      </c>
      <c r="D9" s="34"/>
      <c r="E9" s="34"/>
      <c r="F9" s="34"/>
      <c r="G9" s="34"/>
      <c r="H9" s="34"/>
      <c r="I9" s="34"/>
      <c r="J9" s="34"/>
    </row>
    <row r="10" ht="32.25" customHeight="1" spans="1:10">
      <c r="A10" s="28" t="s">
        <v>880</v>
      </c>
      <c r="B10" s="28"/>
      <c r="C10" s="32" t="s">
        <v>881</v>
      </c>
      <c r="D10" s="27"/>
      <c r="E10" s="27"/>
      <c r="F10" s="27" t="s">
        <v>882</v>
      </c>
      <c r="G10" s="27"/>
      <c r="H10" s="27" t="s">
        <v>883</v>
      </c>
      <c r="I10" s="27"/>
      <c r="J10" s="27"/>
    </row>
    <row r="11" ht="32.25" customHeight="1" spans="1:10">
      <c r="A11" s="28"/>
      <c r="B11" s="28"/>
      <c r="C11" s="32" t="s">
        <v>884</v>
      </c>
      <c r="D11" s="27"/>
      <c r="E11" s="27"/>
      <c r="F11" s="27"/>
      <c r="G11" s="27"/>
      <c r="H11" s="28" t="s">
        <v>885</v>
      </c>
      <c r="I11" s="28" t="s">
        <v>886</v>
      </c>
      <c r="J11" s="28" t="s">
        <v>887</v>
      </c>
    </row>
    <row r="12" ht="24" customHeight="1" spans="1:10">
      <c r="A12" s="35" t="s">
        <v>53</v>
      </c>
      <c r="B12" s="36"/>
      <c r="C12" s="36"/>
      <c r="D12" s="36"/>
      <c r="E12" s="36"/>
      <c r="F12" s="36"/>
      <c r="G12" s="37"/>
      <c r="H12" s="38">
        <v>80570505.65</v>
      </c>
      <c r="I12" s="38">
        <v>80570505.65</v>
      </c>
      <c r="J12" s="38"/>
    </row>
    <row r="13" ht="34.5" customHeight="1" spans="1:10">
      <c r="A13" s="29" t="s">
        <v>214</v>
      </c>
      <c r="B13" s="39"/>
      <c r="C13" s="29" t="s">
        <v>888</v>
      </c>
      <c r="D13" s="39"/>
      <c r="E13" s="39"/>
      <c r="F13" s="39"/>
      <c r="G13" s="39"/>
      <c r="H13" s="40">
        <v>3418549.09</v>
      </c>
      <c r="I13" s="40">
        <v>3418549.09</v>
      </c>
      <c r="J13" s="40"/>
    </row>
    <row r="14" ht="34.5" customHeight="1" spans="1:10">
      <c r="A14" s="29" t="s">
        <v>214</v>
      </c>
      <c r="B14" s="10"/>
      <c r="C14" s="29" t="s">
        <v>889</v>
      </c>
      <c r="D14" s="10"/>
      <c r="E14" s="10"/>
      <c r="F14" s="10"/>
      <c r="G14" s="10"/>
      <c r="H14" s="40">
        <v>1841176.66</v>
      </c>
      <c r="I14" s="40">
        <v>1841176.66</v>
      </c>
      <c r="J14" s="40"/>
    </row>
    <row r="15" ht="34.5" customHeight="1" spans="1:10">
      <c r="A15" s="29" t="s">
        <v>214</v>
      </c>
      <c r="B15" s="10"/>
      <c r="C15" s="29" t="s">
        <v>889</v>
      </c>
      <c r="D15" s="10"/>
      <c r="E15" s="10"/>
      <c r="F15" s="10"/>
      <c r="G15" s="10"/>
      <c r="H15" s="40">
        <v>2748210.22</v>
      </c>
      <c r="I15" s="40">
        <v>2748210.22</v>
      </c>
      <c r="J15" s="40"/>
    </row>
    <row r="16" ht="34.5" customHeight="1" spans="1:10">
      <c r="A16" s="29" t="s">
        <v>214</v>
      </c>
      <c r="B16" s="10"/>
      <c r="C16" s="29" t="s">
        <v>889</v>
      </c>
      <c r="D16" s="10"/>
      <c r="E16" s="10"/>
      <c r="F16" s="10"/>
      <c r="G16" s="10"/>
      <c r="H16" s="40">
        <v>7942160.96</v>
      </c>
      <c r="I16" s="40">
        <v>7942160.96</v>
      </c>
      <c r="J16" s="40"/>
    </row>
    <row r="17" ht="34.5" customHeight="1" spans="1:10">
      <c r="A17" s="29" t="s">
        <v>890</v>
      </c>
      <c r="B17" s="10"/>
      <c r="C17" s="29" t="s">
        <v>891</v>
      </c>
      <c r="D17" s="10"/>
      <c r="E17" s="10"/>
      <c r="F17" s="10"/>
      <c r="G17" s="10"/>
      <c r="H17" s="40">
        <v>2155500</v>
      </c>
      <c r="I17" s="40">
        <v>2155500</v>
      </c>
      <c r="J17" s="40"/>
    </row>
    <row r="18" ht="34.5" customHeight="1" spans="1:10">
      <c r="A18" s="29" t="s">
        <v>890</v>
      </c>
      <c r="B18" s="10"/>
      <c r="C18" s="29" t="s">
        <v>892</v>
      </c>
      <c r="D18" s="10"/>
      <c r="E18" s="10"/>
      <c r="F18" s="10"/>
      <c r="G18" s="10"/>
      <c r="H18" s="40">
        <v>32130204.36</v>
      </c>
      <c r="I18" s="40">
        <v>32130204.36</v>
      </c>
      <c r="J18" s="40"/>
    </row>
    <row r="19" ht="34.5" customHeight="1" spans="1:10">
      <c r="A19" s="29" t="s">
        <v>890</v>
      </c>
      <c r="B19" s="10"/>
      <c r="C19" s="29" t="s">
        <v>892</v>
      </c>
      <c r="D19" s="10"/>
      <c r="E19" s="10"/>
      <c r="F19" s="10"/>
      <c r="G19" s="10"/>
      <c r="H19" s="40">
        <v>30334704.36</v>
      </c>
      <c r="I19" s="40">
        <v>30334704.36</v>
      </c>
      <c r="J19" s="40"/>
    </row>
    <row r="20" ht="32.25" customHeight="1" spans="1:10">
      <c r="A20" s="34" t="s">
        <v>893</v>
      </c>
      <c r="B20" s="34"/>
      <c r="C20" s="34"/>
      <c r="D20" s="34"/>
      <c r="E20" s="34"/>
      <c r="F20" s="34"/>
      <c r="G20" s="34"/>
      <c r="H20" s="34"/>
      <c r="I20" s="34"/>
      <c r="J20" s="34"/>
    </row>
    <row r="21" ht="32.25" customHeight="1" spans="1:10">
      <c r="A21" s="41" t="s">
        <v>894</v>
      </c>
      <c r="B21" s="41"/>
      <c r="C21" s="41"/>
      <c r="D21" s="41"/>
      <c r="E21" s="41"/>
      <c r="F21" s="41"/>
      <c r="G21" s="41"/>
      <c r="H21" s="42" t="s">
        <v>895</v>
      </c>
      <c r="I21" s="43" t="s">
        <v>528</v>
      </c>
      <c r="J21" s="42" t="s">
        <v>896</v>
      </c>
    </row>
    <row r="22" ht="36" customHeight="1" spans="1:10">
      <c r="A22" s="44" t="s">
        <v>521</v>
      </c>
      <c r="B22" s="44" t="s">
        <v>897</v>
      </c>
      <c r="C22" s="45" t="s">
        <v>523</v>
      </c>
      <c r="D22" s="45" t="s">
        <v>524</v>
      </c>
      <c r="E22" s="45" t="s">
        <v>525</v>
      </c>
      <c r="F22" s="45" t="s">
        <v>526</v>
      </c>
      <c r="G22" s="45" t="s">
        <v>527</v>
      </c>
      <c r="H22" s="46"/>
      <c r="I22" s="46"/>
      <c r="J22" s="46"/>
    </row>
    <row r="23" ht="32.25" customHeight="1" spans="1:10">
      <c r="A23" s="47" t="s">
        <v>530</v>
      </c>
      <c r="B23" s="47"/>
      <c r="C23" s="48"/>
      <c r="D23" s="47"/>
      <c r="E23" s="47"/>
      <c r="F23" s="47"/>
      <c r="G23" s="47"/>
      <c r="H23" s="49"/>
      <c r="I23" s="32"/>
      <c r="J23" s="49"/>
    </row>
    <row r="24" ht="32.25" customHeight="1" spans="1:10">
      <c r="A24" s="47" t="s">
        <v>530</v>
      </c>
      <c r="B24" s="47"/>
      <c r="C24" s="48"/>
      <c r="D24" s="47"/>
      <c r="E24" s="47"/>
      <c r="F24" s="47"/>
      <c r="G24" s="47"/>
      <c r="H24" s="49"/>
      <c r="I24" s="32"/>
      <c r="J24" s="49"/>
    </row>
    <row r="25" ht="32.25" customHeight="1" spans="1:10">
      <c r="A25" s="47" t="s">
        <v>530</v>
      </c>
      <c r="B25" s="47"/>
      <c r="C25" s="48"/>
      <c r="D25" s="47"/>
      <c r="E25" s="47"/>
      <c r="F25" s="47"/>
      <c r="G25" s="47"/>
      <c r="H25" s="49"/>
      <c r="I25" s="32"/>
      <c r="J25" s="49"/>
    </row>
    <row r="26" ht="32.25" customHeight="1" spans="1:10">
      <c r="A26" s="47" t="s">
        <v>530</v>
      </c>
      <c r="B26" s="47"/>
      <c r="C26" s="48"/>
      <c r="D26" s="47"/>
      <c r="E26" s="47"/>
      <c r="F26" s="47"/>
      <c r="G26" s="47"/>
      <c r="H26" s="49"/>
      <c r="I26" s="32"/>
      <c r="J26" s="49"/>
    </row>
    <row r="27" ht="32.25" customHeight="1" spans="1:10">
      <c r="A27" s="47"/>
      <c r="B27" s="47" t="s">
        <v>531</v>
      </c>
      <c r="C27" s="48"/>
      <c r="D27" s="47"/>
      <c r="E27" s="47"/>
      <c r="F27" s="47"/>
      <c r="G27" s="47"/>
      <c r="H27" s="49"/>
      <c r="I27" s="32"/>
      <c r="J27" s="49"/>
    </row>
    <row r="28" ht="32.25" customHeight="1" spans="1:10">
      <c r="A28" s="47"/>
      <c r="B28" s="47" t="s">
        <v>531</v>
      </c>
      <c r="C28" s="48"/>
      <c r="D28" s="47"/>
      <c r="E28" s="47"/>
      <c r="F28" s="47"/>
      <c r="G28" s="47"/>
      <c r="H28" s="49"/>
      <c r="I28" s="32"/>
      <c r="J28" s="49"/>
    </row>
    <row r="29" ht="32.25" customHeight="1" spans="1:10">
      <c r="A29" s="47"/>
      <c r="B29" s="47" t="s">
        <v>531</v>
      </c>
      <c r="C29" s="48"/>
      <c r="D29" s="47"/>
      <c r="E29" s="47"/>
      <c r="F29" s="47"/>
      <c r="G29" s="47"/>
      <c r="H29" s="49"/>
      <c r="I29" s="32"/>
      <c r="J29" s="49"/>
    </row>
    <row r="30" ht="32.25" customHeight="1" spans="1:10">
      <c r="A30" s="47"/>
      <c r="B30" s="47" t="s">
        <v>531</v>
      </c>
      <c r="C30" s="48"/>
      <c r="D30" s="47"/>
      <c r="E30" s="47"/>
      <c r="F30" s="47"/>
      <c r="G30" s="47"/>
      <c r="H30" s="49"/>
      <c r="I30" s="32"/>
      <c r="J30" s="49"/>
    </row>
    <row r="31" ht="32.25" customHeight="1" spans="1:10">
      <c r="A31" s="47"/>
      <c r="B31" s="47"/>
      <c r="C31" s="48" t="s">
        <v>214</v>
      </c>
      <c r="D31" s="47" t="s">
        <v>533</v>
      </c>
      <c r="E31" s="47" t="s">
        <v>898</v>
      </c>
      <c r="F31" s="47" t="s">
        <v>558</v>
      </c>
      <c r="G31" s="47" t="s">
        <v>536</v>
      </c>
      <c r="H31" s="49" t="s">
        <v>899</v>
      </c>
      <c r="I31" s="32" t="s">
        <v>900</v>
      </c>
      <c r="J31" s="49" t="s">
        <v>901</v>
      </c>
    </row>
    <row r="32" ht="39" customHeight="1" spans="1:10">
      <c r="A32" s="47"/>
      <c r="B32" s="47"/>
      <c r="C32" s="48" t="s">
        <v>214</v>
      </c>
      <c r="D32" s="47" t="s">
        <v>533</v>
      </c>
      <c r="E32" s="47" t="s">
        <v>902</v>
      </c>
      <c r="F32" s="47" t="s">
        <v>558</v>
      </c>
      <c r="G32" s="47" t="s">
        <v>536</v>
      </c>
      <c r="H32" s="49" t="s">
        <v>903</v>
      </c>
      <c r="I32" s="32" t="s">
        <v>564</v>
      </c>
      <c r="J32" s="49" t="s">
        <v>904</v>
      </c>
    </row>
    <row r="33" ht="44" customHeight="1" spans="1:10">
      <c r="A33" s="47"/>
      <c r="B33" s="47"/>
      <c r="C33" s="48" t="s">
        <v>214</v>
      </c>
      <c r="D33" s="47" t="s">
        <v>546</v>
      </c>
      <c r="E33" s="47" t="s">
        <v>534</v>
      </c>
      <c r="F33" s="47" t="s">
        <v>535</v>
      </c>
      <c r="G33" s="47" t="s">
        <v>536</v>
      </c>
      <c r="H33" s="49" t="s">
        <v>905</v>
      </c>
      <c r="I33" s="32" t="s">
        <v>564</v>
      </c>
      <c r="J33" s="49" t="s">
        <v>901</v>
      </c>
    </row>
    <row r="34" ht="32.25" customHeight="1" spans="1:10">
      <c r="A34" s="47"/>
      <c r="B34" s="47"/>
      <c r="C34" s="48" t="s">
        <v>906</v>
      </c>
      <c r="D34" s="47" t="s">
        <v>546</v>
      </c>
      <c r="E34" s="47" t="s">
        <v>534</v>
      </c>
      <c r="F34" s="47" t="s">
        <v>535</v>
      </c>
      <c r="G34" s="47" t="s">
        <v>536</v>
      </c>
      <c r="H34" s="49" t="s">
        <v>663</v>
      </c>
      <c r="I34" s="32" t="s">
        <v>907</v>
      </c>
      <c r="J34" s="49" t="s">
        <v>901</v>
      </c>
    </row>
    <row r="35" ht="32.25" customHeight="1" spans="1:10">
      <c r="A35" s="47"/>
      <c r="B35" s="47"/>
      <c r="C35" s="48" t="s">
        <v>890</v>
      </c>
      <c r="D35" s="47" t="s">
        <v>533</v>
      </c>
      <c r="E35" s="47" t="s">
        <v>908</v>
      </c>
      <c r="F35" s="47" t="s">
        <v>558</v>
      </c>
      <c r="G35" s="47" t="s">
        <v>536</v>
      </c>
      <c r="H35" s="49" t="s">
        <v>909</v>
      </c>
      <c r="I35" s="32" t="s">
        <v>910</v>
      </c>
      <c r="J35" s="49" t="s">
        <v>901</v>
      </c>
    </row>
    <row r="36" ht="32.25" customHeight="1" spans="1:10">
      <c r="A36" s="47"/>
      <c r="B36" s="47" t="s">
        <v>538</v>
      </c>
      <c r="C36" s="48"/>
      <c r="D36" s="47"/>
      <c r="E36" s="47"/>
      <c r="F36" s="47"/>
      <c r="G36" s="47"/>
      <c r="H36" s="49"/>
      <c r="I36" s="32"/>
      <c r="J36" s="49"/>
    </row>
    <row r="37" ht="32.25" customHeight="1" spans="1:10">
      <c r="A37" s="47"/>
      <c r="B37" s="47" t="s">
        <v>538</v>
      </c>
      <c r="C37" s="48"/>
      <c r="D37" s="47"/>
      <c r="E37" s="47"/>
      <c r="F37" s="47"/>
      <c r="G37" s="47"/>
      <c r="H37" s="49"/>
      <c r="I37" s="32"/>
      <c r="J37" s="49"/>
    </row>
    <row r="38" ht="32.25" customHeight="1" spans="1:10">
      <c r="A38" s="47"/>
      <c r="B38" s="47" t="s">
        <v>538</v>
      </c>
      <c r="C38" s="48"/>
      <c r="D38" s="47"/>
      <c r="E38" s="47"/>
      <c r="F38" s="47"/>
      <c r="G38" s="47"/>
      <c r="H38" s="49"/>
      <c r="I38" s="32"/>
      <c r="J38" s="49"/>
    </row>
    <row r="39" ht="41" customHeight="1" spans="1:10">
      <c r="A39" s="47"/>
      <c r="B39" s="47"/>
      <c r="C39" s="48" t="s">
        <v>617</v>
      </c>
      <c r="D39" s="47" t="s">
        <v>546</v>
      </c>
      <c r="E39" s="47" t="s">
        <v>534</v>
      </c>
      <c r="F39" s="47" t="s">
        <v>535</v>
      </c>
      <c r="G39" s="47" t="s">
        <v>536</v>
      </c>
      <c r="H39" s="49" t="s">
        <v>911</v>
      </c>
      <c r="I39" s="32" t="s">
        <v>635</v>
      </c>
      <c r="J39" s="49" t="s">
        <v>904</v>
      </c>
    </row>
    <row r="40" ht="49" customHeight="1" spans="1:10">
      <c r="A40" s="47"/>
      <c r="B40" s="47"/>
      <c r="C40" s="48" t="s">
        <v>617</v>
      </c>
      <c r="D40" s="47" t="s">
        <v>533</v>
      </c>
      <c r="E40" s="47" t="s">
        <v>552</v>
      </c>
      <c r="F40" s="47" t="s">
        <v>535</v>
      </c>
      <c r="G40" s="47" t="s">
        <v>536</v>
      </c>
      <c r="H40" s="49" t="s">
        <v>911</v>
      </c>
      <c r="I40" s="32" t="s">
        <v>635</v>
      </c>
      <c r="J40" s="49" t="s">
        <v>901</v>
      </c>
    </row>
    <row r="41" ht="42" customHeight="1" spans="1:10">
      <c r="A41" s="47"/>
      <c r="B41" s="47"/>
      <c r="C41" s="48" t="s">
        <v>912</v>
      </c>
      <c r="D41" s="47" t="s">
        <v>546</v>
      </c>
      <c r="E41" s="47" t="s">
        <v>534</v>
      </c>
      <c r="F41" s="47" t="s">
        <v>535</v>
      </c>
      <c r="G41" s="47" t="s">
        <v>536</v>
      </c>
      <c r="H41" s="49" t="s">
        <v>663</v>
      </c>
      <c r="I41" s="32" t="s">
        <v>913</v>
      </c>
      <c r="J41" s="49" t="s">
        <v>901</v>
      </c>
    </row>
    <row r="42" ht="32.25" customHeight="1" spans="1:10">
      <c r="A42" s="47"/>
      <c r="B42" s="47" t="s">
        <v>540</v>
      </c>
      <c r="C42" s="48"/>
      <c r="D42" s="47"/>
      <c r="E42" s="47"/>
      <c r="F42" s="47"/>
      <c r="G42" s="47"/>
      <c r="H42" s="49"/>
      <c r="I42" s="32"/>
      <c r="J42" s="49"/>
    </row>
    <row r="43" ht="32.25" customHeight="1" spans="1:10">
      <c r="A43" s="47"/>
      <c r="B43" s="47" t="s">
        <v>540</v>
      </c>
      <c r="C43" s="48"/>
      <c r="D43" s="47"/>
      <c r="E43" s="47"/>
      <c r="F43" s="47"/>
      <c r="G43" s="47"/>
      <c r="H43" s="49"/>
      <c r="I43" s="32"/>
      <c r="J43" s="49"/>
    </row>
    <row r="44" ht="32.25" customHeight="1" spans="1:10">
      <c r="A44" s="47"/>
      <c r="B44" s="47" t="s">
        <v>540</v>
      </c>
      <c r="C44" s="48"/>
      <c r="D44" s="47"/>
      <c r="E44" s="47"/>
      <c r="F44" s="47"/>
      <c r="G44" s="47"/>
      <c r="H44" s="49"/>
      <c r="I44" s="32"/>
      <c r="J44" s="49"/>
    </row>
    <row r="45" ht="41" customHeight="1" spans="1:10">
      <c r="A45" s="47"/>
      <c r="B45" s="47"/>
      <c r="C45" s="48" t="s">
        <v>914</v>
      </c>
      <c r="D45" s="47" t="s">
        <v>546</v>
      </c>
      <c r="E45" s="47" t="s">
        <v>534</v>
      </c>
      <c r="F45" s="47" t="s">
        <v>535</v>
      </c>
      <c r="G45" s="47" t="s">
        <v>536</v>
      </c>
      <c r="H45" s="49" t="s">
        <v>911</v>
      </c>
      <c r="I45" s="32" t="s">
        <v>603</v>
      </c>
      <c r="J45" s="49" t="s">
        <v>904</v>
      </c>
    </row>
    <row r="46" ht="48" customHeight="1" spans="1:10">
      <c r="A46" s="47"/>
      <c r="B46" s="47"/>
      <c r="C46" s="48" t="s">
        <v>915</v>
      </c>
      <c r="D46" s="47" t="s">
        <v>546</v>
      </c>
      <c r="E46" s="47" t="s">
        <v>534</v>
      </c>
      <c r="F46" s="47" t="s">
        <v>535</v>
      </c>
      <c r="G46" s="47" t="s">
        <v>536</v>
      </c>
      <c r="H46" s="49" t="s">
        <v>911</v>
      </c>
      <c r="I46" s="32" t="s">
        <v>603</v>
      </c>
      <c r="J46" s="49" t="s">
        <v>901</v>
      </c>
    </row>
    <row r="47" ht="46" customHeight="1" spans="1:10">
      <c r="A47" s="47"/>
      <c r="B47" s="47"/>
      <c r="C47" s="48" t="s">
        <v>578</v>
      </c>
      <c r="D47" s="47" t="s">
        <v>546</v>
      </c>
      <c r="E47" s="47" t="s">
        <v>534</v>
      </c>
      <c r="F47" s="47" t="s">
        <v>535</v>
      </c>
      <c r="G47" s="47" t="s">
        <v>536</v>
      </c>
      <c r="H47" s="49" t="s">
        <v>663</v>
      </c>
      <c r="I47" s="32" t="s">
        <v>579</v>
      </c>
      <c r="J47" s="49" t="s">
        <v>901</v>
      </c>
    </row>
    <row r="48" ht="32.25" customHeight="1" spans="1:10">
      <c r="A48" s="47" t="s">
        <v>543</v>
      </c>
      <c r="B48" s="47"/>
      <c r="C48" s="48"/>
      <c r="D48" s="47"/>
      <c r="E48" s="47"/>
      <c r="F48" s="47"/>
      <c r="G48" s="47"/>
      <c r="H48" s="49"/>
      <c r="I48" s="32"/>
      <c r="J48" s="49"/>
    </row>
    <row r="49" ht="32.25" customHeight="1" spans="1:10">
      <c r="A49" s="47" t="s">
        <v>543</v>
      </c>
      <c r="B49" s="47"/>
      <c r="C49" s="48"/>
      <c r="D49" s="47"/>
      <c r="E49" s="47"/>
      <c r="F49" s="47"/>
      <c r="G49" s="47"/>
      <c r="H49" s="49"/>
      <c r="I49" s="32"/>
      <c r="J49" s="49"/>
    </row>
    <row r="50" ht="32.25" customHeight="1" spans="1:10">
      <c r="A50" s="47" t="s">
        <v>543</v>
      </c>
      <c r="B50" s="47"/>
      <c r="C50" s="48"/>
      <c r="D50" s="47"/>
      <c r="E50" s="47"/>
      <c r="F50" s="47"/>
      <c r="G50" s="47"/>
      <c r="H50" s="49"/>
      <c r="I50" s="32"/>
      <c r="J50" s="49"/>
    </row>
    <row r="51" ht="32.25" customHeight="1" spans="1:10">
      <c r="A51" s="47" t="s">
        <v>543</v>
      </c>
      <c r="B51" s="47"/>
      <c r="C51" s="48"/>
      <c r="D51" s="47"/>
      <c r="E51" s="47"/>
      <c r="F51" s="47"/>
      <c r="G51" s="47"/>
      <c r="H51" s="49"/>
      <c r="I51" s="32"/>
      <c r="J51" s="49"/>
    </row>
    <row r="52" ht="32.25" customHeight="1" spans="1:10">
      <c r="A52" s="47"/>
      <c r="B52" s="47" t="s">
        <v>604</v>
      </c>
      <c r="C52" s="48"/>
      <c r="D52" s="47"/>
      <c r="E52" s="47"/>
      <c r="F52" s="47"/>
      <c r="G52" s="47"/>
      <c r="H52" s="49"/>
      <c r="I52" s="32"/>
      <c r="J52" s="49"/>
    </row>
    <row r="53" ht="42" customHeight="1" spans="1:10">
      <c r="A53" s="47"/>
      <c r="B53" s="47"/>
      <c r="C53" s="48" t="s">
        <v>916</v>
      </c>
      <c r="D53" s="47" t="s">
        <v>533</v>
      </c>
      <c r="E53" s="47" t="s">
        <v>581</v>
      </c>
      <c r="F53" s="47" t="s">
        <v>535</v>
      </c>
      <c r="G53" s="47" t="s">
        <v>536</v>
      </c>
      <c r="H53" s="49" t="s">
        <v>917</v>
      </c>
      <c r="I53" s="32" t="s">
        <v>918</v>
      </c>
      <c r="J53" s="49" t="s">
        <v>901</v>
      </c>
    </row>
    <row r="54" ht="32.25" customHeight="1" spans="1:10">
      <c r="A54" s="47"/>
      <c r="B54" s="47" t="s">
        <v>544</v>
      </c>
      <c r="C54" s="48"/>
      <c r="D54" s="47"/>
      <c r="E54" s="47"/>
      <c r="F54" s="47"/>
      <c r="G54" s="47"/>
      <c r="H54" s="49"/>
      <c r="I54" s="32"/>
      <c r="J54" s="49"/>
    </row>
    <row r="55" ht="32.25" customHeight="1" spans="1:10">
      <c r="A55" s="47"/>
      <c r="B55" s="47" t="s">
        <v>544</v>
      </c>
      <c r="C55" s="48"/>
      <c r="D55" s="47"/>
      <c r="E55" s="47"/>
      <c r="F55" s="47"/>
      <c r="G55" s="47"/>
      <c r="H55" s="49"/>
      <c r="I55" s="32"/>
      <c r="J55" s="49"/>
    </row>
    <row r="56" ht="32.25" customHeight="1" spans="1:10">
      <c r="A56" s="47"/>
      <c r="B56" s="47" t="s">
        <v>544</v>
      </c>
      <c r="C56" s="48"/>
      <c r="D56" s="47"/>
      <c r="E56" s="47"/>
      <c r="F56" s="47"/>
      <c r="G56" s="47"/>
      <c r="H56" s="49"/>
      <c r="I56" s="32"/>
      <c r="J56" s="49"/>
    </row>
    <row r="57" ht="39" customHeight="1" spans="1:10">
      <c r="A57" s="47"/>
      <c r="B57" s="47"/>
      <c r="C57" s="48" t="s">
        <v>580</v>
      </c>
      <c r="D57" s="47" t="s">
        <v>546</v>
      </c>
      <c r="E57" s="47" t="s">
        <v>534</v>
      </c>
      <c r="F57" s="47" t="s">
        <v>535</v>
      </c>
      <c r="G57" s="47" t="s">
        <v>536</v>
      </c>
      <c r="H57" s="49" t="s">
        <v>663</v>
      </c>
      <c r="I57" s="32" t="s">
        <v>582</v>
      </c>
      <c r="J57" s="49" t="s">
        <v>901</v>
      </c>
    </row>
    <row r="58" ht="40" customHeight="1" spans="1:10">
      <c r="A58" s="47"/>
      <c r="B58" s="47"/>
      <c r="C58" s="48" t="s">
        <v>916</v>
      </c>
      <c r="D58" s="47" t="s">
        <v>546</v>
      </c>
      <c r="E58" s="47" t="s">
        <v>534</v>
      </c>
      <c r="F58" s="47" t="s">
        <v>535</v>
      </c>
      <c r="G58" s="47" t="s">
        <v>536</v>
      </c>
      <c r="H58" s="49" t="s">
        <v>919</v>
      </c>
      <c r="I58" s="32" t="s">
        <v>920</v>
      </c>
      <c r="J58" s="49" t="s">
        <v>904</v>
      </c>
    </row>
    <row r="59" ht="41" customHeight="1" spans="1:10">
      <c r="A59" s="47"/>
      <c r="B59" s="47"/>
      <c r="C59" s="48" t="s">
        <v>916</v>
      </c>
      <c r="D59" s="47" t="s">
        <v>546</v>
      </c>
      <c r="E59" s="47" t="s">
        <v>534</v>
      </c>
      <c r="F59" s="47" t="s">
        <v>535</v>
      </c>
      <c r="G59" s="47" t="s">
        <v>536</v>
      </c>
      <c r="H59" s="49" t="s">
        <v>919</v>
      </c>
      <c r="I59" s="32" t="s">
        <v>921</v>
      </c>
      <c r="J59" s="49" t="s">
        <v>901</v>
      </c>
    </row>
    <row r="60" ht="32.25" customHeight="1" spans="1:10">
      <c r="A60" s="47" t="s">
        <v>549</v>
      </c>
      <c r="B60" s="47"/>
      <c r="C60" s="48"/>
      <c r="D60" s="47"/>
      <c r="E60" s="47"/>
      <c r="F60" s="47"/>
      <c r="G60" s="47"/>
      <c r="H60" s="49"/>
      <c r="I60" s="32"/>
      <c r="J60" s="49"/>
    </row>
    <row r="61" ht="32.25" customHeight="1" spans="1:10">
      <c r="A61" s="47" t="s">
        <v>549</v>
      </c>
      <c r="B61" s="47"/>
      <c r="C61" s="48"/>
      <c r="D61" s="47"/>
      <c r="E61" s="47"/>
      <c r="F61" s="47"/>
      <c r="G61" s="47"/>
      <c r="H61" s="49"/>
      <c r="I61" s="32"/>
      <c r="J61" s="49"/>
    </row>
    <row r="62" ht="32.25" customHeight="1" spans="1:10">
      <c r="A62" s="47" t="s">
        <v>549</v>
      </c>
      <c r="B62" s="47"/>
      <c r="C62" s="48"/>
      <c r="D62" s="47"/>
      <c r="E62" s="47"/>
      <c r="F62" s="47"/>
      <c r="G62" s="47"/>
      <c r="H62" s="49"/>
      <c r="I62" s="32"/>
      <c r="J62" s="49"/>
    </row>
    <row r="63" ht="32.25" customHeight="1" spans="1:10">
      <c r="A63" s="47" t="s">
        <v>549</v>
      </c>
      <c r="B63" s="47"/>
      <c r="C63" s="48"/>
      <c r="D63" s="47"/>
      <c r="E63" s="47"/>
      <c r="F63" s="47"/>
      <c r="G63" s="47"/>
      <c r="H63" s="49"/>
      <c r="I63" s="32"/>
      <c r="J63" s="49"/>
    </row>
    <row r="64" ht="32.25" customHeight="1" spans="1:10">
      <c r="A64" s="47"/>
      <c r="B64" s="47" t="s">
        <v>550</v>
      </c>
      <c r="C64" s="48"/>
      <c r="D64" s="47"/>
      <c r="E64" s="47"/>
      <c r="F64" s="47"/>
      <c r="G64" s="47"/>
      <c r="H64" s="49"/>
      <c r="I64" s="32"/>
      <c r="J64" s="49"/>
    </row>
    <row r="65" ht="32.25" customHeight="1" spans="1:10">
      <c r="A65" s="47"/>
      <c r="B65" s="47" t="s">
        <v>550</v>
      </c>
      <c r="C65" s="48"/>
      <c r="D65" s="47"/>
      <c r="E65" s="47"/>
      <c r="F65" s="47"/>
      <c r="G65" s="47"/>
      <c r="H65" s="49"/>
      <c r="I65" s="32"/>
      <c r="J65" s="49"/>
    </row>
    <row r="66" ht="32.25" customHeight="1" spans="1:10">
      <c r="A66" s="47"/>
      <c r="B66" s="47" t="s">
        <v>550</v>
      </c>
      <c r="C66" s="48"/>
      <c r="D66" s="47"/>
      <c r="E66" s="47"/>
      <c r="F66" s="47"/>
      <c r="G66" s="47"/>
      <c r="H66" s="49"/>
      <c r="I66" s="32"/>
      <c r="J66" s="49"/>
    </row>
    <row r="67" ht="32.25" customHeight="1" spans="1:10">
      <c r="A67" s="47"/>
      <c r="B67" s="47" t="s">
        <v>550</v>
      </c>
      <c r="C67" s="48"/>
      <c r="D67" s="47"/>
      <c r="E67" s="47"/>
      <c r="F67" s="47"/>
      <c r="G67" s="47"/>
      <c r="H67" s="49"/>
      <c r="I67" s="32"/>
      <c r="J67" s="49"/>
    </row>
    <row r="68" ht="32.25" customHeight="1" spans="1:10">
      <c r="A68" s="47"/>
      <c r="B68" s="47"/>
      <c r="C68" s="48" t="s">
        <v>551</v>
      </c>
      <c r="D68" s="47" t="s">
        <v>533</v>
      </c>
      <c r="E68" s="47" t="s">
        <v>552</v>
      </c>
      <c r="F68" s="47" t="s">
        <v>535</v>
      </c>
      <c r="G68" s="47" t="s">
        <v>536</v>
      </c>
      <c r="H68" s="49" t="s">
        <v>663</v>
      </c>
      <c r="I68" s="32" t="s">
        <v>584</v>
      </c>
      <c r="J68" s="49" t="s">
        <v>901</v>
      </c>
    </row>
    <row r="69" ht="38" customHeight="1" spans="1:10">
      <c r="A69" s="47"/>
      <c r="B69" s="47"/>
      <c r="C69" s="48" t="s">
        <v>583</v>
      </c>
      <c r="D69" s="47" t="s">
        <v>533</v>
      </c>
      <c r="E69" s="47" t="s">
        <v>922</v>
      </c>
      <c r="F69" s="47" t="s">
        <v>535</v>
      </c>
      <c r="G69" s="47" t="s">
        <v>536</v>
      </c>
      <c r="H69" s="49" t="s">
        <v>923</v>
      </c>
      <c r="I69" s="32" t="s">
        <v>626</v>
      </c>
      <c r="J69" s="49" t="s">
        <v>924</v>
      </c>
    </row>
    <row r="70" ht="41" customHeight="1" spans="1:10">
      <c r="A70" s="47"/>
      <c r="B70" s="47"/>
      <c r="C70" s="48" t="s">
        <v>550</v>
      </c>
      <c r="D70" s="47" t="s">
        <v>533</v>
      </c>
      <c r="E70" s="47" t="s">
        <v>552</v>
      </c>
      <c r="F70" s="47" t="s">
        <v>535</v>
      </c>
      <c r="G70" s="47" t="s">
        <v>536</v>
      </c>
      <c r="H70" s="49" t="s">
        <v>925</v>
      </c>
      <c r="I70" s="32" t="s">
        <v>926</v>
      </c>
      <c r="J70" s="49" t="s">
        <v>924</v>
      </c>
    </row>
    <row r="71" ht="45" customHeight="1" spans="1:10">
      <c r="A71" s="47"/>
      <c r="B71" s="47"/>
      <c r="C71" s="48" t="s">
        <v>594</v>
      </c>
      <c r="D71" s="47" t="s">
        <v>533</v>
      </c>
      <c r="E71" s="47" t="s">
        <v>552</v>
      </c>
      <c r="F71" s="47" t="s">
        <v>535</v>
      </c>
      <c r="G71" s="47" t="s">
        <v>536</v>
      </c>
      <c r="H71" s="49" t="s">
        <v>925</v>
      </c>
      <c r="I71" s="32" t="s">
        <v>926</v>
      </c>
      <c r="J71" s="49" t="s">
        <v>924</v>
      </c>
    </row>
    <row r="72" ht="32.25" customHeight="1" spans="1:10">
      <c r="A72" s="47" t="s">
        <v>554</v>
      </c>
      <c r="B72" s="47"/>
      <c r="C72" s="48"/>
      <c r="D72" s="47"/>
      <c r="E72" s="47"/>
      <c r="F72" s="47"/>
      <c r="G72" s="47"/>
      <c r="H72" s="49"/>
      <c r="I72" s="32"/>
      <c r="J72" s="49"/>
    </row>
    <row r="73" ht="32.25" customHeight="1" spans="1:10">
      <c r="A73" s="47" t="s">
        <v>554</v>
      </c>
      <c r="B73" s="47"/>
      <c r="C73" s="48"/>
      <c r="D73" s="47"/>
      <c r="E73" s="47"/>
      <c r="F73" s="47"/>
      <c r="G73" s="47"/>
      <c r="H73" s="49"/>
      <c r="I73" s="32"/>
      <c r="J73" s="49"/>
    </row>
    <row r="74" ht="32.25" customHeight="1" spans="1:10">
      <c r="A74" s="47"/>
      <c r="B74" s="47" t="s">
        <v>555</v>
      </c>
      <c r="C74" s="48"/>
      <c r="D74" s="47"/>
      <c r="E74" s="47"/>
      <c r="F74" s="47"/>
      <c r="G74" s="47"/>
      <c r="H74" s="49"/>
      <c r="I74" s="32"/>
      <c r="J74" s="49"/>
    </row>
    <row r="75" ht="32.25" customHeight="1" spans="1:10">
      <c r="A75" s="47"/>
      <c r="B75" s="47" t="s">
        <v>555</v>
      </c>
      <c r="C75" s="48"/>
      <c r="D75" s="47"/>
      <c r="E75" s="47"/>
      <c r="F75" s="47"/>
      <c r="G75" s="47"/>
      <c r="H75" s="49"/>
      <c r="I75" s="32"/>
      <c r="J75" s="49"/>
    </row>
    <row r="76" ht="42" customHeight="1" spans="1:10">
      <c r="A76" s="47"/>
      <c r="B76" s="47"/>
      <c r="C76" s="48" t="s">
        <v>764</v>
      </c>
      <c r="D76" s="47" t="s">
        <v>927</v>
      </c>
      <c r="E76" s="47" t="s">
        <v>902</v>
      </c>
      <c r="F76" s="47" t="s">
        <v>558</v>
      </c>
      <c r="G76" s="47" t="s">
        <v>536</v>
      </c>
      <c r="H76" s="49" t="s">
        <v>911</v>
      </c>
      <c r="I76" s="32" t="s">
        <v>758</v>
      </c>
      <c r="J76" s="49" t="s">
        <v>904</v>
      </c>
    </row>
    <row r="77" ht="42" customHeight="1" spans="1:10">
      <c r="A77" s="47"/>
      <c r="B77" s="47"/>
      <c r="C77" s="48" t="s">
        <v>570</v>
      </c>
      <c r="D77" s="47" t="s">
        <v>927</v>
      </c>
      <c r="E77" s="47" t="s">
        <v>928</v>
      </c>
      <c r="F77" s="47" t="s">
        <v>558</v>
      </c>
      <c r="G77" s="47" t="s">
        <v>536</v>
      </c>
      <c r="H77" s="49" t="s">
        <v>905</v>
      </c>
      <c r="I77" s="32" t="s">
        <v>929</v>
      </c>
      <c r="J77" s="49" t="s">
        <v>901</v>
      </c>
    </row>
  </sheetData>
  <mergeCells count="52">
    <mergeCell ref="A2:J2"/>
    <mergeCell ref="A3:C3"/>
    <mergeCell ref="B4:E4"/>
    <mergeCell ref="B4:E4"/>
    <mergeCell ref="F4:G4"/>
    <mergeCell ref="H4:J4"/>
    <mergeCell ref="H4:J4"/>
    <mergeCell ref="A5:I5"/>
    <mergeCell ref="B5:E5"/>
    <mergeCell ref="H5:J5"/>
    <mergeCell ref="C6:I6"/>
    <mergeCell ref="C6:I6"/>
    <mergeCell ref="C7:I7"/>
    <mergeCell ref="C7:I7"/>
    <mergeCell ref="C7:I7"/>
    <mergeCell ref="C8:I8"/>
    <mergeCell ref="C8:I8"/>
    <mergeCell ref="C8:I8"/>
    <mergeCell ref="C8:I8"/>
    <mergeCell ref="A9:J9"/>
    <mergeCell ref="C9:I9"/>
    <mergeCell ref="C9:I9"/>
    <mergeCell ref="C9:I9"/>
    <mergeCell ref="C10:I10"/>
    <mergeCell ref="C10:I10"/>
    <mergeCell ref="H10:J10"/>
    <mergeCell ref="C11:I11"/>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J20"/>
    <mergeCell ref="A21:G21"/>
    <mergeCell ref="A6:A7"/>
    <mergeCell ref="H21:H22"/>
    <mergeCell ref="I21:I22"/>
    <mergeCell ref="J21:J22"/>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"单位名称："&amp;"全部"</f>
        <v>单位名称：全部</v>
      </c>
      <c r="B3" s="3"/>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18" customHeight="1" outlineLevel="1" spans="1:20">
      <c r="A8" s="83" t="s">
        <v>66</v>
      </c>
      <c r="B8" s="83" t="s">
        <v>67</v>
      </c>
      <c r="C8" s="86">
        <v>66440909.25</v>
      </c>
      <c r="D8" s="86">
        <v>40138140.33</v>
      </c>
      <c r="E8" s="86">
        <v>40138140.33</v>
      </c>
      <c r="F8" s="86"/>
      <c r="G8" s="86"/>
      <c r="H8" s="86"/>
      <c r="I8" s="86"/>
      <c r="J8" s="86"/>
      <c r="K8" s="86"/>
      <c r="L8" s="86"/>
      <c r="M8" s="86"/>
      <c r="N8" s="86"/>
      <c r="O8" s="86">
        <v>26302768.92</v>
      </c>
      <c r="P8" s="86">
        <v>15292000</v>
      </c>
      <c r="Q8" s="86">
        <v>11010768.92</v>
      </c>
      <c r="R8" s="86"/>
      <c r="S8" s="86"/>
      <c r="T8" s="86"/>
    </row>
    <row r="9" ht="18" customHeight="1" outlineLevel="1" spans="1:20">
      <c r="A9" s="87" t="s">
        <v>68</v>
      </c>
      <c r="B9" s="87" t="s">
        <v>67</v>
      </c>
      <c r="C9" s="86">
        <v>58439683.5</v>
      </c>
      <c r="D9" s="86">
        <v>33082914.58</v>
      </c>
      <c r="E9" s="86">
        <v>33082914.58</v>
      </c>
      <c r="F9" s="86"/>
      <c r="G9" s="86"/>
      <c r="H9" s="86"/>
      <c r="I9" s="86"/>
      <c r="J9" s="86"/>
      <c r="K9" s="86"/>
      <c r="L9" s="86"/>
      <c r="M9" s="86"/>
      <c r="N9" s="86"/>
      <c r="O9" s="86">
        <v>25356768.92</v>
      </c>
      <c r="P9" s="86">
        <v>14346000</v>
      </c>
      <c r="Q9" s="86">
        <v>11010768.92</v>
      </c>
      <c r="R9" s="86"/>
      <c r="S9" s="86"/>
      <c r="T9" s="86"/>
    </row>
    <row r="10" ht="18" customHeight="1" outlineLevel="1" spans="1:20">
      <c r="A10" s="87" t="s">
        <v>69</v>
      </c>
      <c r="B10" s="87" t="s">
        <v>70</v>
      </c>
      <c r="C10" s="86">
        <v>6160049.09</v>
      </c>
      <c r="D10" s="86">
        <v>5214049.09</v>
      </c>
      <c r="E10" s="86">
        <v>5214049.09</v>
      </c>
      <c r="F10" s="86"/>
      <c r="G10" s="86"/>
      <c r="H10" s="86"/>
      <c r="I10" s="86"/>
      <c r="J10" s="86"/>
      <c r="K10" s="86"/>
      <c r="L10" s="86"/>
      <c r="M10" s="86"/>
      <c r="N10" s="86"/>
      <c r="O10" s="86">
        <v>946000</v>
      </c>
      <c r="P10" s="86">
        <v>946000</v>
      </c>
      <c r="Q10" s="86"/>
      <c r="R10" s="86"/>
      <c r="S10" s="86"/>
      <c r="T10" s="86"/>
    </row>
    <row r="11" ht="18" customHeight="1" spans="1:20">
      <c r="A11" s="87" t="s">
        <v>71</v>
      </c>
      <c r="B11" s="87" t="s">
        <v>72</v>
      </c>
      <c r="C11" s="86">
        <v>1841176.66</v>
      </c>
      <c r="D11" s="86">
        <v>1841176.66</v>
      </c>
      <c r="E11" s="86">
        <v>1841176.66</v>
      </c>
      <c r="F11" s="86"/>
      <c r="G11" s="86"/>
      <c r="H11" s="86"/>
      <c r="I11" s="86"/>
      <c r="J11" s="86"/>
      <c r="K11" s="86"/>
      <c r="L11" s="86"/>
      <c r="M11" s="86"/>
      <c r="N11" s="86"/>
      <c r="O11" s="86"/>
      <c r="P11" s="86"/>
      <c r="Q11" s="86"/>
      <c r="R11" s="86"/>
      <c r="S11" s="86"/>
      <c r="T11" s="86"/>
    </row>
    <row r="12" ht="18" customHeight="1" spans="1:20">
      <c r="A12" s="71" t="s">
        <v>53</v>
      </c>
      <c r="B12" s="71"/>
      <c r="C12" s="86">
        <v>66440909.25</v>
      </c>
      <c r="D12" s="86">
        <v>40138140.33</v>
      </c>
      <c r="E12" s="86">
        <v>40138140.33</v>
      </c>
      <c r="F12" s="86"/>
      <c r="G12" s="86"/>
      <c r="H12" s="86"/>
      <c r="I12" s="86"/>
      <c r="J12" s="86"/>
      <c r="K12" s="86"/>
      <c r="L12" s="86"/>
      <c r="M12" s="86"/>
      <c r="N12" s="86"/>
      <c r="O12" s="86">
        <v>26302768.92</v>
      </c>
      <c r="P12" s="86">
        <v>15292000</v>
      </c>
      <c r="Q12" s="86">
        <v>11010768.92</v>
      </c>
      <c r="R12" s="86"/>
      <c r="S12" s="86"/>
      <c r="T12" s="86"/>
    </row>
  </sheetData>
  <mergeCells count="22">
    <mergeCell ref="A1:T1"/>
    <mergeCell ref="A2:T2"/>
    <mergeCell ref="A3:B3"/>
    <mergeCell ref="C3:T3"/>
    <mergeCell ref="D4:N4"/>
    <mergeCell ref="O4:T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
  <sheetViews>
    <sheetView showGridLines="0" showZeros="0" tabSelected="1" topLeftCell="F1" workbookViewId="0">
      <selection activeCell="A2" sqref="A2:W2"/>
    </sheetView>
  </sheetViews>
  <sheetFormatPr defaultColWidth="10" defaultRowHeight="12.75" customHeight="1"/>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930</v>
      </c>
    </row>
    <row r="2" ht="41.25" customHeight="1" spans="1:23">
      <c r="A2" s="2" t="s">
        <v>931</v>
      </c>
      <c r="B2" s="2"/>
      <c r="C2" s="2"/>
      <c r="D2" s="2"/>
      <c r="E2" s="2"/>
      <c r="F2" s="2"/>
      <c r="G2" s="2"/>
      <c r="H2" s="2"/>
      <c r="I2" s="2"/>
      <c r="J2" s="2"/>
      <c r="K2" s="2"/>
      <c r="L2" s="2"/>
      <c r="M2" s="2"/>
      <c r="N2" s="2"/>
      <c r="O2" s="2"/>
      <c r="P2" s="2"/>
      <c r="Q2" s="2"/>
      <c r="R2" s="2"/>
      <c r="S2" s="2"/>
      <c r="T2" s="2"/>
      <c r="U2" s="2"/>
      <c r="V2" s="2"/>
      <c r="W2" s="2"/>
    </row>
    <row r="3" ht="17.25" customHeight="1" spans="1:23">
      <c r="A3" s="3" t="s">
        <v>932</v>
      </c>
      <c r="B3" s="3"/>
      <c r="C3" s="3"/>
      <c r="V3" s="1" t="s">
        <v>933</v>
      </c>
      <c r="W3" s="1"/>
    </row>
    <row r="4" ht="17.25" customHeight="1" spans="1:23">
      <c r="A4" s="4" t="s">
        <v>227</v>
      </c>
      <c r="B4" s="4" t="s">
        <v>934</v>
      </c>
      <c r="C4" s="4" t="s">
        <v>935</v>
      </c>
      <c r="D4" s="4" t="s">
        <v>936</v>
      </c>
      <c r="E4" s="4" t="s">
        <v>937</v>
      </c>
      <c r="F4" s="4" t="s">
        <v>938</v>
      </c>
      <c r="G4" s="4"/>
      <c r="H4" s="4"/>
      <c r="I4" s="4"/>
      <c r="J4" s="4"/>
      <c r="K4" s="4"/>
      <c r="L4" s="4"/>
      <c r="M4" s="4" t="s">
        <v>939</v>
      </c>
      <c r="N4" s="4"/>
      <c r="O4" s="4"/>
      <c r="P4" s="4"/>
      <c r="Q4" s="4"/>
      <c r="R4" s="4"/>
      <c r="S4" s="4"/>
      <c r="T4" s="4" t="s">
        <v>940</v>
      </c>
      <c r="U4" s="4"/>
      <c r="V4" s="4"/>
      <c r="W4" s="4" t="s">
        <v>941</v>
      </c>
    </row>
    <row r="5" ht="33" customHeight="1" spans="1:23">
      <c r="A5" s="4"/>
      <c r="B5" s="4"/>
      <c r="C5" s="4"/>
      <c r="D5" s="4"/>
      <c r="E5" s="4"/>
      <c r="F5" s="4" t="s">
        <v>55</v>
      </c>
      <c r="G5" s="4" t="s">
        <v>942</v>
      </c>
      <c r="H5" s="4" t="s">
        <v>943</v>
      </c>
      <c r="I5" s="4" t="s">
        <v>944</v>
      </c>
      <c r="J5" s="4" t="s">
        <v>945</v>
      </c>
      <c r="K5" s="4" t="s">
        <v>946</v>
      </c>
      <c r="L5" s="4" t="s">
        <v>947</v>
      </c>
      <c r="M5" s="4" t="s">
        <v>55</v>
      </c>
      <c r="N5" s="4" t="s">
        <v>948</v>
      </c>
      <c r="O5" s="4" t="s">
        <v>949</v>
      </c>
      <c r="P5" s="4" t="s">
        <v>950</v>
      </c>
      <c r="Q5" s="4" t="s">
        <v>951</v>
      </c>
      <c r="R5" s="4" t="s">
        <v>952</v>
      </c>
      <c r="S5" s="4" t="s">
        <v>953</v>
      </c>
      <c r="T5" s="4" t="s">
        <v>55</v>
      </c>
      <c r="U5" s="4" t="s">
        <v>954</v>
      </c>
      <c r="V5" s="4" t="s">
        <v>955</v>
      </c>
      <c r="W5" s="4"/>
    </row>
    <row r="6" ht="30" customHeight="1" outlineLevel="1" spans="1:23">
      <c r="A6" s="5" t="s">
        <v>67</v>
      </c>
      <c r="B6" s="5" t="s">
        <v>210</v>
      </c>
      <c r="C6" s="5" t="s">
        <v>210</v>
      </c>
      <c r="D6" s="5" t="s">
        <v>210</v>
      </c>
      <c r="E6" s="5" t="s">
        <v>210</v>
      </c>
      <c r="F6" s="6">
        <v>52</v>
      </c>
      <c r="G6" s="6">
        <v>5</v>
      </c>
      <c r="H6" s="6">
        <v>4</v>
      </c>
      <c r="I6" s="6"/>
      <c r="J6" s="6">
        <v>43</v>
      </c>
      <c r="K6" s="7"/>
      <c r="L6" s="7"/>
      <c r="M6" s="6">
        <v>40</v>
      </c>
      <c r="N6" s="6">
        <v>5</v>
      </c>
      <c r="O6" s="6">
        <v>5</v>
      </c>
      <c r="P6" s="6"/>
      <c r="Q6" s="6">
        <v>25</v>
      </c>
      <c r="R6" s="6">
        <v>5</v>
      </c>
      <c r="S6" s="6"/>
      <c r="T6" s="6">
        <v>44</v>
      </c>
      <c r="U6" s="6"/>
      <c r="V6" s="6">
        <v>44</v>
      </c>
      <c r="W6" s="7"/>
    </row>
    <row r="7" ht="30" customHeight="1" outlineLevel="1" spans="1:23">
      <c r="A7" s="8" t="s">
        <v>67</v>
      </c>
      <c r="B7" s="8" t="s">
        <v>956</v>
      </c>
      <c r="C7" s="8" t="s">
        <v>957</v>
      </c>
      <c r="D7" s="8" t="s">
        <v>958</v>
      </c>
      <c r="E7" s="8" t="s">
        <v>959</v>
      </c>
      <c r="F7" s="6">
        <v>14</v>
      </c>
      <c r="G7" s="9" t="s">
        <v>87</v>
      </c>
      <c r="H7" s="9" t="s">
        <v>216</v>
      </c>
      <c r="I7" s="9"/>
      <c r="J7" s="9" t="s">
        <v>87</v>
      </c>
      <c r="K7" s="10"/>
      <c r="L7" s="10"/>
      <c r="M7" s="6">
        <v>12</v>
      </c>
      <c r="N7" s="9" t="s">
        <v>87</v>
      </c>
      <c r="O7" s="9" t="s">
        <v>87</v>
      </c>
      <c r="P7" s="9"/>
      <c r="Q7" s="9" t="s">
        <v>85</v>
      </c>
      <c r="R7" s="9"/>
      <c r="S7" s="10"/>
      <c r="T7" s="6">
        <v>14</v>
      </c>
      <c r="U7" s="6"/>
      <c r="V7" s="6">
        <v>14</v>
      </c>
      <c r="W7" s="7"/>
    </row>
    <row r="8" ht="30" customHeight="1" outlineLevel="1" spans="1:23">
      <c r="A8" s="8" t="s">
        <v>70</v>
      </c>
      <c r="B8" s="8" t="s">
        <v>960</v>
      </c>
      <c r="C8" s="8" t="s">
        <v>961</v>
      </c>
      <c r="D8" s="8" t="s">
        <v>958</v>
      </c>
      <c r="E8" s="8" t="s">
        <v>959</v>
      </c>
      <c r="F8" s="6">
        <v>23</v>
      </c>
      <c r="G8" s="9"/>
      <c r="H8" s="9"/>
      <c r="I8" s="9"/>
      <c r="J8" s="9" t="s">
        <v>962</v>
      </c>
      <c r="K8" s="10"/>
      <c r="L8" s="10"/>
      <c r="M8" s="6">
        <v>18</v>
      </c>
      <c r="N8" s="9"/>
      <c r="O8" s="9"/>
      <c r="P8" s="9"/>
      <c r="Q8" s="9" t="s">
        <v>95</v>
      </c>
      <c r="R8" s="9" t="s">
        <v>87</v>
      </c>
      <c r="S8" s="10"/>
      <c r="T8" s="6">
        <v>25</v>
      </c>
      <c r="U8" s="6"/>
      <c r="V8" s="6">
        <v>25</v>
      </c>
      <c r="W8" s="7"/>
    </row>
    <row r="9" ht="30" customHeight="1" spans="1:23">
      <c r="A9" s="8" t="s">
        <v>72</v>
      </c>
      <c r="B9" s="8" t="s">
        <v>960</v>
      </c>
      <c r="C9" s="8" t="s">
        <v>963</v>
      </c>
      <c r="D9" s="8" t="s">
        <v>958</v>
      </c>
      <c r="E9" s="8" t="s">
        <v>959</v>
      </c>
      <c r="F9" s="6">
        <v>15</v>
      </c>
      <c r="G9" s="9"/>
      <c r="H9" s="9"/>
      <c r="I9" s="9"/>
      <c r="J9" s="9" t="s">
        <v>787</v>
      </c>
      <c r="K9" s="10"/>
      <c r="L9" s="10"/>
      <c r="M9" s="6">
        <v>10</v>
      </c>
      <c r="N9" s="9"/>
      <c r="O9" s="9"/>
      <c r="P9" s="9"/>
      <c r="Q9" s="9" t="s">
        <v>92</v>
      </c>
      <c r="R9" s="9"/>
      <c r="S9" s="10"/>
      <c r="T9" s="6">
        <v>5</v>
      </c>
      <c r="U9" s="6"/>
      <c r="V9" s="6">
        <v>5</v>
      </c>
      <c r="W9" s="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46"/>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73</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"单位名称："&amp;"全部"</f>
        <v>单位名称：全部</v>
      </c>
      <c r="B3" s="3"/>
      <c r="C3" s="1" t="s">
        <v>1</v>
      </c>
      <c r="D3" s="1"/>
      <c r="E3" s="1"/>
      <c r="F3" s="1"/>
      <c r="G3" s="1"/>
      <c r="H3" s="1"/>
      <c r="I3" s="1"/>
      <c r="J3" s="1"/>
      <c r="K3" s="1"/>
      <c r="L3" s="1"/>
      <c r="M3" s="1"/>
      <c r="N3" s="1"/>
    </row>
    <row r="4" ht="27" customHeight="1" spans="1:14">
      <c r="A4" s="71" t="s">
        <v>74</v>
      </c>
      <c r="B4" s="71" t="s">
        <v>75</v>
      </c>
      <c r="C4" s="71" t="s">
        <v>53</v>
      </c>
      <c r="D4" s="71" t="s">
        <v>76</v>
      </c>
      <c r="E4" s="71" t="s">
        <v>77</v>
      </c>
      <c r="F4" s="71" t="s">
        <v>57</v>
      </c>
      <c r="G4" s="71" t="s">
        <v>58</v>
      </c>
      <c r="H4" s="71" t="s">
        <v>78</v>
      </c>
      <c r="I4" s="71" t="s">
        <v>60</v>
      </c>
      <c r="J4" s="71"/>
      <c r="K4" s="71"/>
      <c r="L4" s="71"/>
      <c r="M4" s="71"/>
      <c r="N4" s="71"/>
    </row>
    <row r="5" ht="42" customHeight="1" spans="1:14">
      <c r="A5" s="71"/>
      <c r="B5" s="71"/>
      <c r="C5" s="71"/>
      <c r="D5" s="71" t="s">
        <v>76</v>
      </c>
      <c r="E5" s="71" t="s">
        <v>77</v>
      </c>
      <c r="F5" s="71"/>
      <c r="G5" s="71"/>
      <c r="H5" s="71"/>
      <c r="I5" s="71" t="s">
        <v>55</v>
      </c>
      <c r="J5" s="71" t="s">
        <v>79</v>
      </c>
      <c r="K5" s="71" t="s">
        <v>80</v>
      </c>
      <c r="L5" s="71" t="s">
        <v>81</v>
      </c>
      <c r="M5" s="71" t="s">
        <v>82</v>
      </c>
      <c r="N5" s="71" t="s">
        <v>83</v>
      </c>
    </row>
    <row r="6" ht="18" customHeight="1" spans="1:14">
      <c r="A6" s="71" t="s">
        <v>84</v>
      </c>
      <c r="B6" s="71" t="s">
        <v>85</v>
      </c>
      <c r="C6" s="71" t="s">
        <v>86</v>
      </c>
      <c r="D6" s="71">
        <v>4</v>
      </c>
      <c r="E6" s="71" t="s">
        <v>87</v>
      </c>
      <c r="F6" s="71" t="s">
        <v>88</v>
      </c>
      <c r="G6" s="71" t="s">
        <v>89</v>
      </c>
      <c r="H6" s="71" t="s">
        <v>90</v>
      </c>
      <c r="I6" s="71" t="s">
        <v>91</v>
      </c>
      <c r="J6" s="71" t="s">
        <v>92</v>
      </c>
      <c r="K6" s="71" t="s">
        <v>93</v>
      </c>
      <c r="L6" s="71" t="s">
        <v>94</v>
      </c>
      <c r="M6" s="71" t="s">
        <v>95</v>
      </c>
      <c r="N6" s="71" t="s">
        <v>96</v>
      </c>
    </row>
    <row r="7" ht="21" customHeight="1" outlineLevel="1" spans="1:14">
      <c r="A7" s="92" t="s">
        <v>97</v>
      </c>
      <c r="B7" s="92" t="s">
        <v>98</v>
      </c>
      <c r="C7" s="86">
        <v>839337.52</v>
      </c>
      <c r="D7" s="86">
        <v>691710.4</v>
      </c>
      <c r="E7" s="86">
        <v>147627.12</v>
      </c>
      <c r="F7" s="86"/>
      <c r="G7" s="86"/>
      <c r="H7" s="86"/>
      <c r="I7" s="86"/>
      <c r="J7" s="86"/>
      <c r="K7" s="86"/>
      <c r="L7" s="86"/>
      <c r="M7" s="86"/>
      <c r="N7" s="86"/>
    </row>
    <row r="8" ht="21" customHeight="1" outlineLevel="1" spans="1:14">
      <c r="A8" s="93" t="s">
        <v>99</v>
      </c>
      <c r="B8" s="93" t="s">
        <v>100</v>
      </c>
      <c r="C8" s="86">
        <v>736173.52</v>
      </c>
      <c r="D8" s="86">
        <v>691710.4</v>
      </c>
      <c r="E8" s="86">
        <v>44463.12</v>
      </c>
      <c r="F8" s="86"/>
      <c r="G8" s="86"/>
      <c r="H8" s="86"/>
      <c r="I8" s="86"/>
      <c r="J8" s="86"/>
      <c r="K8" s="86"/>
      <c r="L8" s="86"/>
      <c r="M8" s="86"/>
      <c r="N8" s="86"/>
    </row>
    <row r="9" ht="21" customHeight="1" outlineLevel="1" spans="1:14">
      <c r="A9" s="94" t="s">
        <v>101</v>
      </c>
      <c r="B9" s="94" t="s">
        <v>102</v>
      </c>
      <c r="C9" s="86">
        <v>694906.4</v>
      </c>
      <c r="D9" s="86">
        <v>665264.32</v>
      </c>
      <c r="E9" s="86">
        <v>29642.08</v>
      </c>
      <c r="F9" s="86"/>
      <c r="G9" s="86"/>
      <c r="H9" s="86"/>
      <c r="I9" s="86"/>
      <c r="J9" s="86"/>
      <c r="K9" s="86"/>
      <c r="L9" s="86"/>
      <c r="M9" s="86"/>
      <c r="N9" s="86"/>
    </row>
    <row r="10" ht="21" customHeight="1" outlineLevel="1" spans="1:14">
      <c r="A10" s="94" t="s">
        <v>103</v>
      </c>
      <c r="B10" s="94" t="s">
        <v>104</v>
      </c>
      <c r="C10" s="86">
        <v>41267.12</v>
      </c>
      <c r="D10" s="86">
        <v>26446.08</v>
      </c>
      <c r="E10" s="86">
        <v>14821.04</v>
      </c>
      <c r="F10" s="86"/>
      <c r="G10" s="86"/>
      <c r="H10" s="86"/>
      <c r="I10" s="86"/>
      <c r="J10" s="86"/>
      <c r="K10" s="86"/>
      <c r="L10" s="86"/>
      <c r="M10" s="86"/>
      <c r="N10" s="86"/>
    </row>
    <row r="11" ht="21" customHeight="1" outlineLevel="1" spans="1:14">
      <c r="A11" s="93" t="s">
        <v>105</v>
      </c>
      <c r="B11" s="93" t="s">
        <v>106</v>
      </c>
      <c r="C11" s="86">
        <v>103164</v>
      </c>
      <c r="D11" s="86"/>
      <c r="E11" s="86">
        <v>103164</v>
      </c>
      <c r="F11" s="86"/>
      <c r="G11" s="86"/>
      <c r="H11" s="86"/>
      <c r="I11" s="86"/>
      <c r="J11" s="86"/>
      <c r="K11" s="86"/>
      <c r="L11" s="86"/>
      <c r="M11" s="86"/>
      <c r="N11" s="86"/>
    </row>
    <row r="12" ht="21" customHeight="1" spans="1:14">
      <c r="A12" s="94" t="s">
        <v>107</v>
      </c>
      <c r="B12" s="94" t="s">
        <v>108</v>
      </c>
      <c r="C12" s="86">
        <v>103164</v>
      </c>
      <c r="D12" s="86"/>
      <c r="E12" s="86">
        <v>103164</v>
      </c>
      <c r="F12" s="86"/>
      <c r="G12" s="86"/>
      <c r="H12" s="86"/>
      <c r="I12" s="86"/>
      <c r="J12" s="86"/>
      <c r="K12" s="86"/>
      <c r="L12" s="86"/>
      <c r="M12" s="86"/>
      <c r="N12" s="86"/>
    </row>
    <row r="13" ht="21" customHeight="1" outlineLevel="1" spans="1:14">
      <c r="A13" s="92" t="s">
        <v>109</v>
      </c>
      <c r="B13" s="92" t="s">
        <v>110</v>
      </c>
      <c r="C13" s="86">
        <v>765096.16</v>
      </c>
      <c r="D13" s="86">
        <v>749139.45</v>
      </c>
      <c r="E13" s="86">
        <v>15956.71</v>
      </c>
      <c r="F13" s="86"/>
      <c r="G13" s="86"/>
      <c r="H13" s="86"/>
      <c r="I13" s="86"/>
      <c r="J13" s="86"/>
      <c r="K13" s="86"/>
      <c r="L13" s="86"/>
      <c r="M13" s="86"/>
      <c r="N13" s="86"/>
    </row>
    <row r="14" ht="21" customHeight="1" outlineLevel="1" spans="1:14">
      <c r="A14" s="93" t="s">
        <v>111</v>
      </c>
      <c r="B14" s="93" t="s">
        <v>112</v>
      </c>
      <c r="C14" s="86">
        <v>765096.16</v>
      </c>
      <c r="D14" s="86">
        <v>749139.45</v>
      </c>
      <c r="E14" s="86">
        <v>15956.71</v>
      </c>
      <c r="F14" s="86"/>
      <c r="G14" s="86"/>
      <c r="H14" s="86"/>
      <c r="I14" s="86"/>
      <c r="J14" s="86"/>
      <c r="K14" s="86"/>
      <c r="L14" s="86"/>
      <c r="M14" s="86"/>
      <c r="N14" s="86"/>
    </row>
    <row r="15" ht="21" customHeight="1" outlineLevel="1" spans="1:14">
      <c r="A15" s="94" t="s">
        <v>113</v>
      </c>
      <c r="B15" s="94" t="s">
        <v>114</v>
      </c>
      <c r="C15" s="86">
        <v>96510.35</v>
      </c>
      <c r="D15" s="86">
        <v>96510.35</v>
      </c>
      <c r="E15" s="86"/>
      <c r="F15" s="86"/>
      <c r="G15" s="86"/>
      <c r="H15" s="86"/>
      <c r="I15" s="86"/>
      <c r="J15" s="86"/>
      <c r="K15" s="86"/>
      <c r="L15" s="86"/>
      <c r="M15" s="86"/>
      <c r="N15" s="86"/>
    </row>
    <row r="16" ht="21" customHeight="1" outlineLevel="1" spans="1:14">
      <c r="A16" s="94" t="s">
        <v>115</v>
      </c>
      <c r="B16" s="94" t="s">
        <v>116</v>
      </c>
      <c r="C16" s="86">
        <v>246599.68</v>
      </c>
      <c r="D16" s="86">
        <v>231963.9</v>
      </c>
      <c r="E16" s="86">
        <v>14635.78</v>
      </c>
      <c r="F16" s="86"/>
      <c r="G16" s="86"/>
      <c r="H16" s="86"/>
      <c r="I16" s="86"/>
      <c r="J16" s="86"/>
      <c r="K16" s="86"/>
      <c r="L16" s="86"/>
      <c r="M16" s="86"/>
      <c r="N16" s="86"/>
    </row>
    <row r="17" ht="21" customHeight="1" outlineLevel="1" spans="1:14">
      <c r="A17" s="94" t="s">
        <v>117</v>
      </c>
      <c r="B17" s="94" t="s">
        <v>118</v>
      </c>
      <c r="C17" s="86">
        <v>368947.8</v>
      </c>
      <c r="D17" s="86">
        <v>368947.8</v>
      </c>
      <c r="E17" s="86"/>
      <c r="F17" s="86"/>
      <c r="G17" s="86"/>
      <c r="H17" s="86"/>
      <c r="I17" s="86"/>
      <c r="J17" s="86"/>
      <c r="K17" s="86"/>
      <c r="L17" s="86"/>
      <c r="M17" s="86"/>
      <c r="N17" s="86"/>
    </row>
    <row r="18" ht="21" customHeight="1" spans="1:14">
      <c r="A18" s="94" t="s">
        <v>119</v>
      </c>
      <c r="B18" s="94" t="s">
        <v>120</v>
      </c>
      <c r="C18" s="86">
        <v>53038.33</v>
      </c>
      <c r="D18" s="86">
        <v>51717.4</v>
      </c>
      <c r="E18" s="86">
        <v>1320.93</v>
      </c>
      <c r="F18" s="86"/>
      <c r="G18" s="86"/>
      <c r="H18" s="86"/>
      <c r="I18" s="86"/>
      <c r="J18" s="86"/>
      <c r="K18" s="86"/>
      <c r="L18" s="86"/>
      <c r="M18" s="86"/>
      <c r="N18" s="86"/>
    </row>
    <row r="19" ht="21" customHeight="1" outlineLevel="1" spans="1:14">
      <c r="A19" s="92" t="s">
        <v>121</v>
      </c>
      <c r="B19" s="92" t="s">
        <v>122</v>
      </c>
      <c r="C19" s="86"/>
      <c r="D19" s="86"/>
      <c r="E19" s="86"/>
      <c r="F19" s="86"/>
      <c r="G19" s="86"/>
      <c r="H19" s="86"/>
      <c r="I19" s="86"/>
      <c r="J19" s="86"/>
      <c r="K19" s="86"/>
      <c r="L19" s="86"/>
      <c r="M19" s="86"/>
      <c r="N19" s="86"/>
    </row>
    <row r="20" ht="21" customHeight="1" outlineLevel="1" spans="1:14">
      <c r="A20" s="93" t="s">
        <v>123</v>
      </c>
      <c r="B20" s="93" t="s">
        <v>124</v>
      </c>
      <c r="C20" s="86"/>
      <c r="D20" s="86"/>
      <c r="E20" s="86"/>
      <c r="F20" s="86"/>
      <c r="G20" s="86"/>
      <c r="H20" s="86"/>
      <c r="I20" s="86"/>
      <c r="J20" s="86"/>
      <c r="K20" s="86"/>
      <c r="L20" s="86"/>
      <c r="M20" s="86"/>
      <c r="N20" s="86"/>
    </row>
    <row r="21" ht="21" customHeight="1" spans="1:14">
      <c r="A21" s="94" t="s">
        <v>125</v>
      </c>
      <c r="B21" s="94" t="s">
        <v>124</v>
      </c>
      <c r="C21" s="86"/>
      <c r="D21" s="86"/>
      <c r="E21" s="86"/>
      <c r="F21" s="86"/>
      <c r="G21" s="86"/>
      <c r="H21" s="86"/>
      <c r="I21" s="86"/>
      <c r="J21" s="86"/>
      <c r="K21" s="86"/>
      <c r="L21" s="86"/>
      <c r="M21" s="86"/>
      <c r="N21" s="86"/>
    </row>
    <row r="22" ht="21" customHeight="1" outlineLevel="1" spans="1:14">
      <c r="A22" s="92" t="s">
        <v>126</v>
      </c>
      <c r="B22" s="92" t="s">
        <v>127</v>
      </c>
      <c r="C22" s="86">
        <v>64004831.61</v>
      </c>
      <c r="D22" s="86">
        <v>5611358.49</v>
      </c>
      <c r="E22" s="86">
        <v>47382704.2</v>
      </c>
      <c r="F22" s="86">
        <v>11010768.92</v>
      </c>
      <c r="G22" s="86"/>
      <c r="H22" s="86"/>
      <c r="I22" s="86"/>
      <c r="J22" s="86"/>
      <c r="K22" s="86"/>
      <c r="L22" s="86"/>
      <c r="M22" s="86"/>
      <c r="N22" s="86"/>
    </row>
    <row r="23" ht="21" customHeight="1" outlineLevel="1" spans="1:14">
      <c r="A23" s="93" t="s">
        <v>128</v>
      </c>
      <c r="B23" s="93" t="s">
        <v>129</v>
      </c>
      <c r="C23" s="86">
        <v>52994062.69</v>
      </c>
      <c r="D23" s="86">
        <v>5611358.49</v>
      </c>
      <c r="E23" s="86">
        <v>47382704.2</v>
      </c>
      <c r="F23" s="86"/>
      <c r="G23" s="86"/>
      <c r="H23" s="86"/>
      <c r="I23" s="86"/>
      <c r="J23" s="86"/>
      <c r="K23" s="86"/>
      <c r="L23" s="86"/>
      <c r="M23" s="86"/>
      <c r="N23" s="86"/>
    </row>
    <row r="24" ht="21" customHeight="1" outlineLevel="1" spans="1:14">
      <c r="A24" s="94" t="s">
        <v>130</v>
      </c>
      <c r="B24" s="94" t="s">
        <v>131</v>
      </c>
      <c r="C24" s="86">
        <v>2036037.24</v>
      </c>
      <c r="D24" s="86">
        <v>2036037.24</v>
      </c>
      <c r="E24" s="86"/>
      <c r="F24" s="86"/>
      <c r="G24" s="86"/>
      <c r="H24" s="86"/>
      <c r="I24" s="86"/>
      <c r="J24" s="86"/>
      <c r="K24" s="86"/>
      <c r="L24" s="86"/>
      <c r="M24" s="86"/>
      <c r="N24" s="86"/>
    </row>
    <row r="25" ht="21" customHeight="1" outlineLevel="1" spans="1:14">
      <c r="A25" s="94" t="s">
        <v>132</v>
      </c>
      <c r="B25" s="94" t="s">
        <v>133</v>
      </c>
      <c r="C25" s="86">
        <v>19696762.36</v>
      </c>
      <c r="D25" s="86"/>
      <c r="E25" s="86">
        <v>19696762.36</v>
      </c>
      <c r="F25" s="86"/>
      <c r="G25" s="86"/>
      <c r="H25" s="86"/>
      <c r="I25" s="86"/>
      <c r="J25" s="86"/>
      <c r="K25" s="86"/>
      <c r="L25" s="86"/>
      <c r="M25" s="86"/>
      <c r="N25" s="86"/>
    </row>
    <row r="26" ht="21" customHeight="1" outlineLevel="1" spans="1:14">
      <c r="A26" s="94" t="s">
        <v>134</v>
      </c>
      <c r="B26" s="94" t="s">
        <v>135</v>
      </c>
      <c r="C26" s="86">
        <v>23604942</v>
      </c>
      <c r="D26" s="86"/>
      <c r="E26" s="86">
        <v>23604942</v>
      </c>
      <c r="F26" s="86"/>
      <c r="G26" s="86"/>
      <c r="H26" s="86"/>
      <c r="I26" s="86"/>
      <c r="J26" s="86"/>
      <c r="K26" s="86"/>
      <c r="L26" s="86"/>
      <c r="M26" s="86"/>
      <c r="N26" s="86"/>
    </row>
    <row r="27" ht="21" customHeight="1" outlineLevel="1" spans="1:14">
      <c r="A27" s="94" t="s">
        <v>136</v>
      </c>
      <c r="B27" s="94" t="s">
        <v>137</v>
      </c>
      <c r="C27" s="86">
        <v>840000</v>
      </c>
      <c r="D27" s="86"/>
      <c r="E27" s="86">
        <v>840000</v>
      </c>
      <c r="F27" s="86"/>
      <c r="G27" s="86"/>
      <c r="H27" s="86"/>
      <c r="I27" s="86"/>
      <c r="J27" s="86"/>
      <c r="K27" s="86"/>
      <c r="L27" s="86"/>
      <c r="M27" s="86"/>
      <c r="N27" s="86"/>
    </row>
    <row r="28" ht="21" customHeight="1" outlineLevel="1" spans="1:14">
      <c r="A28" s="94" t="s">
        <v>138</v>
      </c>
      <c r="B28" s="94" t="s">
        <v>139</v>
      </c>
      <c r="C28" s="86">
        <v>100000</v>
      </c>
      <c r="D28" s="86"/>
      <c r="E28" s="86">
        <v>100000</v>
      </c>
      <c r="F28" s="86"/>
      <c r="G28" s="86"/>
      <c r="H28" s="86"/>
      <c r="I28" s="86"/>
      <c r="J28" s="86"/>
      <c r="K28" s="86"/>
      <c r="L28" s="86"/>
      <c r="M28" s="86"/>
      <c r="N28" s="86"/>
    </row>
    <row r="29" ht="21" customHeight="1" outlineLevel="1" spans="1:14">
      <c r="A29" s="94" t="s">
        <v>140</v>
      </c>
      <c r="B29" s="94" t="s">
        <v>141</v>
      </c>
      <c r="C29" s="86">
        <v>180000</v>
      </c>
      <c r="D29" s="86"/>
      <c r="E29" s="86">
        <v>180000</v>
      </c>
      <c r="F29" s="86"/>
      <c r="G29" s="86"/>
      <c r="H29" s="86"/>
      <c r="I29" s="86"/>
      <c r="J29" s="86"/>
      <c r="K29" s="86"/>
      <c r="L29" s="86"/>
      <c r="M29" s="86"/>
      <c r="N29" s="86"/>
    </row>
    <row r="30" ht="21" customHeight="1" outlineLevel="1" spans="1:14">
      <c r="A30" s="94" t="s">
        <v>142</v>
      </c>
      <c r="B30" s="94" t="s">
        <v>143</v>
      </c>
      <c r="C30" s="86">
        <v>1840000</v>
      </c>
      <c r="D30" s="86"/>
      <c r="E30" s="86">
        <v>1840000</v>
      </c>
      <c r="F30" s="86"/>
      <c r="G30" s="86"/>
      <c r="H30" s="86"/>
      <c r="I30" s="86"/>
      <c r="J30" s="86"/>
      <c r="K30" s="86"/>
      <c r="L30" s="86"/>
      <c r="M30" s="86"/>
      <c r="N30" s="86"/>
    </row>
    <row r="31" ht="21" customHeight="1" outlineLevel="1" spans="1:14">
      <c r="A31" s="94" t="s">
        <v>144</v>
      </c>
      <c r="B31" s="94" t="s">
        <v>145</v>
      </c>
      <c r="C31" s="86">
        <v>200000</v>
      </c>
      <c r="D31" s="86"/>
      <c r="E31" s="86">
        <v>200000</v>
      </c>
      <c r="F31" s="86"/>
      <c r="G31" s="86"/>
      <c r="H31" s="86"/>
      <c r="I31" s="86"/>
      <c r="J31" s="86"/>
      <c r="K31" s="86"/>
      <c r="L31" s="86"/>
      <c r="M31" s="86"/>
      <c r="N31" s="86"/>
    </row>
    <row r="32" ht="21" customHeight="1" outlineLevel="1" spans="1:14">
      <c r="A32" s="94" t="s">
        <v>146</v>
      </c>
      <c r="B32" s="94" t="s">
        <v>147</v>
      </c>
      <c r="C32" s="86">
        <v>690000</v>
      </c>
      <c r="D32" s="86"/>
      <c r="E32" s="86">
        <v>690000</v>
      </c>
      <c r="F32" s="86"/>
      <c r="G32" s="86"/>
      <c r="H32" s="86"/>
      <c r="I32" s="86"/>
      <c r="J32" s="86"/>
      <c r="K32" s="86"/>
      <c r="L32" s="86"/>
      <c r="M32" s="86"/>
      <c r="N32" s="86"/>
    </row>
    <row r="33" ht="21" customHeight="1" outlineLevel="1" spans="1:14">
      <c r="A33" s="94" t="s">
        <v>148</v>
      </c>
      <c r="B33" s="94" t="s">
        <v>149</v>
      </c>
      <c r="C33" s="86">
        <v>3806321.09</v>
      </c>
      <c r="D33" s="86">
        <v>3575321.25</v>
      </c>
      <c r="E33" s="86">
        <v>230999.84</v>
      </c>
      <c r="F33" s="86"/>
      <c r="G33" s="86"/>
      <c r="H33" s="86"/>
      <c r="I33" s="86"/>
      <c r="J33" s="86"/>
      <c r="K33" s="86"/>
      <c r="L33" s="86"/>
      <c r="M33" s="86"/>
      <c r="N33" s="86"/>
    </row>
    <row r="34" ht="21" customHeight="1" outlineLevel="1" spans="1:14">
      <c r="A34" s="93" t="s">
        <v>150</v>
      </c>
      <c r="B34" s="93" t="s">
        <v>151</v>
      </c>
      <c r="C34" s="86">
        <v>1240000</v>
      </c>
      <c r="D34" s="86"/>
      <c r="E34" s="86"/>
      <c r="F34" s="86">
        <v>1240000</v>
      </c>
      <c r="G34" s="86"/>
      <c r="H34" s="86"/>
      <c r="I34" s="86"/>
      <c r="J34" s="86"/>
      <c r="K34" s="86"/>
      <c r="L34" s="86"/>
      <c r="M34" s="86"/>
      <c r="N34" s="86"/>
    </row>
    <row r="35" ht="21" customHeight="1" outlineLevel="1" spans="1:14">
      <c r="A35" s="94" t="s">
        <v>152</v>
      </c>
      <c r="B35" s="94" t="s">
        <v>153</v>
      </c>
      <c r="C35" s="86">
        <v>1240000</v>
      </c>
      <c r="D35" s="86"/>
      <c r="E35" s="86"/>
      <c r="F35" s="86">
        <v>1240000</v>
      </c>
      <c r="G35" s="86"/>
      <c r="H35" s="86"/>
      <c r="I35" s="86"/>
      <c r="J35" s="86"/>
      <c r="K35" s="86"/>
      <c r="L35" s="86"/>
      <c r="M35" s="86"/>
      <c r="N35" s="86"/>
    </row>
    <row r="36" ht="21" customHeight="1" outlineLevel="1" spans="1:14">
      <c r="A36" s="93" t="s">
        <v>154</v>
      </c>
      <c r="B36" s="93" t="s">
        <v>155</v>
      </c>
      <c r="C36" s="86">
        <v>9770768.92</v>
      </c>
      <c r="D36" s="86"/>
      <c r="E36" s="86"/>
      <c r="F36" s="86">
        <v>9770768.92</v>
      </c>
      <c r="G36" s="86"/>
      <c r="H36" s="86"/>
      <c r="I36" s="86"/>
      <c r="J36" s="86"/>
      <c r="K36" s="86"/>
      <c r="L36" s="86"/>
      <c r="M36" s="86"/>
      <c r="N36" s="86"/>
    </row>
    <row r="37" ht="21" customHeight="1" spans="1:14">
      <c r="A37" s="94" t="s">
        <v>156</v>
      </c>
      <c r="B37" s="94" t="s">
        <v>157</v>
      </c>
      <c r="C37" s="86">
        <v>9770768.92</v>
      </c>
      <c r="D37" s="86"/>
      <c r="E37" s="86"/>
      <c r="F37" s="86">
        <v>9770768.92</v>
      </c>
      <c r="G37" s="86"/>
      <c r="H37" s="86"/>
      <c r="I37" s="86"/>
      <c r="J37" s="86"/>
      <c r="K37" s="86"/>
      <c r="L37" s="86"/>
      <c r="M37" s="86"/>
      <c r="N37" s="86"/>
    </row>
    <row r="38" ht="21" customHeight="1" outlineLevel="1" spans="1:14">
      <c r="A38" s="92" t="s">
        <v>158</v>
      </c>
      <c r="B38" s="92" t="s">
        <v>159</v>
      </c>
      <c r="C38" s="86">
        <v>581643.96</v>
      </c>
      <c r="D38" s="86">
        <v>557338.8</v>
      </c>
      <c r="E38" s="86">
        <v>24305.16</v>
      </c>
      <c r="F38" s="86"/>
      <c r="G38" s="86"/>
      <c r="H38" s="86"/>
      <c r="I38" s="86"/>
      <c r="J38" s="86"/>
      <c r="K38" s="86"/>
      <c r="L38" s="86"/>
      <c r="M38" s="86"/>
      <c r="N38" s="86"/>
    </row>
    <row r="39" ht="21" customHeight="1" outlineLevel="1" spans="1:14">
      <c r="A39" s="93" t="s">
        <v>160</v>
      </c>
      <c r="B39" s="93" t="s">
        <v>161</v>
      </c>
      <c r="C39" s="86">
        <v>581643.96</v>
      </c>
      <c r="D39" s="86">
        <v>557338.8</v>
      </c>
      <c r="E39" s="86">
        <v>24305.16</v>
      </c>
      <c r="F39" s="86"/>
      <c r="G39" s="86"/>
      <c r="H39" s="86"/>
      <c r="I39" s="86"/>
      <c r="J39" s="86"/>
      <c r="K39" s="86"/>
      <c r="L39" s="86"/>
      <c r="M39" s="86"/>
      <c r="N39" s="86"/>
    </row>
    <row r="40" ht="21" customHeight="1" spans="1:14">
      <c r="A40" s="94" t="s">
        <v>162</v>
      </c>
      <c r="B40" s="94" t="s">
        <v>163</v>
      </c>
      <c r="C40" s="86">
        <v>581643.96</v>
      </c>
      <c r="D40" s="86">
        <v>557338.8</v>
      </c>
      <c r="E40" s="86">
        <v>24305.16</v>
      </c>
      <c r="F40" s="86"/>
      <c r="G40" s="86"/>
      <c r="H40" s="86"/>
      <c r="I40" s="86"/>
      <c r="J40" s="86"/>
      <c r="K40" s="86"/>
      <c r="L40" s="86"/>
      <c r="M40" s="86"/>
      <c r="N40" s="86"/>
    </row>
    <row r="41" ht="21" customHeight="1" outlineLevel="1" spans="1:14">
      <c r="A41" s="92" t="s">
        <v>164</v>
      </c>
      <c r="B41" s="92" t="s">
        <v>165</v>
      </c>
      <c r="C41" s="86">
        <v>250000</v>
      </c>
      <c r="D41" s="86"/>
      <c r="E41" s="86">
        <v>250000</v>
      </c>
      <c r="F41" s="86"/>
      <c r="G41" s="86"/>
      <c r="H41" s="86"/>
      <c r="I41" s="86"/>
      <c r="J41" s="86"/>
      <c r="K41" s="86"/>
      <c r="L41" s="86"/>
      <c r="M41" s="86"/>
      <c r="N41" s="86"/>
    </row>
    <row r="42" ht="21" customHeight="1" outlineLevel="1" spans="1:14">
      <c r="A42" s="93" t="s">
        <v>166</v>
      </c>
      <c r="B42" s="93" t="s">
        <v>167</v>
      </c>
      <c r="C42" s="86"/>
      <c r="D42" s="86"/>
      <c r="E42" s="86"/>
      <c r="F42" s="86"/>
      <c r="G42" s="86"/>
      <c r="H42" s="86"/>
      <c r="I42" s="86"/>
      <c r="J42" s="86"/>
      <c r="K42" s="86"/>
      <c r="L42" s="86"/>
      <c r="M42" s="86"/>
      <c r="N42" s="86"/>
    </row>
    <row r="43" ht="21" customHeight="1" outlineLevel="1" spans="1:14">
      <c r="A43" s="94" t="s">
        <v>168</v>
      </c>
      <c r="B43" s="94" t="s">
        <v>169</v>
      </c>
      <c r="C43" s="86"/>
      <c r="D43" s="86"/>
      <c r="E43" s="86"/>
      <c r="F43" s="86"/>
      <c r="G43" s="86"/>
      <c r="H43" s="86"/>
      <c r="I43" s="86"/>
      <c r="J43" s="86"/>
      <c r="K43" s="86"/>
      <c r="L43" s="86"/>
      <c r="M43" s="86"/>
      <c r="N43" s="86"/>
    </row>
    <row r="44" ht="21" customHeight="1" outlineLevel="1" spans="1:14">
      <c r="A44" s="93" t="s">
        <v>170</v>
      </c>
      <c r="B44" s="93" t="s">
        <v>171</v>
      </c>
      <c r="C44" s="86">
        <v>250000</v>
      </c>
      <c r="D44" s="86"/>
      <c r="E44" s="86">
        <v>250000</v>
      </c>
      <c r="F44" s="86"/>
      <c r="G44" s="86"/>
      <c r="H44" s="86"/>
      <c r="I44" s="86"/>
      <c r="J44" s="86"/>
      <c r="K44" s="86"/>
      <c r="L44" s="86"/>
      <c r="M44" s="86"/>
      <c r="N44" s="86"/>
    </row>
    <row r="45" ht="21" customHeight="1" spans="1:14">
      <c r="A45" s="94" t="s">
        <v>172</v>
      </c>
      <c r="B45" s="94" t="s">
        <v>173</v>
      </c>
      <c r="C45" s="86">
        <v>250000</v>
      </c>
      <c r="D45" s="86"/>
      <c r="E45" s="86">
        <v>250000</v>
      </c>
      <c r="F45" s="86"/>
      <c r="G45" s="86"/>
      <c r="H45" s="86"/>
      <c r="I45" s="86"/>
      <c r="J45" s="86"/>
      <c r="K45" s="86"/>
      <c r="L45" s="86"/>
      <c r="M45" s="86"/>
      <c r="N45" s="86"/>
    </row>
    <row r="46" ht="21" customHeight="1" spans="1:14">
      <c r="A46" s="71" t="s">
        <v>53</v>
      </c>
      <c r="B46" s="71"/>
      <c r="C46" s="86">
        <v>66440909.25</v>
      </c>
      <c r="D46" s="86">
        <v>7609547.14</v>
      </c>
      <c r="E46" s="86">
        <v>47820593.19</v>
      </c>
      <c r="F46" s="86">
        <v>11010768.92</v>
      </c>
      <c r="G46" s="86"/>
      <c r="H46" s="86"/>
      <c r="I46" s="86"/>
      <c r="J46" s="86"/>
      <c r="K46" s="86"/>
      <c r="L46" s="86"/>
      <c r="M46" s="86"/>
      <c r="N46" s="86"/>
    </row>
  </sheetData>
  <mergeCells count="14">
    <mergeCell ref="A1:N1"/>
    <mergeCell ref="A2:N2"/>
    <mergeCell ref="A3:B3"/>
    <mergeCell ref="C3:N3"/>
    <mergeCell ref="I4:N4"/>
    <mergeCell ref="A46:B46"/>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174</v>
      </c>
    </row>
    <row r="2" ht="41.25" customHeight="1" spans="1:4">
      <c r="A2" s="89" t="str">
        <f>"2026"&amp;"年财政拨款收支预算总表"</f>
        <v>2026年财政拨款收支预算总表</v>
      </c>
      <c r="B2" s="89"/>
      <c r="C2" s="89"/>
      <c r="D2" s="89"/>
    </row>
    <row r="3" ht="17.25" customHeight="1" spans="1:4">
      <c r="A3" s="3" t="str">
        <f>"单位名称："&amp;"全部"</f>
        <v>单位名称：全部</v>
      </c>
      <c r="B3" s="3"/>
      <c r="C3" s="3"/>
      <c r="D3" s="1" t="s">
        <v>1</v>
      </c>
    </row>
    <row r="4" ht="17.25" customHeight="1" spans="1:4">
      <c r="A4" s="71" t="s">
        <v>2</v>
      </c>
      <c r="B4" s="71"/>
      <c r="C4" s="71" t="s">
        <v>3</v>
      </c>
      <c r="D4" s="71"/>
    </row>
    <row r="5" ht="18.75" customHeight="1" spans="1:4">
      <c r="A5" s="71" t="s">
        <v>4</v>
      </c>
      <c r="B5" s="71" t="str">
        <f>"2026"&amp;"年预算数"</f>
        <v>2026年预算数</v>
      </c>
      <c r="C5" s="71" t="s">
        <v>5</v>
      </c>
      <c r="D5" s="71" t="str">
        <f>"2026"&amp;"年预算数"</f>
        <v>2026年预算数</v>
      </c>
    </row>
    <row r="6" ht="16.5" customHeight="1" spans="1:4">
      <c r="A6" s="90" t="s">
        <v>175</v>
      </c>
      <c r="B6" s="86">
        <v>40138140.33</v>
      </c>
      <c r="C6" s="90" t="s">
        <v>176</v>
      </c>
      <c r="D6" s="84">
        <v>66440909.25</v>
      </c>
    </row>
    <row r="7" ht="16.5" customHeight="1" spans="1:4">
      <c r="A7" s="90" t="s">
        <v>177</v>
      </c>
      <c r="B7" s="86">
        <v>40138140.33</v>
      </c>
      <c r="C7" s="90" t="s">
        <v>178</v>
      </c>
      <c r="D7" s="84"/>
    </row>
    <row r="8" ht="16.5" customHeight="1" spans="1:4">
      <c r="A8" s="90" t="s">
        <v>179</v>
      </c>
      <c r="B8" s="86"/>
      <c r="C8" s="90" t="s">
        <v>180</v>
      </c>
      <c r="D8" s="84"/>
    </row>
    <row r="9" ht="16.5" customHeight="1" spans="1:4">
      <c r="A9" s="90" t="s">
        <v>181</v>
      </c>
      <c r="B9" s="86"/>
      <c r="C9" s="90" t="s">
        <v>182</v>
      </c>
      <c r="D9" s="84"/>
    </row>
    <row r="10" ht="16.5" customHeight="1" spans="1:4">
      <c r="A10" s="90" t="s">
        <v>183</v>
      </c>
      <c r="B10" s="86">
        <v>26302768.92</v>
      </c>
      <c r="C10" s="90" t="s">
        <v>184</v>
      </c>
      <c r="D10" s="84"/>
    </row>
    <row r="11" ht="16.5" customHeight="1" spans="1:4">
      <c r="A11" s="90" t="s">
        <v>177</v>
      </c>
      <c r="B11" s="86">
        <v>15292000</v>
      </c>
      <c r="C11" s="90" t="s">
        <v>185</v>
      </c>
      <c r="D11" s="84"/>
    </row>
    <row r="12" ht="16.5" customHeight="1" spans="1:4">
      <c r="A12" s="90" t="s">
        <v>179</v>
      </c>
      <c r="B12" s="86">
        <v>11010768.92</v>
      </c>
      <c r="C12" s="90" t="s">
        <v>186</v>
      </c>
      <c r="D12" s="84"/>
    </row>
    <row r="13" ht="16.5" customHeight="1" spans="1:4">
      <c r="A13" s="90" t="s">
        <v>181</v>
      </c>
      <c r="B13" s="86"/>
      <c r="C13" s="90" t="s">
        <v>187</v>
      </c>
      <c r="D13" s="84"/>
    </row>
    <row r="14" ht="16.5" customHeight="1" spans="1:4">
      <c r="A14" s="78"/>
      <c r="B14" s="78"/>
      <c r="C14" s="90" t="s">
        <v>188</v>
      </c>
      <c r="D14" s="84">
        <v>839337.52</v>
      </c>
    </row>
    <row r="15" ht="16.5" customHeight="1" spans="1:4">
      <c r="A15" s="78"/>
      <c r="B15" s="78"/>
      <c r="C15" s="90" t="s">
        <v>189</v>
      </c>
      <c r="D15" s="84">
        <v>765096.16</v>
      </c>
    </row>
    <row r="16" ht="16.5" customHeight="1" spans="1:4">
      <c r="A16" s="78"/>
      <c r="B16" s="78"/>
      <c r="C16" s="90" t="s">
        <v>190</v>
      </c>
      <c r="D16" s="84"/>
    </row>
    <row r="17" ht="16.5" customHeight="1" spans="1:4">
      <c r="A17" s="78"/>
      <c r="B17" s="78"/>
      <c r="C17" s="90" t="s">
        <v>191</v>
      </c>
      <c r="D17" s="84"/>
    </row>
    <row r="18" ht="16.5" customHeight="1" spans="1:4">
      <c r="A18" s="78"/>
      <c r="B18" s="78"/>
      <c r="C18" s="90" t="s">
        <v>192</v>
      </c>
      <c r="D18" s="84">
        <v>64004831.61</v>
      </c>
    </row>
    <row r="19" ht="16.5" customHeight="1" spans="1:4">
      <c r="A19" s="78"/>
      <c r="B19" s="78"/>
      <c r="C19" s="90" t="s">
        <v>193</v>
      </c>
      <c r="D19" s="84"/>
    </row>
    <row r="20" ht="16.5" customHeight="1" spans="1:4">
      <c r="A20" s="78"/>
      <c r="B20" s="78"/>
      <c r="C20" s="90" t="s">
        <v>194</v>
      </c>
      <c r="D20" s="84"/>
    </row>
    <row r="21" ht="16.5" customHeight="1" spans="1:4">
      <c r="A21" s="78"/>
      <c r="B21" s="78"/>
      <c r="C21" s="90" t="s">
        <v>195</v>
      </c>
      <c r="D21" s="84"/>
    </row>
    <row r="22" ht="16.5" customHeight="1" spans="1:4">
      <c r="A22" s="78"/>
      <c r="B22" s="78"/>
      <c r="C22" s="90" t="s">
        <v>196</v>
      </c>
      <c r="D22" s="84"/>
    </row>
    <row r="23" ht="16.5" customHeight="1" spans="1:4">
      <c r="A23" s="78"/>
      <c r="B23" s="78"/>
      <c r="C23" s="90" t="s">
        <v>197</v>
      </c>
      <c r="D23" s="84"/>
    </row>
    <row r="24" ht="16.5" customHeight="1" spans="1:4">
      <c r="A24" s="78"/>
      <c r="B24" s="78"/>
      <c r="C24" s="90" t="s">
        <v>198</v>
      </c>
      <c r="D24" s="84"/>
    </row>
    <row r="25" ht="16.5" customHeight="1" spans="1:4">
      <c r="A25" s="78"/>
      <c r="B25" s="78"/>
      <c r="C25" s="90" t="s">
        <v>199</v>
      </c>
      <c r="D25" s="84">
        <v>581643.96</v>
      </c>
    </row>
    <row r="26" ht="16.5" customHeight="1" spans="1:4">
      <c r="A26" s="78"/>
      <c r="B26" s="78"/>
      <c r="C26" s="90" t="s">
        <v>200</v>
      </c>
      <c r="D26" s="84"/>
    </row>
    <row r="27" ht="16.5" customHeight="1" spans="1:4">
      <c r="A27" s="78"/>
      <c r="B27" s="78"/>
      <c r="C27" s="90" t="s">
        <v>201</v>
      </c>
      <c r="D27" s="84"/>
    </row>
    <row r="28" ht="16.5" customHeight="1" spans="1:4">
      <c r="A28" s="78"/>
      <c r="B28" s="78"/>
      <c r="C28" s="90" t="s">
        <v>202</v>
      </c>
      <c r="D28" s="84">
        <v>250000</v>
      </c>
    </row>
    <row r="29" ht="16.5" customHeight="1" spans="1:4">
      <c r="A29" s="78"/>
      <c r="B29" s="78"/>
      <c r="C29" s="90" t="s">
        <v>203</v>
      </c>
      <c r="D29" s="84"/>
    </row>
    <row r="30" ht="16.5" customHeight="1" spans="1:4">
      <c r="A30" s="78"/>
      <c r="B30" s="78"/>
      <c r="C30" s="90" t="s">
        <v>204</v>
      </c>
      <c r="D30" s="84"/>
    </row>
    <row r="31" ht="16.5" customHeight="1" spans="1:4">
      <c r="A31" s="78"/>
      <c r="B31" s="78"/>
      <c r="C31" s="90" t="s">
        <v>205</v>
      </c>
      <c r="D31" s="84"/>
    </row>
    <row r="32" ht="15" customHeight="1" spans="1:4">
      <c r="A32" s="78"/>
      <c r="B32" s="78"/>
      <c r="C32" s="90" t="s">
        <v>206</v>
      </c>
      <c r="D32" s="84"/>
    </row>
    <row r="33" ht="16.5" customHeight="1" spans="1:4">
      <c r="A33" s="78"/>
      <c r="B33" s="78"/>
      <c r="C33" s="90" t="s">
        <v>207</v>
      </c>
      <c r="D33" s="84"/>
    </row>
    <row r="34" ht="18" customHeight="1" spans="1:4">
      <c r="A34" s="78"/>
      <c r="B34" s="78"/>
      <c r="C34" s="90" t="s">
        <v>208</v>
      </c>
      <c r="D34" s="84"/>
    </row>
    <row r="35" ht="16.5" customHeight="1" spans="1:4">
      <c r="A35" s="78"/>
      <c r="B35" s="78"/>
      <c r="C35" s="90" t="s">
        <v>209</v>
      </c>
      <c r="D35" s="84" t="s">
        <v>210</v>
      </c>
    </row>
    <row r="36" ht="15" customHeight="1" spans="1:4">
      <c r="A36" s="91" t="s">
        <v>48</v>
      </c>
      <c r="B36" s="86">
        <f>40138140.33+26302768.92</f>
        <v>66440909.25</v>
      </c>
      <c r="C36" s="91" t="s">
        <v>49</v>
      </c>
      <c r="D36" s="84">
        <v>66440909.25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211</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"单位名称："&amp;"全部"</f>
        <v>单位名称：全部</v>
      </c>
      <c r="B3" s="3"/>
      <c r="C3" s="3"/>
      <c r="D3" s="3"/>
      <c r="E3" s="3"/>
      <c r="G3" s="1" t="s">
        <v>212</v>
      </c>
    </row>
    <row r="4" ht="20.25" customHeight="1" spans="1:7">
      <c r="A4" s="71" t="s">
        <v>213</v>
      </c>
      <c r="B4" s="71"/>
      <c r="C4" s="71" t="s">
        <v>53</v>
      </c>
      <c r="D4" s="71" t="s">
        <v>76</v>
      </c>
      <c r="E4" s="71"/>
      <c r="F4" s="71"/>
      <c r="G4" s="71" t="s">
        <v>77</v>
      </c>
    </row>
    <row r="5" ht="20.25" customHeight="1" spans="1:7">
      <c r="A5" s="71" t="s">
        <v>74</v>
      </c>
      <c r="B5" s="71" t="s">
        <v>75</v>
      </c>
      <c r="C5" s="71"/>
      <c r="D5" s="71" t="s">
        <v>55</v>
      </c>
      <c r="E5" s="71" t="s">
        <v>214</v>
      </c>
      <c r="F5" s="71" t="s">
        <v>215</v>
      </c>
      <c r="G5" s="71"/>
    </row>
    <row r="6" ht="15" customHeight="1" spans="1:7">
      <c r="A6" s="71" t="s">
        <v>84</v>
      </c>
      <c r="B6" s="71" t="s">
        <v>85</v>
      </c>
      <c r="C6" s="71" t="s">
        <v>86</v>
      </c>
      <c r="D6" s="71" t="s">
        <v>216</v>
      </c>
      <c r="E6" s="71" t="s">
        <v>87</v>
      </c>
      <c r="F6" s="71" t="s">
        <v>88</v>
      </c>
      <c r="G6" s="71" t="s">
        <v>89</v>
      </c>
    </row>
    <row r="7" ht="18" customHeight="1" outlineLevel="1" spans="1:7">
      <c r="A7" s="83" t="s">
        <v>97</v>
      </c>
      <c r="B7" s="83" t="s">
        <v>98</v>
      </c>
      <c r="C7" s="84">
        <v>839337.52</v>
      </c>
      <c r="D7" s="84">
        <v>691710.4</v>
      </c>
      <c r="E7" s="84">
        <v>691710.4</v>
      </c>
      <c r="F7" s="84"/>
      <c r="G7" s="84">
        <v>147627.12</v>
      </c>
    </row>
    <row r="8" ht="18" customHeight="1" outlineLevel="1" spans="1:7">
      <c r="A8" s="87" t="s">
        <v>99</v>
      </c>
      <c r="B8" s="87" t="s">
        <v>100</v>
      </c>
      <c r="C8" s="84">
        <v>736173.52</v>
      </c>
      <c r="D8" s="84">
        <v>691710.4</v>
      </c>
      <c r="E8" s="84">
        <v>691710.4</v>
      </c>
      <c r="F8" s="84"/>
      <c r="G8" s="84">
        <v>44463.12</v>
      </c>
    </row>
    <row r="9" ht="18" customHeight="1" outlineLevel="1" spans="1:7">
      <c r="A9" s="88" t="s">
        <v>101</v>
      </c>
      <c r="B9" s="88" t="s">
        <v>102</v>
      </c>
      <c r="C9" s="84">
        <v>694906.4</v>
      </c>
      <c r="D9" s="84">
        <v>665264.32</v>
      </c>
      <c r="E9" s="84">
        <v>665264.32</v>
      </c>
      <c r="F9" s="84"/>
      <c r="G9" s="84">
        <v>29642.08</v>
      </c>
    </row>
    <row r="10" ht="18" customHeight="1" outlineLevel="1" spans="1:7">
      <c r="A10" s="88" t="s">
        <v>103</v>
      </c>
      <c r="B10" s="88" t="s">
        <v>104</v>
      </c>
      <c r="C10" s="84">
        <v>41267.12</v>
      </c>
      <c r="D10" s="84">
        <v>26446.08</v>
      </c>
      <c r="E10" s="84">
        <v>26446.08</v>
      </c>
      <c r="F10" s="84"/>
      <c r="G10" s="84">
        <v>14821.04</v>
      </c>
    </row>
    <row r="11" ht="18" customHeight="1" outlineLevel="1" spans="1:7">
      <c r="A11" s="87" t="s">
        <v>105</v>
      </c>
      <c r="B11" s="87" t="s">
        <v>106</v>
      </c>
      <c r="C11" s="84">
        <v>103164</v>
      </c>
      <c r="D11" s="84"/>
      <c r="E11" s="84"/>
      <c r="F11" s="84"/>
      <c r="G11" s="84">
        <v>103164</v>
      </c>
    </row>
    <row r="12" ht="18" customHeight="1" spans="1:7">
      <c r="A12" s="88" t="s">
        <v>107</v>
      </c>
      <c r="B12" s="88" t="s">
        <v>108</v>
      </c>
      <c r="C12" s="84">
        <v>103164</v>
      </c>
      <c r="D12" s="84"/>
      <c r="E12" s="84"/>
      <c r="F12" s="84"/>
      <c r="G12" s="84">
        <v>103164</v>
      </c>
    </row>
    <row r="13" ht="18" customHeight="1" outlineLevel="1" spans="1:7">
      <c r="A13" s="83" t="s">
        <v>109</v>
      </c>
      <c r="B13" s="83" t="s">
        <v>110</v>
      </c>
      <c r="C13" s="84">
        <v>765096.16</v>
      </c>
      <c r="D13" s="84">
        <v>749139.45</v>
      </c>
      <c r="E13" s="84">
        <v>749139.45</v>
      </c>
      <c r="F13" s="84"/>
      <c r="G13" s="84">
        <v>15956.71</v>
      </c>
    </row>
    <row r="14" ht="18" customHeight="1" outlineLevel="1" spans="1:7">
      <c r="A14" s="87" t="s">
        <v>111</v>
      </c>
      <c r="B14" s="87" t="s">
        <v>112</v>
      </c>
      <c r="C14" s="84">
        <v>765096.16</v>
      </c>
      <c r="D14" s="84">
        <v>749139.45</v>
      </c>
      <c r="E14" s="84">
        <v>749139.45</v>
      </c>
      <c r="F14" s="84"/>
      <c r="G14" s="84">
        <v>15956.71</v>
      </c>
    </row>
    <row r="15" ht="18" customHeight="1" outlineLevel="1" spans="1:7">
      <c r="A15" s="88" t="s">
        <v>113</v>
      </c>
      <c r="B15" s="88" t="s">
        <v>114</v>
      </c>
      <c r="C15" s="84">
        <v>96510.35</v>
      </c>
      <c r="D15" s="84">
        <v>96510.35</v>
      </c>
      <c r="E15" s="84">
        <v>96510.35</v>
      </c>
      <c r="F15" s="84"/>
      <c r="G15" s="84"/>
    </row>
    <row r="16" ht="18" customHeight="1" outlineLevel="1" spans="1:7">
      <c r="A16" s="88" t="s">
        <v>115</v>
      </c>
      <c r="B16" s="88" t="s">
        <v>116</v>
      </c>
      <c r="C16" s="84">
        <v>246599.68</v>
      </c>
      <c r="D16" s="84">
        <v>231963.9</v>
      </c>
      <c r="E16" s="84">
        <v>231963.9</v>
      </c>
      <c r="F16" s="84"/>
      <c r="G16" s="84">
        <v>14635.78</v>
      </c>
    </row>
    <row r="17" ht="18" customHeight="1" outlineLevel="1" spans="1:7">
      <c r="A17" s="88" t="s">
        <v>117</v>
      </c>
      <c r="B17" s="88" t="s">
        <v>118</v>
      </c>
      <c r="C17" s="84">
        <v>368947.8</v>
      </c>
      <c r="D17" s="84">
        <v>368947.8</v>
      </c>
      <c r="E17" s="84">
        <v>368947.8</v>
      </c>
      <c r="F17" s="84"/>
      <c r="G17" s="84"/>
    </row>
    <row r="18" ht="18" customHeight="1" spans="1:7">
      <c r="A18" s="88" t="s">
        <v>119</v>
      </c>
      <c r="B18" s="88" t="s">
        <v>120</v>
      </c>
      <c r="C18" s="84">
        <v>53038.33</v>
      </c>
      <c r="D18" s="84">
        <v>51717.4</v>
      </c>
      <c r="E18" s="84">
        <v>51717.4</v>
      </c>
      <c r="F18" s="84"/>
      <c r="G18" s="84">
        <v>1320.93</v>
      </c>
    </row>
    <row r="19" ht="18" customHeight="1" outlineLevel="1" spans="1:7">
      <c r="A19" s="83" t="s">
        <v>121</v>
      </c>
      <c r="B19" s="83" t="s">
        <v>122</v>
      </c>
      <c r="C19" s="84"/>
      <c r="D19" s="84"/>
      <c r="E19" s="84"/>
      <c r="F19" s="84"/>
      <c r="G19" s="84"/>
    </row>
    <row r="20" ht="18" customHeight="1" outlineLevel="1" spans="1:7">
      <c r="A20" s="87" t="s">
        <v>123</v>
      </c>
      <c r="B20" s="87" t="s">
        <v>124</v>
      </c>
      <c r="C20" s="84"/>
      <c r="D20" s="84"/>
      <c r="E20" s="84"/>
      <c r="F20" s="84"/>
      <c r="G20" s="84"/>
    </row>
    <row r="21" ht="18" customHeight="1" spans="1:7">
      <c r="A21" s="88" t="s">
        <v>125</v>
      </c>
      <c r="B21" s="88" t="s">
        <v>124</v>
      </c>
      <c r="C21" s="84"/>
      <c r="D21" s="84"/>
      <c r="E21" s="84"/>
      <c r="F21" s="84"/>
      <c r="G21" s="84"/>
    </row>
    <row r="22" ht="18" customHeight="1" outlineLevel="1" spans="1:7">
      <c r="A22" s="83" t="s">
        <v>126</v>
      </c>
      <c r="B22" s="83" t="s">
        <v>127</v>
      </c>
      <c r="C22" s="84">
        <v>52994062.69</v>
      </c>
      <c r="D22" s="84">
        <v>5611358.49</v>
      </c>
      <c r="E22" s="84">
        <v>4568900.88</v>
      </c>
      <c r="F22" s="84">
        <v>1042457.61</v>
      </c>
      <c r="G22" s="84">
        <v>47382704.2</v>
      </c>
    </row>
    <row r="23" ht="18" customHeight="1" outlineLevel="1" spans="1:7">
      <c r="A23" s="87" t="s">
        <v>128</v>
      </c>
      <c r="B23" s="87" t="s">
        <v>129</v>
      </c>
      <c r="C23" s="84">
        <v>52994062.69</v>
      </c>
      <c r="D23" s="84">
        <v>5611358.49</v>
      </c>
      <c r="E23" s="84">
        <v>4568900.88</v>
      </c>
      <c r="F23" s="84">
        <v>1042457.61</v>
      </c>
      <c r="G23" s="84">
        <v>47382704.2</v>
      </c>
    </row>
    <row r="24" ht="18" customHeight="1" outlineLevel="1" spans="1:7">
      <c r="A24" s="88" t="s">
        <v>130</v>
      </c>
      <c r="B24" s="88" t="s">
        <v>131</v>
      </c>
      <c r="C24" s="84">
        <v>2036037.24</v>
      </c>
      <c r="D24" s="84">
        <v>2036037.24</v>
      </c>
      <c r="E24" s="84">
        <v>1592163.42</v>
      </c>
      <c r="F24" s="84">
        <v>443873.82</v>
      </c>
      <c r="G24" s="84"/>
    </row>
    <row r="25" ht="18" customHeight="1" outlineLevel="1" spans="1:7">
      <c r="A25" s="88" t="s">
        <v>132</v>
      </c>
      <c r="B25" s="88" t="s">
        <v>133</v>
      </c>
      <c r="C25" s="84">
        <v>19696762.36</v>
      </c>
      <c r="D25" s="84"/>
      <c r="E25" s="84"/>
      <c r="F25" s="84"/>
      <c r="G25" s="84">
        <v>19696762.36</v>
      </c>
    </row>
    <row r="26" ht="18" customHeight="1" outlineLevel="1" spans="1:7">
      <c r="A26" s="88" t="s">
        <v>134</v>
      </c>
      <c r="B26" s="88" t="s">
        <v>135</v>
      </c>
      <c r="C26" s="84">
        <v>23604942</v>
      </c>
      <c r="D26" s="84"/>
      <c r="E26" s="84"/>
      <c r="F26" s="84"/>
      <c r="G26" s="84">
        <v>23604942</v>
      </c>
    </row>
    <row r="27" ht="18" customHeight="1" outlineLevel="1" spans="1:7">
      <c r="A27" s="88" t="s">
        <v>136</v>
      </c>
      <c r="B27" s="88" t="s">
        <v>137</v>
      </c>
      <c r="C27" s="84">
        <v>840000</v>
      </c>
      <c r="D27" s="84"/>
      <c r="E27" s="84"/>
      <c r="F27" s="84"/>
      <c r="G27" s="84">
        <v>840000</v>
      </c>
    </row>
    <row r="28" ht="18" customHeight="1" outlineLevel="1" spans="1:7">
      <c r="A28" s="88" t="s">
        <v>138</v>
      </c>
      <c r="B28" s="88" t="s">
        <v>139</v>
      </c>
      <c r="C28" s="84">
        <v>100000</v>
      </c>
      <c r="D28" s="84"/>
      <c r="E28" s="84"/>
      <c r="F28" s="84"/>
      <c r="G28" s="84">
        <v>100000</v>
      </c>
    </row>
    <row r="29" ht="18" customHeight="1" outlineLevel="1" spans="1:7">
      <c r="A29" s="88" t="s">
        <v>140</v>
      </c>
      <c r="B29" s="88" t="s">
        <v>141</v>
      </c>
      <c r="C29" s="84">
        <v>180000</v>
      </c>
      <c r="D29" s="84"/>
      <c r="E29" s="84"/>
      <c r="F29" s="84"/>
      <c r="G29" s="84">
        <v>180000</v>
      </c>
    </row>
    <row r="30" ht="18" customHeight="1" outlineLevel="1" spans="1:7">
      <c r="A30" s="88" t="s">
        <v>142</v>
      </c>
      <c r="B30" s="88" t="s">
        <v>143</v>
      </c>
      <c r="C30" s="84">
        <v>1840000</v>
      </c>
      <c r="D30" s="84"/>
      <c r="E30" s="84"/>
      <c r="F30" s="84"/>
      <c r="G30" s="84">
        <v>1840000</v>
      </c>
    </row>
    <row r="31" ht="18" customHeight="1" outlineLevel="1" spans="1:7">
      <c r="A31" s="88" t="s">
        <v>144</v>
      </c>
      <c r="B31" s="88" t="s">
        <v>145</v>
      </c>
      <c r="C31" s="84">
        <v>200000</v>
      </c>
      <c r="D31" s="84"/>
      <c r="E31" s="84"/>
      <c r="F31" s="84"/>
      <c r="G31" s="84">
        <v>200000</v>
      </c>
    </row>
    <row r="32" ht="18" customHeight="1" outlineLevel="1" spans="1:7">
      <c r="A32" s="88" t="s">
        <v>146</v>
      </c>
      <c r="B32" s="88" t="s">
        <v>147</v>
      </c>
      <c r="C32" s="84">
        <v>690000</v>
      </c>
      <c r="D32" s="84"/>
      <c r="E32" s="84"/>
      <c r="F32" s="84"/>
      <c r="G32" s="84">
        <v>690000</v>
      </c>
    </row>
    <row r="33" ht="18" customHeight="1" outlineLevel="1" spans="1:7">
      <c r="A33" s="88" t="s">
        <v>148</v>
      </c>
      <c r="B33" s="88" t="s">
        <v>149</v>
      </c>
      <c r="C33" s="84">
        <v>3806321.09</v>
      </c>
      <c r="D33" s="84">
        <v>3575321.25</v>
      </c>
      <c r="E33" s="84">
        <v>2976737.46</v>
      </c>
      <c r="F33" s="84">
        <v>598583.79</v>
      </c>
      <c r="G33" s="84">
        <v>230999.84</v>
      </c>
    </row>
    <row r="34" ht="18" customHeight="1" outlineLevel="1" spans="1:7">
      <c r="A34" s="87" t="s">
        <v>150</v>
      </c>
      <c r="B34" s="87" t="s">
        <v>151</v>
      </c>
      <c r="C34" s="84"/>
      <c r="D34" s="84"/>
      <c r="E34" s="84"/>
      <c r="F34" s="84"/>
      <c r="G34" s="84"/>
    </row>
    <row r="35" ht="18" customHeight="1" outlineLevel="1" spans="1:7">
      <c r="A35" s="88" t="s">
        <v>152</v>
      </c>
      <c r="B35" s="88" t="s">
        <v>153</v>
      </c>
      <c r="C35" s="84"/>
      <c r="D35" s="84"/>
      <c r="E35" s="84"/>
      <c r="F35" s="84"/>
      <c r="G35" s="84"/>
    </row>
    <row r="36" ht="18" customHeight="1" outlineLevel="1" spans="1:7">
      <c r="A36" s="87" t="s">
        <v>154</v>
      </c>
      <c r="B36" s="87" t="s">
        <v>155</v>
      </c>
      <c r="C36" s="84"/>
      <c r="D36" s="84"/>
      <c r="E36" s="84"/>
      <c r="F36" s="84"/>
      <c r="G36" s="84"/>
    </row>
    <row r="37" ht="18" customHeight="1" spans="1:7">
      <c r="A37" s="88" t="s">
        <v>156</v>
      </c>
      <c r="B37" s="88" t="s">
        <v>157</v>
      </c>
      <c r="C37" s="84"/>
      <c r="D37" s="84"/>
      <c r="E37" s="84"/>
      <c r="F37" s="84"/>
      <c r="G37" s="84"/>
    </row>
    <row r="38" ht="18" customHeight="1" outlineLevel="1" spans="1:7">
      <c r="A38" s="83" t="s">
        <v>158</v>
      </c>
      <c r="B38" s="83" t="s">
        <v>159</v>
      </c>
      <c r="C38" s="84">
        <v>581643.96</v>
      </c>
      <c r="D38" s="84">
        <v>557338.8</v>
      </c>
      <c r="E38" s="84">
        <v>557338.8</v>
      </c>
      <c r="F38" s="84"/>
      <c r="G38" s="84">
        <v>24305.16</v>
      </c>
    </row>
    <row r="39" ht="18" customHeight="1" outlineLevel="1" spans="1:7">
      <c r="A39" s="87" t="s">
        <v>160</v>
      </c>
      <c r="B39" s="87" t="s">
        <v>161</v>
      </c>
      <c r="C39" s="84">
        <v>581643.96</v>
      </c>
      <c r="D39" s="84">
        <v>557338.8</v>
      </c>
      <c r="E39" s="84">
        <v>557338.8</v>
      </c>
      <c r="F39" s="84"/>
      <c r="G39" s="84">
        <v>24305.16</v>
      </c>
    </row>
    <row r="40" ht="18" customHeight="1" spans="1:7">
      <c r="A40" s="88" t="s">
        <v>162</v>
      </c>
      <c r="B40" s="88" t="s">
        <v>163</v>
      </c>
      <c r="C40" s="84">
        <v>581643.96</v>
      </c>
      <c r="D40" s="84">
        <v>557338.8</v>
      </c>
      <c r="E40" s="84">
        <v>557338.8</v>
      </c>
      <c r="F40" s="84"/>
      <c r="G40" s="84">
        <v>24305.16</v>
      </c>
    </row>
    <row r="41" ht="18" customHeight="1" outlineLevel="1" spans="1:7">
      <c r="A41" s="83" t="s">
        <v>164</v>
      </c>
      <c r="B41" s="83" t="s">
        <v>165</v>
      </c>
      <c r="C41" s="84">
        <v>250000</v>
      </c>
      <c r="D41" s="84"/>
      <c r="E41" s="84"/>
      <c r="F41" s="84"/>
      <c r="G41" s="84">
        <v>250000</v>
      </c>
    </row>
    <row r="42" ht="18" customHeight="1" outlineLevel="1" spans="1:7">
      <c r="A42" s="87" t="s">
        <v>166</v>
      </c>
      <c r="B42" s="87" t="s">
        <v>167</v>
      </c>
      <c r="C42" s="84"/>
      <c r="D42" s="84"/>
      <c r="E42" s="84"/>
      <c r="F42" s="84"/>
      <c r="G42" s="84"/>
    </row>
    <row r="43" ht="18" customHeight="1" outlineLevel="1" spans="1:7">
      <c r="A43" s="88" t="s">
        <v>168</v>
      </c>
      <c r="B43" s="88" t="s">
        <v>169</v>
      </c>
      <c r="C43" s="84"/>
      <c r="D43" s="84"/>
      <c r="E43" s="84"/>
      <c r="F43" s="84"/>
      <c r="G43" s="84"/>
    </row>
    <row r="44" ht="18" customHeight="1" outlineLevel="1" spans="1:7">
      <c r="A44" s="87" t="s">
        <v>170</v>
      </c>
      <c r="B44" s="87" t="s">
        <v>171</v>
      </c>
      <c r="C44" s="84">
        <v>250000</v>
      </c>
      <c r="D44" s="84"/>
      <c r="E44" s="84"/>
      <c r="F44" s="84"/>
      <c r="G44" s="84">
        <v>250000</v>
      </c>
    </row>
    <row r="45" ht="18" customHeight="1" spans="1:7">
      <c r="A45" s="88" t="s">
        <v>172</v>
      </c>
      <c r="B45" s="88" t="s">
        <v>173</v>
      </c>
      <c r="C45" s="84">
        <v>250000</v>
      </c>
      <c r="D45" s="84"/>
      <c r="E45" s="84"/>
      <c r="F45" s="84"/>
      <c r="G45" s="84">
        <v>250000</v>
      </c>
    </row>
    <row r="46" ht="18" customHeight="1" spans="1:7">
      <c r="A46" s="71" t="s">
        <v>217</v>
      </c>
      <c r="B46" s="71" t="s">
        <v>217</v>
      </c>
      <c r="C46" s="84">
        <v>55430140.33</v>
      </c>
      <c r="D46" s="84">
        <v>7609547.14</v>
      </c>
      <c r="E46" s="84">
        <v>6567089.53</v>
      </c>
      <c r="F46" s="84">
        <v>1042457.61</v>
      </c>
      <c r="G46" s="84">
        <v>47820593.19</v>
      </c>
    </row>
  </sheetData>
  <mergeCells count="7">
    <mergeCell ref="A2:G2"/>
    <mergeCell ref="A3:E3"/>
    <mergeCell ref="A4:B4"/>
    <mergeCell ref="D4:F4"/>
    <mergeCell ref="A46:B46"/>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1:6">
      <c r="F1" s="1" t="s">
        <v>218</v>
      </c>
    </row>
    <row r="2" ht="41.25" customHeight="1" spans="1:6">
      <c r="A2" s="2" t="str">
        <f>"2026"&amp;"年一般公共预算“三公”经费支出预算表"</f>
        <v>2026年一般公共预算“三公”经费支出预算表</v>
      </c>
      <c r="B2" s="2"/>
      <c r="C2" s="2"/>
      <c r="D2" s="2"/>
      <c r="E2" s="2"/>
      <c r="F2" s="2"/>
    </row>
    <row r="3" ht="21.9" customHeight="1" spans="1:6">
      <c r="A3" s="75" t="str">
        <f>"单位名称："&amp;"全部"</f>
        <v>单位名称：全部</v>
      </c>
      <c r="B3" s="75"/>
      <c r="C3" s="1" t="s">
        <v>1</v>
      </c>
      <c r="D3" s="1"/>
      <c r="E3" s="1"/>
      <c r="F3" s="1"/>
    </row>
    <row r="4" ht="27" customHeight="1" spans="1:6">
      <c r="A4" s="71" t="s">
        <v>219</v>
      </c>
      <c r="B4" s="71" t="s">
        <v>220</v>
      </c>
      <c r="C4" s="71" t="s">
        <v>221</v>
      </c>
      <c r="D4" s="71"/>
      <c r="E4" s="71"/>
      <c r="F4" s="71" t="s">
        <v>222</v>
      </c>
    </row>
    <row r="5" ht="28.5" customHeight="1" spans="1:6">
      <c r="A5" s="71"/>
      <c r="B5" s="71"/>
      <c r="C5" s="71" t="s">
        <v>55</v>
      </c>
      <c r="D5" s="71" t="s">
        <v>223</v>
      </c>
      <c r="E5" s="71" t="s">
        <v>224</v>
      </c>
      <c r="F5" s="71"/>
    </row>
    <row r="6" ht="17.25" customHeight="1" spans="1:6">
      <c r="A6" s="71" t="s">
        <v>84</v>
      </c>
      <c r="B6" s="71" t="s">
        <v>85</v>
      </c>
      <c r="C6" s="71" t="s">
        <v>86</v>
      </c>
      <c r="D6" s="71" t="s">
        <v>216</v>
      </c>
      <c r="E6" s="71" t="s">
        <v>87</v>
      </c>
      <c r="F6" s="71" t="s">
        <v>88</v>
      </c>
    </row>
    <row r="7" ht="17.25" customHeight="1" spans="1:6">
      <c r="A7" s="86">
        <v>28200</v>
      </c>
      <c r="B7" s="86"/>
      <c r="C7" s="86">
        <v>12000</v>
      </c>
      <c r="D7" s="86"/>
      <c r="E7" s="86">
        <v>12000</v>
      </c>
      <c r="F7" s="86">
        <v>16200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1"/>
  <sheetViews>
    <sheetView showZeros="0"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225</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"单位名称："&amp;"全部"</f>
        <v>单位名称：全部</v>
      </c>
      <c r="B3" s="3"/>
      <c r="C3" s="3"/>
      <c r="D3" s="3"/>
      <c r="E3" s="3"/>
      <c r="F3" s="3"/>
      <c r="G3" s="3"/>
      <c r="H3" s="3"/>
      <c r="Y3" s="1" t="s">
        <v>1</v>
      </c>
    </row>
    <row r="4" ht="18" customHeight="1" spans="1:25">
      <c r="A4" s="71" t="s">
        <v>226</v>
      </c>
      <c r="B4" s="71" t="s">
        <v>227</v>
      </c>
      <c r="C4" s="71" t="s">
        <v>228</v>
      </c>
      <c r="D4" s="71" t="s">
        <v>229</v>
      </c>
      <c r="E4" s="4" t="s">
        <v>230</v>
      </c>
      <c r="F4" s="71" t="s">
        <v>231</v>
      </c>
      <c r="G4" s="4" t="s">
        <v>232</v>
      </c>
      <c r="H4" s="71" t="s">
        <v>233</v>
      </c>
      <c r="I4" s="71" t="s">
        <v>234</v>
      </c>
      <c r="J4" s="71" t="s">
        <v>234</v>
      </c>
      <c r="K4" s="71"/>
      <c r="L4" s="71"/>
      <c r="M4" s="71"/>
      <c r="N4" s="71"/>
      <c r="O4" s="71"/>
      <c r="P4" s="71"/>
      <c r="Q4" s="71"/>
      <c r="R4" s="71"/>
      <c r="S4" s="71" t="s">
        <v>59</v>
      </c>
      <c r="T4" s="71" t="s">
        <v>60</v>
      </c>
      <c r="U4" s="71"/>
      <c r="V4" s="71"/>
      <c r="W4" s="71"/>
      <c r="X4" s="71"/>
      <c r="Y4" s="71"/>
    </row>
    <row r="5" ht="18" customHeight="1" spans="1:25">
      <c r="A5" s="71"/>
      <c r="B5" s="71"/>
      <c r="C5" s="71"/>
      <c r="D5" s="71"/>
      <c r="E5" s="4"/>
      <c r="F5" s="71"/>
      <c r="G5" s="4"/>
      <c r="H5" s="71"/>
      <c r="I5" s="71" t="s">
        <v>235</v>
      </c>
      <c r="J5" s="71" t="s">
        <v>56</v>
      </c>
      <c r="K5" s="71"/>
      <c r="L5" s="71"/>
      <c r="M5" s="71"/>
      <c r="N5" s="71"/>
      <c r="O5" s="71"/>
      <c r="P5" s="71" t="s">
        <v>236</v>
      </c>
      <c r="Q5" s="71"/>
      <c r="R5" s="71"/>
      <c r="S5" s="71" t="s">
        <v>59</v>
      </c>
      <c r="T5" s="71" t="s">
        <v>60</v>
      </c>
      <c r="U5" s="71" t="s">
        <v>61</v>
      </c>
      <c r="V5" s="71" t="s">
        <v>60</v>
      </c>
      <c r="W5" s="71" t="s">
        <v>63</v>
      </c>
      <c r="X5" s="71" t="s">
        <v>64</v>
      </c>
      <c r="Y5" s="71" t="s">
        <v>65</v>
      </c>
    </row>
    <row r="6" ht="19.5" customHeight="1" spans="1:25">
      <c r="A6" s="71"/>
      <c r="B6" s="71"/>
      <c r="C6" s="71"/>
      <c r="D6" s="71"/>
      <c r="E6" s="4"/>
      <c r="F6" s="71"/>
      <c r="G6" s="4"/>
      <c r="H6" s="71"/>
      <c r="I6" s="71"/>
      <c r="J6" s="71" t="s">
        <v>237</v>
      </c>
      <c r="K6" s="71" t="s">
        <v>238</v>
      </c>
      <c r="L6" s="71" t="s">
        <v>239</v>
      </c>
      <c r="M6" s="71" t="s">
        <v>240</v>
      </c>
      <c r="N6" s="71" t="s">
        <v>241</v>
      </c>
      <c r="O6" s="71" t="s">
        <v>242</v>
      </c>
      <c r="P6" s="71" t="s">
        <v>56</v>
      </c>
      <c r="Q6" s="71" t="s">
        <v>57</v>
      </c>
      <c r="R6" s="71" t="s">
        <v>58</v>
      </c>
      <c r="S6" s="71"/>
      <c r="T6" s="71" t="s">
        <v>55</v>
      </c>
      <c r="U6" s="71" t="s">
        <v>61</v>
      </c>
      <c r="V6" s="71" t="s">
        <v>62</v>
      </c>
      <c r="W6" s="71" t="s">
        <v>63</v>
      </c>
      <c r="X6" s="71" t="s">
        <v>64</v>
      </c>
      <c r="Y6" s="71" t="s">
        <v>65</v>
      </c>
    </row>
    <row r="7" ht="37.5" customHeight="1" spans="1:25">
      <c r="A7" s="71"/>
      <c r="B7" s="71"/>
      <c r="C7" s="71"/>
      <c r="D7" s="71"/>
      <c r="E7" s="4"/>
      <c r="F7" s="71"/>
      <c r="G7" s="4"/>
      <c r="H7" s="71"/>
      <c r="I7" s="71"/>
      <c r="J7" s="71" t="s">
        <v>55</v>
      </c>
      <c r="K7" s="71" t="s">
        <v>243</v>
      </c>
      <c r="L7" s="71" t="s">
        <v>238</v>
      </c>
      <c r="M7" s="71" t="s">
        <v>240</v>
      </c>
      <c r="N7" s="71" t="s">
        <v>241</v>
      </c>
      <c r="O7" s="71" t="s">
        <v>242</v>
      </c>
      <c r="P7" s="71" t="s">
        <v>240</v>
      </c>
      <c r="Q7" s="71" t="s">
        <v>241</v>
      </c>
      <c r="R7" s="71" t="s">
        <v>242</v>
      </c>
      <c r="S7" s="71" t="s">
        <v>59</v>
      </c>
      <c r="T7" s="71" t="s">
        <v>55</v>
      </c>
      <c r="U7" s="71" t="s">
        <v>61</v>
      </c>
      <c r="V7" s="71" t="s">
        <v>244</v>
      </c>
      <c r="W7" s="71" t="s">
        <v>63</v>
      </c>
      <c r="X7" s="71" t="s">
        <v>64</v>
      </c>
      <c r="Y7" s="71" t="s">
        <v>65</v>
      </c>
    </row>
    <row r="8" ht="22.65"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3.4" customHeight="1" spans="1:25">
      <c r="A9" s="85" t="s">
        <v>67</v>
      </c>
      <c r="B9" s="85" t="s">
        <v>67</v>
      </c>
      <c r="C9" s="85" t="s">
        <v>245</v>
      </c>
      <c r="D9" s="85" t="s">
        <v>246</v>
      </c>
      <c r="E9" s="85" t="s">
        <v>130</v>
      </c>
      <c r="F9" s="85" t="s">
        <v>131</v>
      </c>
      <c r="G9" s="85" t="s">
        <v>247</v>
      </c>
      <c r="H9" s="85" t="s">
        <v>248</v>
      </c>
      <c r="I9" s="84">
        <v>495384</v>
      </c>
      <c r="J9" s="84">
        <v>495384</v>
      </c>
      <c r="K9" s="84"/>
      <c r="L9" s="84"/>
      <c r="M9" s="84"/>
      <c r="N9" s="84">
        <v>495384</v>
      </c>
      <c r="O9" s="84"/>
      <c r="P9" s="84"/>
      <c r="Q9" s="84"/>
      <c r="R9" s="84"/>
      <c r="S9" s="84"/>
      <c r="T9" s="84"/>
      <c r="U9" s="84"/>
      <c r="V9" s="84"/>
      <c r="W9" s="84"/>
      <c r="X9" s="84"/>
      <c r="Y9" s="84"/>
    </row>
    <row r="10" ht="23.4" customHeight="1" spans="1:25">
      <c r="A10" s="85" t="s">
        <v>67</v>
      </c>
      <c r="B10" s="85" t="s">
        <v>67</v>
      </c>
      <c r="C10" s="85" t="s">
        <v>245</v>
      </c>
      <c r="D10" s="85" t="s">
        <v>246</v>
      </c>
      <c r="E10" s="85" t="s">
        <v>130</v>
      </c>
      <c r="F10" s="85" t="s">
        <v>131</v>
      </c>
      <c r="G10" s="85" t="s">
        <v>249</v>
      </c>
      <c r="H10" s="85" t="s">
        <v>250</v>
      </c>
      <c r="I10" s="84">
        <v>41282</v>
      </c>
      <c r="J10" s="84">
        <v>41282</v>
      </c>
      <c r="K10" s="10"/>
      <c r="L10" s="10"/>
      <c r="M10" s="10"/>
      <c r="N10" s="84">
        <v>41282</v>
      </c>
      <c r="O10" s="10"/>
      <c r="P10" s="84"/>
      <c r="Q10" s="84"/>
      <c r="R10" s="84"/>
      <c r="S10" s="84"/>
      <c r="T10" s="84"/>
      <c r="U10" s="84"/>
      <c r="V10" s="84"/>
      <c r="W10" s="84"/>
      <c r="X10" s="84"/>
      <c r="Y10" s="84"/>
    </row>
    <row r="11" ht="23.4" customHeight="1" spans="1:25">
      <c r="A11" s="85" t="s">
        <v>67</v>
      </c>
      <c r="B11" s="85" t="s">
        <v>67</v>
      </c>
      <c r="C11" s="85" t="s">
        <v>251</v>
      </c>
      <c r="D11" s="85" t="s">
        <v>252</v>
      </c>
      <c r="E11" s="85" t="s">
        <v>130</v>
      </c>
      <c r="F11" s="85" t="s">
        <v>131</v>
      </c>
      <c r="G11" s="85" t="s">
        <v>247</v>
      </c>
      <c r="H11" s="85" t="s">
        <v>248</v>
      </c>
      <c r="I11" s="84">
        <v>90444</v>
      </c>
      <c r="J11" s="84">
        <v>90444</v>
      </c>
      <c r="K11" s="10"/>
      <c r="L11" s="10"/>
      <c r="M11" s="10"/>
      <c r="N11" s="84">
        <v>90444</v>
      </c>
      <c r="O11" s="10"/>
      <c r="P11" s="84"/>
      <c r="Q11" s="84"/>
      <c r="R11" s="84"/>
      <c r="S11" s="84"/>
      <c r="T11" s="84"/>
      <c r="U11" s="84"/>
      <c r="V11" s="84"/>
      <c r="W11" s="84"/>
      <c r="X11" s="84"/>
      <c r="Y11" s="84"/>
    </row>
    <row r="12" ht="23.4" customHeight="1" spans="1:25">
      <c r="A12" s="85" t="s">
        <v>67</v>
      </c>
      <c r="B12" s="85" t="s">
        <v>67</v>
      </c>
      <c r="C12" s="85" t="s">
        <v>251</v>
      </c>
      <c r="D12" s="85" t="s">
        <v>252</v>
      </c>
      <c r="E12" s="85" t="s">
        <v>130</v>
      </c>
      <c r="F12" s="85" t="s">
        <v>131</v>
      </c>
      <c r="G12" s="85" t="s">
        <v>253</v>
      </c>
      <c r="H12" s="85" t="s">
        <v>254</v>
      </c>
      <c r="I12" s="84">
        <v>7537</v>
      </c>
      <c r="J12" s="84">
        <v>7537</v>
      </c>
      <c r="K12" s="10"/>
      <c r="L12" s="10"/>
      <c r="M12" s="10"/>
      <c r="N12" s="84">
        <v>7537</v>
      </c>
      <c r="O12" s="10"/>
      <c r="P12" s="84"/>
      <c r="Q12" s="84"/>
      <c r="R12" s="84"/>
      <c r="S12" s="84"/>
      <c r="T12" s="84"/>
      <c r="U12" s="84"/>
      <c r="V12" s="84"/>
      <c r="W12" s="84"/>
      <c r="X12" s="84"/>
      <c r="Y12" s="84"/>
    </row>
    <row r="13" ht="23.4" customHeight="1" spans="1:25">
      <c r="A13" s="85" t="s">
        <v>67</v>
      </c>
      <c r="B13" s="85" t="s">
        <v>67</v>
      </c>
      <c r="C13" s="85" t="s">
        <v>255</v>
      </c>
      <c r="D13" s="85" t="s">
        <v>222</v>
      </c>
      <c r="E13" s="85" t="s">
        <v>130</v>
      </c>
      <c r="F13" s="85" t="s">
        <v>131</v>
      </c>
      <c r="G13" s="85" t="s">
        <v>256</v>
      </c>
      <c r="H13" s="85" t="s">
        <v>222</v>
      </c>
      <c r="I13" s="84">
        <v>8100</v>
      </c>
      <c r="J13" s="84">
        <v>8100</v>
      </c>
      <c r="K13" s="10"/>
      <c r="L13" s="10"/>
      <c r="M13" s="10"/>
      <c r="N13" s="84">
        <v>8100</v>
      </c>
      <c r="O13" s="10"/>
      <c r="P13" s="84"/>
      <c r="Q13" s="84"/>
      <c r="R13" s="84"/>
      <c r="S13" s="84"/>
      <c r="T13" s="84"/>
      <c r="U13" s="84"/>
      <c r="V13" s="84"/>
      <c r="W13" s="84"/>
      <c r="X13" s="84"/>
      <c r="Y13" s="84"/>
    </row>
    <row r="14" ht="23.4" customHeight="1" spans="1:25">
      <c r="A14" s="85" t="s">
        <v>67</v>
      </c>
      <c r="B14" s="85" t="s">
        <v>67</v>
      </c>
      <c r="C14" s="85" t="s">
        <v>257</v>
      </c>
      <c r="D14" s="85" t="s">
        <v>258</v>
      </c>
      <c r="E14" s="85" t="s">
        <v>130</v>
      </c>
      <c r="F14" s="85" t="s">
        <v>131</v>
      </c>
      <c r="G14" s="85" t="s">
        <v>259</v>
      </c>
      <c r="H14" s="85" t="s">
        <v>260</v>
      </c>
      <c r="I14" s="84">
        <v>3000</v>
      </c>
      <c r="J14" s="84">
        <v>3000</v>
      </c>
      <c r="K14" s="10"/>
      <c r="L14" s="10"/>
      <c r="M14" s="10"/>
      <c r="N14" s="84">
        <v>3000</v>
      </c>
      <c r="O14" s="10"/>
      <c r="P14" s="84"/>
      <c r="Q14" s="84"/>
      <c r="R14" s="84"/>
      <c r="S14" s="84"/>
      <c r="T14" s="84"/>
      <c r="U14" s="84"/>
      <c r="V14" s="84"/>
      <c r="W14" s="84"/>
      <c r="X14" s="84"/>
      <c r="Y14" s="84"/>
    </row>
    <row r="15" ht="23.4" customHeight="1" spans="1:25">
      <c r="A15" s="85" t="s">
        <v>67</v>
      </c>
      <c r="B15" s="85" t="s">
        <v>67</v>
      </c>
      <c r="C15" s="85" t="s">
        <v>257</v>
      </c>
      <c r="D15" s="85" t="s">
        <v>258</v>
      </c>
      <c r="E15" s="85" t="s">
        <v>130</v>
      </c>
      <c r="F15" s="85" t="s">
        <v>131</v>
      </c>
      <c r="G15" s="85" t="s">
        <v>261</v>
      </c>
      <c r="H15" s="85" t="s">
        <v>262</v>
      </c>
      <c r="I15" s="84">
        <v>5200</v>
      </c>
      <c r="J15" s="84">
        <v>5200</v>
      </c>
      <c r="K15" s="10"/>
      <c r="L15" s="10"/>
      <c r="M15" s="10"/>
      <c r="N15" s="84">
        <v>5200</v>
      </c>
      <c r="O15" s="10"/>
      <c r="P15" s="84"/>
      <c r="Q15" s="84"/>
      <c r="R15" s="84"/>
      <c r="S15" s="84"/>
      <c r="T15" s="84"/>
      <c r="U15" s="84"/>
      <c r="V15" s="84"/>
      <c r="W15" s="84"/>
      <c r="X15" s="84"/>
      <c r="Y15" s="84"/>
    </row>
    <row r="16" ht="23.4" customHeight="1" spans="1:25">
      <c r="A16" s="85" t="s">
        <v>67</v>
      </c>
      <c r="B16" s="85" t="s">
        <v>67</v>
      </c>
      <c r="C16" s="85" t="s">
        <v>257</v>
      </c>
      <c r="D16" s="85" t="s">
        <v>258</v>
      </c>
      <c r="E16" s="85" t="s">
        <v>130</v>
      </c>
      <c r="F16" s="85" t="s">
        <v>131</v>
      </c>
      <c r="G16" s="85" t="s">
        <v>263</v>
      </c>
      <c r="H16" s="85" t="s">
        <v>264</v>
      </c>
      <c r="I16" s="84">
        <v>5000</v>
      </c>
      <c r="J16" s="84">
        <v>5000</v>
      </c>
      <c r="K16" s="10"/>
      <c r="L16" s="10"/>
      <c r="M16" s="10"/>
      <c r="N16" s="84">
        <v>5000</v>
      </c>
      <c r="O16" s="10"/>
      <c r="P16" s="84"/>
      <c r="Q16" s="84"/>
      <c r="R16" s="84"/>
      <c r="S16" s="84"/>
      <c r="T16" s="84"/>
      <c r="U16" s="84"/>
      <c r="V16" s="84"/>
      <c r="W16" s="84"/>
      <c r="X16" s="84"/>
      <c r="Y16" s="84"/>
    </row>
    <row r="17" ht="23.4" customHeight="1" spans="1:25">
      <c r="A17" s="85" t="s">
        <v>67</v>
      </c>
      <c r="B17" s="85" t="s">
        <v>67</v>
      </c>
      <c r="C17" s="85" t="s">
        <v>257</v>
      </c>
      <c r="D17" s="85" t="s">
        <v>258</v>
      </c>
      <c r="E17" s="85" t="s">
        <v>130</v>
      </c>
      <c r="F17" s="85" t="s">
        <v>131</v>
      </c>
      <c r="G17" s="85" t="s">
        <v>265</v>
      </c>
      <c r="H17" s="85" t="s">
        <v>266</v>
      </c>
      <c r="I17" s="84">
        <v>18000</v>
      </c>
      <c r="J17" s="84">
        <v>18000</v>
      </c>
      <c r="K17" s="10"/>
      <c r="L17" s="10"/>
      <c r="M17" s="10"/>
      <c r="N17" s="84">
        <v>18000</v>
      </c>
      <c r="O17" s="10"/>
      <c r="P17" s="84"/>
      <c r="Q17" s="84"/>
      <c r="R17" s="84"/>
      <c r="S17" s="84"/>
      <c r="T17" s="84"/>
      <c r="U17" s="84"/>
      <c r="V17" s="84"/>
      <c r="W17" s="84"/>
      <c r="X17" s="84"/>
      <c r="Y17" s="84"/>
    </row>
    <row r="18" ht="23.4" customHeight="1" spans="1:25">
      <c r="A18" s="85" t="s">
        <v>67</v>
      </c>
      <c r="B18" s="85" t="s">
        <v>67</v>
      </c>
      <c r="C18" s="85" t="s">
        <v>267</v>
      </c>
      <c r="D18" s="85" t="s">
        <v>163</v>
      </c>
      <c r="E18" s="85" t="s">
        <v>162</v>
      </c>
      <c r="F18" s="85" t="s">
        <v>163</v>
      </c>
      <c r="G18" s="85" t="s">
        <v>268</v>
      </c>
      <c r="H18" s="85" t="s">
        <v>163</v>
      </c>
      <c r="I18" s="84">
        <v>198657</v>
      </c>
      <c r="J18" s="84">
        <v>198657</v>
      </c>
      <c r="K18" s="10"/>
      <c r="L18" s="10"/>
      <c r="M18" s="10"/>
      <c r="N18" s="84">
        <v>198657</v>
      </c>
      <c r="O18" s="10"/>
      <c r="P18" s="84"/>
      <c r="Q18" s="84"/>
      <c r="R18" s="84"/>
      <c r="S18" s="84"/>
      <c r="T18" s="84"/>
      <c r="U18" s="84"/>
      <c r="V18" s="84"/>
      <c r="W18" s="84"/>
      <c r="X18" s="84"/>
      <c r="Y18" s="84"/>
    </row>
    <row r="19" ht="23.4" customHeight="1" spans="1:25">
      <c r="A19" s="85" t="s">
        <v>67</v>
      </c>
      <c r="B19" s="85" t="s">
        <v>67</v>
      </c>
      <c r="C19" s="85" t="s">
        <v>269</v>
      </c>
      <c r="D19" s="85" t="s">
        <v>270</v>
      </c>
      <c r="E19" s="85" t="s">
        <v>130</v>
      </c>
      <c r="F19" s="85" t="s">
        <v>131</v>
      </c>
      <c r="G19" s="85" t="s">
        <v>271</v>
      </c>
      <c r="H19" s="85" t="s">
        <v>270</v>
      </c>
      <c r="I19" s="84">
        <v>23000</v>
      </c>
      <c r="J19" s="84">
        <v>23000</v>
      </c>
      <c r="K19" s="10"/>
      <c r="L19" s="10"/>
      <c r="M19" s="10"/>
      <c r="N19" s="84">
        <v>23000</v>
      </c>
      <c r="O19" s="10"/>
      <c r="P19" s="84"/>
      <c r="Q19" s="84"/>
      <c r="R19" s="84"/>
      <c r="S19" s="84"/>
      <c r="T19" s="84"/>
      <c r="U19" s="84"/>
      <c r="V19" s="84"/>
      <c r="W19" s="84"/>
      <c r="X19" s="84"/>
      <c r="Y19" s="84"/>
    </row>
    <row r="20" ht="23.4" customHeight="1" spans="1:25">
      <c r="A20" s="85" t="s">
        <v>67</v>
      </c>
      <c r="B20" s="85" t="s">
        <v>67</v>
      </c>
      <c r="C20" s="85" t="s">
        <v>269</v>
      </c>
      <c r="D20" s="85" t="s">
        <v>270</v>
      </c>
      <c r="E20" s="85" t="s">
        <v>130</v>
      </c>
      <c r="F20" s="85" t="s">
        <v>131</v>
      </c>
      <c r="G20" s="85" t="s">
        <v>271</v>
      </c>
      <c r="H20" s="85" t="s">
        <v>270</v>
      </c>
      <c r="I20" s="84">
        <v>4600</v>
      </c>
      <c r="J20" s="84">
        <v>4600</v>
      </c>
      <c r="K20" s="10"/>
      <c r="L20" s="10"/>
      <c r="M20" s="10"/>
      <c r="N20" s="84">
        <v>4600</v>
      </c>
      <c r="O20" s="10"/>
      <c r="P20" s="84"/>
      <c r="Q20" s="84"/>
      <c r="R20" s="84"/>
      <c r="S20" s="84"/>
      <c r="T20" s="84"/>
      <c r="U20" s="84"/>
      <c r="V20" s="84"/>
      <c r="W20" s="84"/>
      <c r="X20" s="84"/>
      <c r="Y20" s="84"/>
    </row>
    <row r="21" ht="23.4" customHeight="1" spans="1:25">
      <c r="A21" s="85" t="s">
        <v>67</v>
      </c>
      <c r="B21" s="85" t="s">
        <v>67</v>
      </c>
      <c r="C21" s="85" t="s">
        <v>272</v>
      </c>
      <c r="D21" s="85" t="s">
        <v>273</v>
      </c>
      <c r="E21" s="85" t="s">
        <v>130</v>
      </c>
      <c r="F21" s="85" t="s">
        <v>131</v>
      </c>
      <c r="G21" s="85" t="s">
        <v>274</v>
      </c>
      <c r="H21" s="85" t="s">
        <v>275</v>
      </c>
      <c r="I21" s="84">
        <v>6600</v>
      </c>
      <c r="J21" s="84">
        <v>6600</v>
      </c>
      <c r="K21" s="10"/>
      <c r="L21" s="10"/>
      <c r="M21" s="10"/>
      <c r="N21" s="84">
        <v>6600</v>
      </c>
      <c r="O21" s="10"/>
      <c r="P21" s="84"/>
      <c r="Q21" s="84"/>
      <c r="R21" s="84"/>
      <c r="S21" s="84"/>
      <c r="T21" s="84"/>
      <c r="U21" s="84"/>
      <c r="V21" s="84"/>
      <c r="W21" s="84"/>
      <c r="X21" s="84"/>
      <c r="Y21" s="84"/>
    </row>
    <row r="22" ht="34" customHeight="1" spans="1:25">
      <c r="A22" s="85" t="s">
        <v>67</v>
      </c>
      <c r="B22" s="85" t="s">
        <v>67</v>
      </c>
      <c r="C22" s="85" t="s">
        <v>276</v>
      </c>
      <c r="D22" s="85" t="s">
        <v>277</v>
      </c>
      <c r="E22" s="85" t="s">
        <v>119</v>
      </c>
      <c r="F22" s="85" t="s">
        <v>120</v>
      </c>
      <c r="G22" s="85" t="s">
        <v>278</v>
      </c>
      <c r="H22" s="85" t="s">
        <v>279</v>
      </c>
      <c r="I22" s="84">
        <v>2840.81</v>
      </c>
      <c r="J22" s="84">
        <v>2840.81</v>
      </c>
      <c r="K22" s="10"/>
      <c r="L22" s="10"/>
      <c r="M22" s="10"/>
      <c r="N22" s="84">
        <v>2840.81</v>
      </c>
      <c r="O22" s="10"/>
      <c r="P22" s="84"/>
      <c r="Q22" s="84"/>
      <c r="R22" s="84"/>
      <c r="S22" s="84"/>
      <c r="T22" s="84"/>
      <c r="U22" s="84"/>
      <c r="V22" s="84"/>
      <c r="W22" s="84"/>
      <c r="X22" s="84"/>
      <c r="Y22" s="84"/>
    </row>
    <row r="23" ht="33" customHeight="1" spans="1:25">
      <c r="A23" s="85" t="s">
        <v>67</v>
      </c>
      <c r="B23" s="85" t="s">
        <v>67</v>
      </c>
      <c r="C23" s="85" t="s">
        <v>280</v>
      </c>
      <c r="D23" s="85" t="s">
        <v>281</v>
      </c>
      <c r="E23" s="85" t="s">
        <v>101</v>
      </c>
      <c r="F23" s="85" t="s">
        <v>102</v>
      </c>
      <c r="G23" s="85" t="s">
        <v>282</v>
      </c>
      <c r="H23" s="85" t="s">
        <v>283</v>
      </c>
      <c r="I23" s="84">
        <v>227265.12</v>
      </c>
      <c r="J23" s="84">
        <v>227265.12</v>
      </c>
      <c r="K23" s="10"/>
      <c r="L23" s="10"/>
      <c r="M23" s="10"/>
      <c r="N23" s="84">
        <v>227265.12</v>
      </c>
      <c r="O23" s="10"/>
      <c r="P23" s="84"/>
      <c r="Q23" s="84"/>
      <c r="R23" s="84"/>
      <c r="S23" s="84"/>
      <c r="T23" s="84"/>
      <c r="U23" s="84"/>
      <c r="V23" s="84"/>
      <c r="W23" s="84"/>
      <c r="X23" s="84"/>
      <c r="Y23" s="84"/>
    </row>
    <row r="24" ht="23.4" customHeight="1" spans="1:25">
      <c r="A24" s="85" t="s">
        <v>67</v>
      </c>
      <c r="B24" s="85" t="s">
        <v>67</v>
      </c>
      <c r="C24" s="85" t="s">
        <v>284</v>
      </c>
      <c r="D24" s="85" t="s">
        <v>285</v>
      </c>
      <c r="E24" s="85" t="s">
        <v>130</v>
      </c>
      <c r="F24" s="85" t="s">
        <v>131</v>
      </c>
      <c r="G24" s="85" t="s">
        <v>286</v>
      </c>
      <c r="H24" s="85" t="s">
        <v>287</v>
      </c>
      <c r="I24" s="84">
        <v>84000</v>
      </c>
      <c r="J24" s="84">
        <v>84000</v>
      </c>
      <c r="K24" s="10"/>
      <c r="L24" s="10"/>
      <c r="M24" s="10"/>
      <c r="N24" s="84">
        <v>84000</v>
      </c>
      <c r="O24" s="10"/>
      <c r="P24" s="84"/>
      <c r="Q24" s="84"/>
      <c r="R24" s="84"/>
      <c r="S24" s="84"/>
      <c r="T24" s="84"/>
      <c r="U24" s="84"/>
      <c r="V24" s="84"/>
      <c r="W24" s="84"/>
      <c r="X24" s="84"/>
      <c r="Y24" s="84"/>
    </row>
    <row r="25" ht="23.4" customHeight="1" spans="1:25">
      <c r="A25" s="85" t="s">
        <v>67</v>
      </c>
      <c r="B25" s="85" t="s">
        <v>67</v>
      </c>
      <c r="C25" s="85" t="s">
        <v>288</v>
      </c>
      <c r="D25" s="85" t="s">
        <v>289</v>
      </c>
      <c r="E25" s="85" t="s">
        <v>130</v>
      </c>
      <c r="F25" s="85" t="s">
        <v>131</v>
      </c>
      <c r="G25" s="85" t="s">
        <v>249</v>
      </c>
      <c r="H25" s="85" t="s">
        <v>250</v>
      </c>
      <c r="I25" s="84">
        <v>162840</v>
      </c>
      <c r="J25" s="84">
        <v>162840</v>
      </c>
      <c r="K25" s="10"/>
      <c r="L25" s="10"/>
      <c r="M25" s="10"/>
      <c r="N25" s="84">
        <v>162840</v>
      </c>
      <c r="O25" s="10"/>
      <c r="P25" s="84"/>
      <c r="Q25" s="84"/>
      <c r="R25" s="84"/>
      <c r="S25" s="84"/>
      <c r="T25" s="84"/>
      <c r="U25" s="84"/>
      <c r="V25" s="84"/>
      <c r="W25" s="84"/>
      <c r="X25" s="84"/>
      <c r="Y25" s="84"/>
    </row>
    <row r="26" ht="23.4" customHeight="1" spans="1:25">
      <c r="A26" s="85" t="s">
        <v>67</v>
      </c>
      <c r="B26" s="85" t="s">
        <v>67</v>
      </c>
      <c r="C26" s="85" t="s">
        <v>290</v>
      </c>
      <c r="D26" s="85" t="s">
        <v>291</v>
      </c>
      <c r="E26" s="85" t="s">
        <v>130</v>
      </c>
      <c r="F26" s="85" t="s">
        <v>131</v>
      </c>
      <c r="G26" s="85" t="s">
        <v>274</v>
      </c>
      <c r="H26" s="85" t="s">
        <v>275</v>
      </c>
      <c r="I26" s="84">
        <v>637644</v>
      </c>
      <c r="J26" s="84">
        <v>637644</v>
      </c>
      <c r="K26" s="10"/>
      <c r="L26" s="10"/>
      <c r="M26" s="10"/>
      <c r="N26" s="84">
        <v>637644</v>
      </c>
      <c r="O26" s="10"/>
      <c r="P26" s="84"/>
      <c r="Q26" s="84"/>
      <c r="R26" s="84"/>
      <c r="S26" s="84"/>
      <c r="T26" s="84"/>
      <c r="U26" s="84"/>
      <c r="V26" s="84"/>
      <c r="W26" s="84"/>
      <c r="X26" s="84"/>
      <c r="Y26" s="84"/>
    </row>
    <row r="27" ht="23.4" customHeight="1" spans="1:25">
      <c r="A27" s="85" t="s">
        <v>67</v>
      </c>
      <c r="B27" s="85" t="s">
        <v>67</v>
      </c>
      <c r="C27" s="85" t="s">
        <v>292</v>
      </c>
      <c r="D27" s="85" t="s">
        <v>293</v>
      </c>
      <c r="E27" s="85" t="s">
        <v>130</v>
      </c>
      <c r="F27" s="85" t="s">
        <v>131</v>
      </c>
      <c r="G27" s="85" t="s">
        <v>253</v>
      </c>
      <c r="H27" s="85" t="s">
        <v>254</v>
      </c>
      <c r="I27" s="84">
        <v>38136</v>
      </c>
      <c r="J27" s="84">
        <v>38136</v>
      </c>
      <c r="K27" s="10"/>
      <c r="L27" s="10"/>
      <c r="M27" s="10"/>
      <c r="N27" s="84">
        <v>38136</v>
      </c>
      <c r="O27" s="10"/>
      <c r="P27" s="84"/>
      <c r="Q27" s="84"/>
      <c r="R27" s="84"/>
      <c r="S27" s="84"/>
      <c r="T27" s="84"/>
      <c r="U27" s="84"/>
      <c r="V27" s="84"/>
      <c r="W27" s="84"/>
      <c r="X27" s="84"/>
      <c r="Y27" s="84"/>
    </row>
    <row r="28" ht="23.4" customHeight="1" spans="1:25">
      <c r="A28" s="85" t="s">
        <v>67</v>
      </c>
      <c r="B28" s="85" t="s">
        <v>67</v>
      </c>
      <c r="C28" s="85" t="s">
        <v>292</v>
      </c>
      <c r="D28" s="85" t="s">
        <v>293</v>
      </c>
      <c r="E28" s="85" t="s">
        <v>130</v>
      </c>
      <c r="F28" s="85" t="s">
        <v>131</v>
      </c>
      <c r="G28" s="85" t="s">
        <v>253</v>
      </c>
      <c r="H28" s="85" t="s">
        <v>254</v>
      </c>
      <c r="I28" s="84">
        <v>19200</v>
      </c>
      <c r="J28" s="84">
        <v>19200</v>
      </c>
      <c r="K28" s="10"/>
      <c r="L28" s="10"/>
      <c r="M28" s="10"/>
      <c r="N28" s="84">
        <v>19200</v>
      </c>
      <c r="O28" s="10"/>
      <c r="P28" s="84"/>
      <c r="Q28" s="84"/>
      <c r="R28" s="84"/>
      <c r="S28" s="84"/>
      <c r="T28" s="84"/>
      <c r="U28" s="84"/>
      <c r="V28" s="84"/>
      <c r="W28" s="84"/>
      <c r="X28" s="84"/>
      <c r="Y28" s="84"/>
    </row>
    <row r="29" ht="23.4" customHeight="1" spans="1:25">
      <c r="A29" s="85" t="s">
        <v>67</v>
      </c>
      <c r="B29" s="85" t="s">
        <v>67</v>
      </c>
      <c r="C29" s="85" t="s">
        <v>292</v>
      </c>
      <c r="D29" s="85" t="s">
        <v>293</v>
      </c>
      <c r="E29" s="85" t="s">
        <v>130</v>
      </c>
      <c r="F29" s="85" t="s">
        <v>131</v>
      </c>
      <c r="G29" s="85" t="s">
        <v>253</v>
      </c>
      <c r="H29" s="85" t="s">
        <v>254</v>
      </c>
      <c r="I29" s="84">
        <v>36840</v>
      </c>
      <c r="J29" s="84">
        <v>36840</v>
      </c>
      <c r="K29" s="10"/>
      <c r="L29" s="10"/>
      <c r="M29" s="10"/>
      <c r="N29" s="84">
        <v>36840</v>
      </c>
      <c r="O29" s="10"/>
      <c r="P29" s="84"/>
      <c r="Q29" s="84"/>
      <c r="R29" s="84"/>
      <c r="S29" s="84"/>
      <c r="T29" s="84"/>
      <c r="U29" s="84"/>
      <c r="V29" s="84"/>
      <c r="W29" s="84"/>
      <c r="X29" s="84"/>
      <c r="Y29" s="84"/>
    </row>
    <row r="30" ht="23.4" customHeight="1" spans="1:25">
      <c r="A30" s="85" t="s">
        <v>67</v>
      </c>
      <c r="B30" s="85" t="s">
        <v>67</v>
      </c>
      <c r="C30" s="85" t="s">
        <v>294</v>
      </c>
      <c r="D30" s="85" t="s">
        <v>295</v>
      </c>
      <c r="E30" s="85" t="s">
        <v>130</v>
      </c>
      <c r="F30" s="85" t="s">
        <v>131</v>
      </c>
      <c r="G30" s="85" t="s">
        <v>278</v>
      </c>
      <c r="H30" s="85" t="s">
        <v>279</v>
      </c>
      <c r="I30" s="84">
        <v>5256.42</v>
      </c>
      <c r="J30" s="84">
        <v>5256.42</v>
      </c>
      <c r="K30" s="10"/>
      <c r="L30" s="10"/>
      <c r="M30" s="10"/>
      <c r="N30" s="84">
        <v>5256.42</v>
      </c>
      <c r="O30" s="10"/>
      <c r="P30" s="84"/>
      <c r="Q30" s="84"/>
      <c r="R30" s="84"/>
      <c r="S30" s="84"/>
      <c r="T30" s="84"/>
      <c r="U30" s="84"/>
      <c r="V30" s="84"/>
      <c r="W30" s="84"/>
      <c r="X30" s="84"/>
      <c r="Y30" s="84"/>
    </row>
    <row r="31" ht="23.4" customHeight="1" spans="1:25">
      <c r="A31" s="85" t="s">
        <v>67</v>
      </c>
      <c r="B31" s="85" t="s">
        <v>67</v>
      </c>
      <c r="C31" s="85" t="s">
        <v>296</v>
      </c>
      <c r="D31" s="85" t="s">
        <v>297</v>
      </c>
      <c r="E31" s="85" t="s">
        <v>113</v>
      </c>
      <c r="F31" s="85" t="s">
        <v>114</v>
      </c>
      <c r="G31" s="85" t="s">
        <v>298</v>
      </c>
      <c r="H31" s="85" t="s">
        <v>299</v>
      </c>
      <c r="I31" s="84">
        <v>96510.35</v>
      </c>
      <c r="J31" s="84">
        <v>96510.35</v>
      </c>
      <c r="K31" s="10"/>
      <c r="L31" s="10"/>
      <c r="M31" s="10"/>
      <c r="N31" s="84">
        <v>96510.35</v>
      </c>
      <c r="O31" s="10"/>
      <c r="P31" s="84"/>
      <c r="Q31" s="84"/>
      <c r="R31" s="84"/>
      <c r="S31" s="84"/>
      <c r="T31" s="84"/>
      <c r="U31" s="84"/>
      <c r="V31" s="84"/>
      <c r="W31" s="84"/>
      <c r="X31" s="84"/>
      <c r="Y31" s="84"/>
    </row>
    <row r="32" ht="23.4" customHeight="1" spans="1:25">
      <c r="A32" s="85" t="s">
        <v>67</v>
      </c>
      <c r="B32" s="85" t="s">
        <v>67</v>
      </c>
      <c r="C32" s="85" t="s">
        <v>296</v>
      </c>
      <c r="D32" s="85" t="s">
        <v>297</v>
      </c>
      <c r="E32" s="85" t="s">
        <v>115</v>
      </c>
      <c r="F32" s="85" t="s">
        <v>116</v>
      </c>
      <c r="G32" s="85" t="s">
        <v>298</v>
      </c>
      <c r="H32" s="85" t="s">
        <v>299</v>
      </c>
      <c r="I32" s="84">
        <v>15701.8</v>
      </c>
      <c r="J32" s="84">
        <v>15701.8</v>
      </c>
      <c r="K32" s="10"/>
      <c r="L32" s="10"/>
      <c r="M32" s="10"/>
      <c r="N32" s="84">
        <v>15701.8</v>
      </c>
      <c r="O32" s="10"/>
      <c r="P32" s="84"/>
      <c r="Q32" s="84"/>
      <c r="R32" s="84"/>
      <c r="S32" s="84"/>
      <c r="T32" s="84"/>
      <c r="U32" s="84"/>
      <c r="V32" s="84"/>
      <c r="W32" s="84"/>
      <c r="X32" s="84"/>
      <c r="Y32" s="84"/>
    </row>
    <row r="33" ht="23.4" customHeight="1" spans="1:25">
      <c r="A33" s="85" t="s">
        <v>67</v>
      </c>
      <c r="B33" s="85" t="s">
        <v>67</v>
      </c>
      <c r="C33" s="85" t="s">
        <v>296</v>
      </c>
      <c r="D33" s="85" t="s">
        <v>297</v>
      </c>
      <c r="E33" s="85" t="s">
        <v>117</v>
      </c>
      <c r="F33" s="85" t="s">
        <v>118</v>
      </c>
      <c r="G33" s="85" t="s">
        <v>300</v>
      </c>
      <c r="H33" s="85" t="s">
        <v>301</v>
      </c>
      <c r="I33" s="84">
        <v>60193.55</v>
      </c>
      <c r="J33" s="84">
        <v>60193.55</v>
      </c>
      <c r="K33" s="10"/>
      <c r="L33" s="10"/>
      <c r="M33" s="10"/>
      <c r="N33" s="84">
        <v>60193.55</v>
      </c>
      <c r="O33" s="10"/>
      <c r="P33" s="84"/>
      <c r="Q33" s="84"/>
      <c r="R33" s="84"/>
      <c r="S33" s="84"/>
      <c r="T33" s="84"/>
      <c r="U33" s="84"/>
      <c r="V33" s="84"/>
      <c r="W33" s="84"/>
      <c r="X33" s="84"/>
      <c r="Y33" s="84"/>
    </row>
    <row r="34" ht="23.4" customHeight="1" spans="1:25">
      <c r="A34" s="85" t="s">
        <v>67</v>
      </c>
      <c r="B34" s="85" t="s">
        <v>67</v>
      </c>
      <c r="C34" s="85" t="s">
        <v>296</v>
      </c>
      <c r="D34" s="85" t="s">
        <v>297</v>
      </c>
      <c r="E34" s="85" t="s">
        <v>117</v>
      </c>
      <c r="F34" s="85" t="s">
        <v>118</v>
      </c>
      <c r="G34" s="85" t="s">
        <v>300</v>
      </c>
      <c r="H34" s="85" t="s">
        <v>301</v>
      </c>
      <c r="I34" s="84">
        <v>71020.35</v>
      </c>
      <c r="J34" s="84">
        <v>71020.35</v>
      </c>
      <c r="K34" s="10"/>
      <c r="L34" s="10"/>
      <c r="M34" s="10"/>
      <c r="N34" s="84">
        <v>71020.35</v>
      </c>
      <c r="O34" s="10"/>
      <c r="P34" s="84"/>
      <c r="Q34" s="84"/>
      <c r="R34" s="84"/>
      <c r="S34" s="84"/>
      <c r="T34" s="84"/>
      <c r="U34" s="84"/>
      <c r="V34" s="84"/>
      <c r="W34" s="84"/>
      <c r="X34" s="84"/>
      <c r="Y34" s="84"/>
    </row>
    <row r="35" ht="23.4" customHeight="1" spans="1:25">
      <c r="A35" s="85" t="s">
        <v>67</v>
      </c>
      <c r="B35" s="85" t="s">
        <v>67</v>
      </c>
      <c r="C35" s="85" t="s">
        <v>296</v>
      </c>
      <c r="D35" s="85" t="s">
        <v>297</v>
      </c>
      <c r="E35" s="85" t="s">
        <v>119</v>
      </c>
      <c r="F35" s="85" t="s">
        <v>120</v>
      </c>
      <c r="G35" s="85" t="s">
        <v>278</v>
      </c>
      <c r="H35" s="85" t="s">
        <v>279</v>
      </c>
      <c r="I35" s="84">
        <v>6336</v>
      </c>
      <c r="J35" s="84">
        <v>6336</v>
      </c>
      <c r="K35" s="10"/>
      <c r="L35" s="10"/>
      <c r="M35" s="10"/>
      <c r="N35" s="84">
        <v>6336</v>
      </c>
      <c r="O35" s="10"/>
      <c r="P35" s="84"/>
      <c r="Q35" s="84"/>
      <c r="R35" s="84"/>
      <c r="S35" s="84"/>
      <c r="T35" s="84"/>
      <c r="U35" s="84"/>
      <c r="V35" s="84"/>
      <c r="W35" s="84"/>
      <c r="X35" s="84"/>
      <c r="Y35" s="84"/>
    </row>
    <row r="36" ht="23.4" customHeight="1" spans="1:25">
      <c r="A36" s="85" t="s">
        <v>67</v>
      </c>
      <c r="B36" s="85" t="s">
        <v>67</v>
      </c>
      <c r="C36" s="85" t="s">
        <v>296</v>
      </c>
      <c r="D36" s="85" t="s">
        <v>297</v>
      </c>
      <c r="E36" s="85" t="s">
        <v>119</v>
      </c>
      <c r="F36" s="85" t="s">
        <v>120</v>
      </c>
      <c r="G36" s="85" t="s">
        <v>278</v>
      </c>
      <c r="H36" s="85" t="s">
        <v>279</v>
      </c>
      <c r="I36" s="84">
        <v>7392</v>
      </c>
      <c r="J36" s="84">
        <v>7392</v>
      </c>
      <c r="K36" s="10"/>
      <c r="L36" s="10"/>
      <c r="M36" s="10"/>
      <c r="N36" s="84">
        <v>7392</v>
      </c>
      <c r="O36" s="10"/>
      <c r="P36" s="84"/>
      <c r="Q36" s="84"/>
      <c r="R36" s="84"/>
      <c r="S36" s="84"/>
      <c r="T36" s="84"/>
      <c r="U36" s="84"/>
      <c r="V36" s="84"/>
      <c r="W36" s="84"/>
      <c r="X36" s="84"/>
      <c r="Y36" s="84"/>
    </row>
    <row r="37" ht="23.4" customHeight="1" spans="1:25">
      <c r="A37" s="85" t="s">
        <v>67</v>
      </c>
      <c r="B37" s="85" t="s">
        <v>67</v>
      </c>
      <c r="C37" s="85" t="s">
        <v>302</v>
      </c>
      <c r="D37" s="85" t="s">
        <v>303</v>
      </c>
      <c r="E37" s="85" t="s">
        <v>130</v>
      </c>
      <c r="F37" s="85" t="s">
        <v>131</v>
      </c>
      <c r="G37" s="85" t="s">
        <v>286</v>
      </c>
      <c r="H37" s="85" t="s">
        <v>287</v>
      </c>
      <c r="I37" s="84">
        <v>8400</v>
      </c>
      <c r="J37" s="84">
        <v>8400</v>
      </c>
      <c r="K37" s="10"/>
      <c r="L37" s="10"/>
      <c r="M37" s="10"/>
      <c r="N37" s="84">
        <v>8400</v>
      </c>
      <c r="O37" s="10"/>
      <c r="P37" s="84"/>
      <c r="Q37" s="84"/>
      <c r="R37" s="84"/>
      <c r="S37" s="84"/>
      <c r="T37" s="84"/>
      <c r="U37" s="84"/>
      <c r="V37" s="84"/>
      <c r="W37" s="84"/>
      <c r="X37" s="84"/>
      <c r="Y37" s="84"/>
    </row>
    <row r="38" ht="23.4" customHeight="1" spans="1:25">
      <c r="A38" s="85" t="s">
        <v>67</v>
      </c>
      <c r="B38" s="85" t="s">
        <v>67</v>
      </c>
      <c r="C38" s="85" t="s">
        <v>304</v>
      </c>
      <c r="D38" s="85" t="s">
        <v>305</v>
      </c>
      <c r="E38" s="85" t="s">
        <v>130</v>
      </c>
      <c r="F38" s="85" t="s">
        <v>131</v>
      </c>
      <c r="G38" s="85" t="s">
        <v>306</v>
      </c>
      <c r="H38" s="85" t="s">
        <v>307</v>
      </c>
      <c r="I38" s="84">
        <v>34200</v>
      </c>
      <c r="J38" s="84">
        <v>34200</v>
      </c>
      <c r="K38" s="10"/>
      <c r="L38" s="10"/>
      <c r="M38" s="10"/>
      <c r="N38" s="84">
        <v>34200</v>
      </c>
      <c r="O38" s="10"/>
      <c r="P38" s="84"/>
      <c r="Q38" s="84"/>
      <c r="R38" s="84"/>
      <c r="S38" s="84"/>
      <c r="T38" s="84"/>
      <c r="U38" s="84"/>
      <c r="V38" s="84"/>
      <c r="W38" s="84"/>
      <c r="X38" s="84"/>
      <c r="Y38" s="84"/>
    </row>
    <row r="39" ht="23.4" customHeight="1" spans="1:25">
      <c r="A39" s="85" t="s">
        <v>67</v>
      </c>
      <c r="B39" s="85" t="s">
        <v>67</v>
      </c>
      <c r="C39" s="85" t="s">
        <v>308</v>
      </c>
      <c r="D39" s="85" t="s">
        <v>309</v>
      </c>
      <c r="E39" s="85" t="s">
        <v>130</v>
      </c>
      <c r="F39" s="85" t="s">
        <v>131</v>
      </c>
      <c r="G39" s="85" t="s">
        <v>310</v>
      </c>
      <c r="H39" s="85" t="s">
        <v>311</v>
      </c>
      <c r="I39" s="84">
        <v>252000</v>
      </c>
      <c r="J39" s="84">
        <v>252000</v>
      </c>
      <c r="K39" s="10"/>
      <c r="L39" s="10"/>
      <c r="M39" s="10"/>
      <c r="N39" s="84">
        <v>252000</v>
      </c>
      <c r="O39" s="10"/>
      <c r="P39" s="84"/>
      <c r="Q39" s="84"/>
      <c r="R39" s="84"/>
      <c r="S39" s="84"/>
      <c r="T39" s="84"/>
      <c r="U39" s="84"/>
      <c r="V39" s="84"/>
      <c r="W39" s="84"/>
      <c r="X39" s="84"/>
      <c r="Y39" s="84"/>
    </row>
    <row r="40" ht="23.4" customHeight="1" spans="1:25">
      <c r="A40" s="85" t="s">
        <v>67</v>
      </c>
      <c r="B40" s="85" t="s">
        <v>67</v>
      </c>
      <c r="C40" s="85" t="s">
        <v>312</v>
      </c>
      <c r="D40" s="85" t="s">
        <v>313</v>
      </c>
      <c r="E40" s="85" t="s">
        <v>130</v>
      </c>
      <c r="F40" s="85" t="s">
        <v>131</v>
      </c>
      <c r="G40" s="85" t="s">
        <v>253</v>
      </c>
      <c r="H40" s="85" t="s">
        <v>254</v>
      </c>
      <c r="I40" s="84">
        <v>16800</v>
      </c>
      <c r="J40" s="84">
        <v>16800</v>
      </c>
      <c r="K40" s="10"/>
      <c r="L40" s="10"/>
      <c r="M40" s="10"/>
      <c r="N40" s="84">
        <v>16800</v>
      </c>
      <c r="O40" s="10"/>
      <c r="P40" s="84"/>
      <c r="Q40" s="84"/>
      <c r="R40" s="84"/>
      <c r="S40" s="84"/>
      <c r="T40" s="84"/>
      <c r="U40" s="84"/>
      <c r="V40" s="84"/>
      <c r="W40" s="84"/>
      <c r="X40" s="84"/>
      <c r="Y40" s="84"/>
    </row>
    <row r="41" ht="23.4" customHeight="1" spans="1:25">
      <c r="A41" s="85" t="s">
        <v>67</v>
      </c>
      <c r="B41" s="85" t="s">
        <v>67</v>
      </c>
      <c r="C41" s="85" t="s">
        <v>314</v>
      </c>
      <c r="D41" s="85" t="s">
        <v>315</v>
      </c>
      <c r="E41" s="85" t="s">
        <v>130</v>
      </c>
      <c r="F41" s="85" t="s">
        <v>131</v>
      </c>
      <c r="G41" s="85" t="s">
        <v>316</v>
      </c>
      <c r="H41" s="85" t="s">
        <v>317</v>
      </c>
      <c r="I41" s="84">
        <v>12000</v>
      </c>
      <c r="J41" s="84">
        <v>12000</v>
      </c>
      <c r="K41" s="10"/>
      <c r="L41" s="10"/>
      <c r="M41" s="10"/>
      <c r="N41" s="84">
        <v>12000</v>
      </c>
      <c r="O41" s="10"/>
      <c r="P41" s="84"/>
      <c r="Q41" s="84"/>
      <c r="R41" s="84"/>
      <c r="S41" s="84"/>
      <c r="T41" s="84"/>
      <c r="U41" s="84"/>
      <c r="V41" s="84"/>
      <c r="W41" s="84"/>
      <c r="X41" s="84"/>
      <c r="Y41" s="84"/>
    </row>
    <row r="42" ht="23.4" customHeight="1" spans="1:25">
      <c r="A42" s="85" t="s">
        <v>67</v>
      </c>
      <c r="B42" s="85" t="s">
        <v>67</v>
      </c>
      <c r="C42" s="85" t="s">
        <v>318</v>
      </c>
      <c r="D42" s="85" t="s">
        <v>319</v>
      </c>
      <c r="E42" s="85" t="s">
        <v>130</v>
      </c>
      <c r="F42" s="85" t="s">
        <v>131</v>
      </c>
      <c r="G42" s="85" t="s">
        <v>320</v>
      </c>
      <c r="H42" s="85" t="s">
        <v>321</v>
      </c>
      <c r="I42" s="84">
        <v>20573.82</v>
      </c>
      <c r="J42" s="84">
        <v>20573.82</v>
      </c>
      <c r="K42" s="10"/>
      <c r="L42" s="10"/>
      <c r="M42" s="10"/>
      <c r="N42" s="84">
        <v>20573.82</v>
      </c>
      <c r="O42" s="10"/>
      <c r="P42" s="84"/>
      <c r="Q42" s="84"/>
      <c r="R42" s="84"/>
      <c r="S42" s="84"/>
      <c r="T42" s="84"/>
      <c r="U42" s="84"/>
      <c r="V42" s="84"/>
      <c r="W42" s="84"/>
      <c r="X42" s="84"/>
      <c r="Y42" s="84"/>
    </row>
    <row r="43" ht="23.4" customHeight="1" spans="1:25">
      <c r="A43" s="85" t="s">
        <v>67</v>
      </c>
      <c r="B43" s="85" t="s">
        <v>70</v>
      </c>
      <c r="C43" s="85" t="s">
        <v>322</v>
      </c>
      <c r="D43" s="85" t="s">
        <v>252</v>
      </c>
      <c r="E43" s="85" t="s">
        <v>148</v>
      </c>
      <c r="F43" s="85" t="s">
        <v>149</v>
      </c>
      <c r="G43" s="85" t="s">
        <v>247</v>
      </c>
      <c r="H43" s="85" t="s">
        <v>248</v>
      </c>
      <c r="I43" s="84">
        <v>589788</v>
      </c>
      <c r="J43" s="84">
        <v>589788</v>
      </c>
      <c r="K43" s="10"/>
      <c r="L43" s="10"/>
      <c r="M43" s="10"/>
      <c r="N43" s="84">
        <v>589788</v>
      </c>
      <c r="O43" s="10"/>
      <c r="P43" s="84"/>
      <c r="Q43" s="84"/>
      <c r="R43" s="84"/>
      <c r="S43" s="84"/>
      <c r="T43" s="84"/>
      <c r="U43" s="84"/>
      <c r="V43" s="84"/>
      <c r="W43" s="84"/>
      <c r="X43" s="84"/>
      <c r="Y43" s="84"/>
    </row>
    <row r="44" ht="23.4" customHeight="1" spans="1:25">
      <c r="A44" s="85" t="s">
        <v>67</v>
      </c>
      <c r="B44" s="85" t="s">
        <v>70</v>
      </c>
      <c r="C44" s="85" t="s">
        <v>322</v>
      </c>
      <c r="D44" s="85" t="s">
        <v>252</v>
      </c>
      <c r="E44" s="85" t="s">
        <v>148</v>
      </c>
      <c r="F44" s="85" t="s">
        <v>149</v>
      </c>
      <c r="G44" s="85" t="s">
        <v>247</v>
      </c>
      <c r="H44" s="85" t="s">
        <v>248</v>
      </c>
      <c r="I44" s="84">
        <v>160473.6</v>
      </c>
      <c r="J44" s="84">
        <v>160473.6</v>
      </c>
      <c r="K44" s="10"/>
      <c r="L44" s="10"/>
      <c r="M44" s="10"/>
      <c r="N44" s="84">
        <v>160473.6</v>
      </c>
      <c r="O44" s="10"/>
      <c r="P44" s="84"/>
      <c r="Q44" s="84"/>
      <c r="R44" s="84"/>
      <c r="S44" s="84"/>
      <c r="T44" s="84"/>
      <c r="U44" s="84"/>
      <c r="V44" s="84"/>
      <c r="W44" s="84"/>
      <c r="X44" s="84"/>
      <c r="Y44" s="84"/>
    </row>
    <row r="45" ht="23.4" customHeight="1" spans="1:25">
      <c r="A45" s="85" t="s">
        <v>67</v>
      </c>
      <c r="B45" s="85" t="s">
        <v>70</v>
      </c>
      <c r="C45" s="85" t="s">
        <v>322</v>
      </c>
      <c r="D45" s="85" t="s">
        <v>252</v>
      </c>
      <c r="E45" s="85" t="s">
        <v>148</v>
      </c>
      <c r="F45" s="85" t="s">
        <v>149</v>
      </c>
      <c r="G45" s="85" t="s">
        <v>249</v>
      </c>
      <c r="H45" s="85" t="s">
        <v>250</v>
      </c>
      <c r="I45" s="84">
        <v>13372.8</v>
      </c>
      <c r="J45" s="84">
        <v>13372.8</v>
      </c>
      <c r="K45" s="10"/>
      <c r="L45" s="10"/>
      <c r="M45" s="10"/>
      <c r="N45" s="84">
        <v>13372.8</v>
      </c>
      <c r="O45" s="10"/>
      <c r="P45" s="84"/>
      <c r="Q45" s="84"/>
      <c r="R45" s="84"/>
      <c r="S45" s="84"/>
      <c r="T45" s="84"/>
      <c r="U45" s="84"/>
      <c r="V45" s="84"/>
      <c r="W45" s="84"/>
      <c r="X45" s="84"/>
      <c r="Y45" s="84"/>
    </row>
    <row r="46" ht="23.4" customHeight="1" spans="1:25">
      <c r="A46" s="85" t="s">
        <v>67</v>
      </c>
      <c r="B46" s="85" t="s">
        <v>70</v>
      </c>
      <c r="C46" s="85" t="s">
        <v>322</v>
      </c>
      <c r="D46" s="85" t="s">
        <v>252</v>
      </c>
      <c r="E46" s="85" t="s">
        <v>148</v>
      </c>
      <c r="F46" s="85" t="s">
        <v>149</v>
      </c>
      <c r="G46" s="85" t="s">
        <v>253</v>
      </c>
      <c r="H46" s="85" t="s">
        <v>254</v>
      </c>
      <c r="I46" s="84">
        <v>49149</v>
      </c>
      <c r="J46" s="84">
        <v>49149</v>
      </c>
      <c r="K46" s="10"/>
      <c r="L46" s="10"/>
      <c r="M46" s="10"/>
      <c r="N46" s="84">
        <v>49149</v>
      </c>
      <c r="O46" s="10"/>
      <c r="P46" s="84"/>
      <c r="Q46" s="84"/>
      <c r="R46" s="84"/>
      <c r="S46" s="84"/>
      <c r="T46" s="84"/>
      <c r="U46" s="84"/>
      <c r="V46" s="84"/>
      <c r="W46" s="84"/>
      <c r="X46" s="84"/>
      <c r="Y46" s="84"/>
    </row>
    <row r="47" ht="23.4" customHeight="1" spans="1:25">
      <c r="A47" s="85" t="s">
        <v>67</v>
      </c>
      <c r="B47" s="85" t="s">
        <v>70</v>
      </c>
      <c r="C47" s="85" t="s">
        <v>323</v>
      </c>
      <c r="D47" s="85" t="s">
        <v>163</v>
      </c>
      <c r="E47" s="85" t="s">
        <v>162</v>
      </c>
      <c r="F47" s="85" t="s">
        <v>163</v>
      </c>
      <c r="G47" s="85" t="s">
        <v>268</v>
      </c>
      <c r="H47" s="85" t="s">
        <v>163</v>
      </c>
      <c r="I47" s="84">
        <v>43355.52</v>
      </c>
      <c r="J47" s="84">
        <v>43355.52</v>
      </c>
      <c r="K47" s="10"/>
      <c r="L47" s="10"/>
      <c r="M47" s="10"/>
      <c r="N47" s="84">
        <v>43355.52</v>
      </c>
      <c r="O47" s="10"/>
      <c r="P47" s="84"/>
      <c r="Q47" s="84"/>
      <c r="R47" s="84"/>
      <c r="S47" s="84"/>
      <c r="T47" s="84"/>
      <c r="U47" s="84"/>
      <c r="V47" s="84"/>
      <c r="W47" s="84"/>
      <c r="X47" s="84"/>
      <c r="Y47" s="84"/>
    </row>
    <row r="48" ht="23.4" customHeight="1" spans="1:25">
      <c r="A48" s="85" t="s">
        <v>67</v>
      </c>
      <c r="B48" s="85" t="s">
        <v>70</v>
      </c>
      <c r="C48" s="85" t="s">
        <v>323</v>
      </c>
      <c r="D48" s="85" t="s">
        <v>163</v>
      </c>
      <c r="E48" s="85" t="s">
        <v>162</v>
      </c>
      <c r="F48" s="85" t="s">
        <v>163</v>
      </c>
      <c r="G48" s="85" t="s">
        <v>268</v>
      </c>
      <c r="H48" s="85" t="s">
        <v>163</v>
      </c>
      <c r="I48" s="84">
        <v>169568.28</v>
      </c>
      <c r="J48" s="84">
        <v>169568.28</v>
      </c>
      <c r="K48" s="10"/>
      <c r="L48" s="10"/>
      <c r="M48" s="10"/>
      <c r="N48" s="84">
        <v>169568.28</v>
      </c>
      <c r="O48" s="10"/>
      <c r="P48" s="84"/>
      <c r="Q48" s="84"/>
      <c r="R48" s="84"/>
      <c r="S48" s="84"/>
      <c r="T48" s="84"/>
      <c r="U48" s="84"/>
      <c r="V48" s="84"/>
      <c r="W48" s="84"/>
      <c r="X48" s="84"/>
      <c r="Y48" s="84"/>
    </row>
    <row r="49" ht="23.4" customHeight="1" spans="1:25">
      <c r="A49" s="85" t="s">
        <v>67</v>
      </c>
      <c r="B49" s="85" t="s">
        <v>70</v>
      </c>
      <c r="C49" s="85" t="s">
        <v>324</v>
      </c>
      <c r="D49" s="85" t="s">
        <v>222</v>
      </c>
      <c r="E49" s="85" t="s">
        <v>148</v>
      </c>
      <c r="F49" s="85" t="s">
        <v>149</v>
      </c>
      <c r="G49" s="85" t="s">
        <v>256</v>
      </c>
      <c r="H49" s="85" t="s">
        <v>222</v>
      </c>
      <c r="I49" s="84">
        <v>4050</v>
      </c>
      <c r="J49" s="84">
        <v>4050</v>
      </c>
      <c r="K49" s="10"/>
      <c r="L49" s="10"/>
      <c r="M49" s="10"/>
      <c r="N49" s="84">
        <v>4050</v>
      </c>
      <c r="O49" s="10"/>
      <c r="P49" s="84"/>
      <c r="Q49" s="84"/>
      <c r="R49" s="84"/>
      <c r="S49" s="84"/>
      <c r="T49" s="84"/>
      <c r="U49" s="84"/>
      <c r="V49" s="84"/>
      <c r="W49" s="84"/>
      <c r="X49" s="84"/>
      <c r="Y49" s="84"/>
    </row>
    <row r="50" ht="23.4" customHeight="1" spans="1:25">
      <c r="A50" s="85" t="s">
        <v>67</v>
      </c>
      <c r="B50" s="85" t="s">
        <v>70</v>
      </c>
      <c r="C50" s="85" t="s">
        <v>325</v>
      </c>
      <c r="D50" s="85" t="s">
        <v>258</v>
      </c>
      <c r="E50" s="85" t="s">
        <v>148</v>
      </c>
      <c r="F50" s="85" t="s">
        <v>149</v>
      </c>
      <c r="G50" s="85" t="s">
        <v>326</v>
      </c>
      <c r="H50" s="85" t="s">
        <v>327</v>
      </c>
      <c r="I50" s="84">
        <v>1500</v>
      </c>
      <c r="J50" s="84">
        <v>1500</v>
      </c>
      <c r="K50" s="10"/>
      <c r="L50" s="10"/>
      <c r="M50" s="10"/>
      <c r="N50" s="84">
        <v>1500</v>
      </c>
      <c r="O50" s="10"/>
      <c r="P50" s="84"/>
      <c r="Q50" s="84"/>
      <c r="R50" s="84"/>
      <c r="S50" s="84"/>
      <c r="T50" s="84"/>
      <c r="U50" s="84"/>
      <c r="V50" s="84"/>
      <c r="W50" s="84"/>
      <c r="X50" s="84"/>
      <c r="Y50" s="84"/>
    </row>
    <row r="51" ht="23.4" customHeight="1" spans="1:25">
      <c r="A51" s="85" t="s">
        <v>67</v>
      </c>
      <c r="B51" s="85" t="s">
        <v>70</v>
      </c>
      <c r="C51" s="85" t="s">
        <v>325</v>
      </c>
      <c r="D51" s="85" t="s">
        <v>258</v>
      </c>
      <c r="E51" s="85" t="s">
        <v>148</v>
      </c>
      <c r="F51" s="85" t="s">
        <v>149</v>
      </c>
      <c r="G51" s="85" t="s">
        <v>326</v>
      </c>
      <c r="H51" s="85" t="s">
        <v>327</v>
      </c>
      <c r="I51" s="84">
        <v>8320</v>
      </c>
      <c r="J51" s="84">
        <v>8320</v>
      </c>
      <c r="K51" s="10"/>
      <c r="L51" s="10"/>
      <c r="M51" s="10"/>
      <c r="N51" s="84">
        <v>8320</v>
      </c>
      <c r="O51" s="10"/>
      <c r="P51" s="84"/>
      <c r="Q51" s="84"/>
      <c r="R51" s="84"/>
      <c r="S51" s="84"/>
      <c r="T51" s="84"/>
      <c r="U51" s="84"/>
      <c r="V51" s="84"/>
      <c r="W51" s="84"/>
      <c r="X51" s="84"/>
      <c r="Y51" s="84"/>
    </row>
    <row r="52" ht="23.4" customHeight="1" spans="1:25">
      <c r="A52" s="85" t="s">
        <v>67</v>
      </c>
      <c r="B52" s="85" t="s">
        <v>70</v>
      </c>
      <c r="C52" s="85" t="s">
        <v>325</v>
      </c>
      <c r="D52" s="85" t="s">
        <v>258</v>
      </c>
      <c r="E52" s="85" t="s">
        <v>148</v>
      </c>
      <c r="F52" s="85" t="s">
        <v>149</v>
      </c>
      <c r="G52" s="85" t="s">
        <v>328</v>
      </c>
      <c r="H52" s="85" t="s">
        <v>329</v>
      </c>
      <c r="I52" s="84">
        <v>3500</v>
      </c>
      <c r="J52" s="84">
        <v>3500</v>
      </c>
      <c r="K52" s="10"/>
      <c r="L52" s="10"/>
      <c r="M52" s="10"/>
      <c r="N52" s="84">
        <v>3500</v>
      </c>
      <c r="O52" s="10"/>
      <c r="P52" s="84"/>
      <c r="Q52" s="84"/>
      <c r="R52" s="84"/>
      <c r="S52" s="84"/>
      <c r="T52" s="84"/>
      <c r="U52" s="84"/>
      <c r="V52" s="84"/>
      <c r="W52" s="84"/>
      <c r="X52" s="84"/>
      <c r="Y52" s="84"/>
    </row>
    <row r="53" ht="23.4" customHeight="1" spans="1:25">
      <c r="A53" s="85" t="s">
        <v>67</v>
      </c>
      <c r="B53" s="85" t="s">
        <v>70</v>
      </c>
      <c r="C53" s="85" t="s">
        <v>325</v>
      </c>
      <c r="D53" s="85" t="s">
        <v>258</v>
      </c>
      <c r="E53" s="85" t="s">
        <v>148</v>
      </c>
      <c r="F53" s="85" t="s">
        <v>149</v>
      </c>
      <c r="G53" s="85" t="s">
        <v>259</v>
      </c>
      <c r="H53" s="85" t="s">
        <v>260</v>
      </c>
      <c r="I53" s="84">
        <v>2000</v>
      </c>
      <c r="J53" s="84">
        <v>2000</v>
      </c>
      <c r="K53" s="10"/>
      <c r="L53" s="10"/>
      <c r="M53" s="10"/>
      <c r="N53" s="84">
        <v>2000</v>
      </c>
      <c r="O53" s="10"/>
      <c r="P53" s="84"/>
      <c r="Q53" s="84"/>
      <c r="R53" s="84"/>
      <c r="S53" s="84"/>
      <c r="T53" s="84"/>
      <c r="U53" s="84"/>
      <c r="V53" s="84"/>
      <c r="W53" s="84"/>
      <c r="X53" s="84"/>
      <c r="Y53" s="84"/>
    </row>
    <row r="54" ht="23.4" customHeight="1" spans="1:25">
      <c r="A54" s="85" t="s">
        <v>67</v>
      </c>
      <c r="B54" s="85" t="s">
        <v>70</v>
      </c>
      <c r="C54" s="85" t="s">
        <v>325</v>
      </c>
      <c r="D54" s="85" t="s">
        <v>258</v>
      </c>
      <c r="E54" s="85" t="s">
        <v>148</v>
      </c>
      <c r="F54" s="85" t="s">
        <v>149</v>
      </c>
      <c r="G54" s="85" t="s">
        <v>261</v>
      </c>
      <c r="H54" s="85" t="s">
        <v>262</v>
      </c>
      <c r="I54" s="84">
        <v>10000</v>
      </c>
      <c r="J54" s="84">
        <v>10000</v>
      </c>
      <c r="K54" s="10"/>
      <c r="L54" s="10"/>
      <c r="M54" s="10"/>
      <c r="N54" s="84">
        <v>10000</v>
      </c>
      <c r="O54" s="10"/>
      <c r="P54" s="84"/>
      <c r="Q54" s="84"/>
      <c r="R54" s="84"/>
      <c r="S54" s="84"/>
      <c r="T54" s="84"/>
      <c r="U54" s="84"/>
      <c r="V54" s="84"/>
      <c r="W54" s="84"/>
      <c r="X54" s="84"/>
      <c r="Y54" s="84"/>
    </row>
    <row r="55" ht="23.4" customHeight="1" spans="1:25">
      <c r="A55" s="85" t="s">
        <v>67</v>
      </c>
      <c r="B55" s="85" t="s">
        <v>70</v>
      </c>
      <c r="C55" s="85" t="s">
        <v>325</v>
      </c>
      <c r="D55" s="85" t="s">
        <v>258</v>
      </c>
      <c r="E55" s="85" t="s">
        <v>148</v>
      </c>
      <c r="F55" s="85" t="s">
        <v>149</v>
      </c>
      <c r="G55" s="85" t="s">
        <v>263</v>
      </c>
      <c r="H55" s="85" t="s">
        <v>264</v>
      </c>
      <c r="I55" s="84">
        <v>500</v>
      </c>
      <c r="J55" s="84">
        <v>500</v>
      </c>
      <c r="K55" s="10"/>
      <c r="L55" s="10"/>
      <c r="M55" s="10"/>
      <c r="N55" s="84">
        <v>500</v>
      </c>
      <c r="O55" s="10"/>
      <c r="P55" s="84"/>
      <c r="Q55" s="84"/>
      <c r="R55" s="84"/>
      <c r="S55" s="84"/>
      <c r="T55" s="84"/>
      <c r="U55" s="84"/>
      <c r="V55" s="84"/>
      <c r="W55" s="84"/>
      <c r="X55" s="84"/>
      <c r="Y55" s="84"/>
    </row>
    <row r="56" ht="23.4" customHeight="1" spans="1:25">
      <c r="A56" s="85" t="s">
        <v>67</v>
      </c>
      <c r="B56" s="85" t="s">
        <v>70</v>
      </c>
      <c r="C56" s="85" t="s">
        <v>325</v>
      </c>
      <c r="D56" s="85" t="s">
        <v>258</v>
      </c>
      <c r="E56" s="85" t="s">
        <v>148</v>
      </c>
      <c r="F56" s="85" t="s">
        <v>149</v>
      </c>
      <c r="G56" s="85" t="s">
        <v>265</v>
      </c>
      <c r="H56" s="85" t="s">
        <v>266</v>
      </c>
      <c r="I56" s="84">
        <v>1500</v>
      </c>
      <c r="J56" s="84">
        <v>1500</v>
      </c>
      <c r="K56" s="10"/>
      <c r="L56" s="10"/>
      <c r="M56" s="10"/>
      <c r="N56" s="84">
        <v>1500</v>
      </c>
      <c r="O56" s="10"/>
      <c r="P56" s="84"/>
      <c r="Q56" s="84"/>
      <c r="R56" s="84"/>
      <c r="S56" s="84"/>
      <c r="T56" s="84"/>
      <c r="U56" s="84"/>
      <c r="V56" s="84"/>
      <c r="W56" s="84"/>
      <c r="X56" s="84"/>
      <c r="Y56" s="84"/>
    </row>
    <row r="57" ht="23.4" customHeight="1" spans="1:25">
      <c r="A57" s="85" t="s">
        <v>67</v>
      </c>
      <c r="B57" s="85" t="s">
        <v>70</v>
      </c>
      <c r="C57" s="85" t="s">
        <v>325</v>
      </c>
      <c r="D57" s="85" t="s">
        <v>258</v>
      </c>
      <c r="E57" s="85" t="s">
        <v>148</v>
      </c>
      <c r="F57" s="85" t="s">
        <v>149</v>
      </c>
      <c r="G57" s="85" t="s">
        <v>330</v>
      </c>
      <c r="H57" s="85" t="s">
        <v>331</v>
      </c>
      <c r="I57" s="84">
        <v>5000</v>
      </c>
      <c r="J57" s="84">
        <v>5000</v>
      </c>
      <c r="K57" s="10"/>
      <c r="L57" s="10"/>
      <c r="M57" s="10"/>
      <c r="N57" s="84">
        <v>5000</v>
      </c>
      <c r="O57" s="10"/>
      <c r="P57" s="84"/>
      <c r="Q57" s="84"/>
      <c r="R57" s="84"/>
      <c r="S57" s="84"/>
      <c r="T57" s="84"/>
      <c r="U57" s="84"/>
      <c r="V57" s="84"/>
      <c r="W57" s="84"/>
      <c r="X57" s="84"/>
      <c r="Y57" s="84"/>
    </row>
    <row r="58" ht="23.4" customHeight="1" spans="1:25">
      <c r="A58" s="85" t="s">
        <v>67</v>
      </c>
      <c r="B58" s="85" t="s">
        <v>70</v>
      </c>
      <c r="C58" s="85" t="s">
        <v>325</v>
      </c>
      <c r="D58" s="85" t="s">
        <v>258</v>
      </c>
      <c r="E58" s="85" t="s">
        <v>148</v>
      </c>
      <c r="F58" s="85" t="s">
        <v>149</v>
      </c>
      <c r="G58" s="85" t="s">
        <v>332</v>
      </c>
      <c r="H58" s="85" t="s">
        <v>333</v>
      </c>
      <c r="I58" s="84">
        <v>2800</v>
      </c>
      <c r="J58" s="84">
        <v>2800</v>
      </c>
      <c r="K58" s="10"/>
      <c r="L58" s="10"/>
      <c r="M58" s="10"/>
      <c r="N58" s="84">
        <v>2800</v>
      </c>
      <c r="O58" s="10"/>
      <c r="P58" s="84"/>
      <c r="Q58" s="84"/>
      <c r="R58" s="84"/>
      <c r="S58" s="84"/>
      <c r="T58" s="84"/>
      <c r="U58" s="84"/>
      <c r="V58" s="84"/>
      <c r="W58" s="84"/>
      <c r="X58" s="84"/>
      <c r="Y58" s="84"/>
    </row>
    <row r="59" ht="23.4" customHeight="1" spans="1:25">
      <c r="A59" s="85" t="s">
        <v>67</v>
      </c>
      <c r="B59" s="85" t="s">
        <v>70</v>
      </c>
      <c r="C59" s="85" t="s">
        <v>325</v>
      </c>
      <c r="D59" s="85" t="s">
        <v>258</v>
      </c>
      <c r="E59" s="85" t="s">
        <v>148</v>
      </c>
      <c r="F59" s="85" t="s">
        <v>149</v>
      </c>
      <c r="G59" s="85" t="s">
        <v>334</v>
      </c>
      <c r="H59" s="85" t="s">
        <v>335</v>
      </c>
      <c r="I59" s="84">
        <v>7000</v>
      </c>
      <c r="J59" s="84">
        <v>7000</v>
      </c>
      <c r="K59" s="10"/>
      <c r="L59" s="10"/>
      <c r="M59" s="10"/>
      <c r="N59" s="84">
        <v>7000</v>
      </c>
      <c r="O59" s="10"/>
      <c r="P59" s="84"/>
      <c r="Q59" s="84"/>
      <c r="R59" s="84"/>
      <c r="S59" s="84"/>
      <c r="T59" s="84"/>
      <c r="U59" s="84"/>
      <c r="V59" s="84"/>
      <c r="W59" s="84"/>
      <c r="X59" s="84"/>
      <c r="Y59" s="84"/>
    </row>
    <row r="60" ht="23.4" customHeight="1" spans="1:25">
      <c r="A60" s="85" t="s">
        <v>67</v>
      </c>
      <c r="B60" s="85" t="s">
        <v>70</v>
      </c>
      <c r="C60" s="85" t="s">
        <v>336</v>
      </c>
      <c r="D60" s="85" t="s">
        <v>270</v>
      </c>
      <c r="E60" s="85" t="s">
        <v>148</v>
      </c>
      <c r="F60" s="85" t="s">
        <v>149</v>
      </c>
      <c r="G60" s="85" t="s">
        <v>271</v>
      </c>
      <c r="H60" s="85" t="s">
        <v>270</v>
      </c>
      <c r="I60" s="84">
        <v>29900</v>
      </c>
      <c r="J60" s="84">
        <v>29900</v>
      </c>
      <c r="K60" s="10"/>
      <c r="L60" s="10"/>
      <c r="M60" s="10"/>
      <c r="N60" s="84">
        <v>29900</v>
      </c>
      <c r="O60" s="10"/>
      <c r="P60" s="84"/>
      <c r="Q60" s="84"/>
      <c r="R60" s="84"/>
      <c r="S60" s="84"/>
      <c r="T60" s="84"/>
      <c r="U60" s="84"/>
      <c r="V60" s="84"/>
      <c r="W60" s="84"/>
      <c r="X60" s="84"/>
      <c r="Y60" s="84"/>
    </row>
    <row r="61" ht="23.4" customHeight="1" spans="1:25">
      <c r="A61" s="85" t="s">
        <v>67</v>
      </c>
      <c r="B61" s="85" t="s">
        <v>70</v>
      </c>
      <c r="C61" s="85" t="s">
        <v>336</v>
      </c>
      <c r="D61" s="85" t="s">
        <v>270</v>
      </c>
      <c r="E61" s="85" t="s">
        <v>148</v>
      </c>
      <c r="F61" s="85" t="s">
        <v>149</v>
      </c>
      <c r="G61" s="85" t="s">
        <v>271</v>
      </c>
      <c r="H61" s="85" t="s">
        <v>270</v>
      </c>
      <c r="I61" s="84">
        <v>7360</v>
      </c>
      <c r="J61" s="84">
        <v>7360</v>
      </c>
      <c r="K61" s="10"/>
      <c r="L61" s="10"/>
      <c r="M61" s="10"/>
      <c r="N61" s="84">
        <v>7360</v>
      </c>
      <c r="O61" s="10"/>
      <c r="P61" s="84"/>
      <c r="Q61" s="84"/>
      <c r="R61" s="84"/>
      <c r="S61" s="84"/>
      <c r="T61" s="84"/>
      <c r="U61" s="84"/>
      <c r="V61" s="84"/>
      <c r="W61" s="84"/>
      <c r="X61" s="84"/>
      <c r="Y61" s="84"/>
    </row>
    <row r="62" ht="23.4" customHeight="1" spans="1:25">
      <c r="A62" s="85" t="s">
        <v>67</v>
      </c>
      <c r="B62" s="85" t="s">
        <v>70</v>
      </c>
      <c r="C62" s="85" t="s">
        <v>337</v>
      </c>
      <c r="D62" s="85" t="s">
        <v>293</v>
      </c>
      <c r="E62" s="85" t="s">
        <v>148</v>
      </c>
      <c r="F62" s="85" t="s">
        <v>149</v>
      </c>
      <c r="G62" s="85" t="s">
        <v>253</v>
      </c>
      <c r="H62" s="85" t="s">
        <v>254</v>
      </c>
      <c r="I62" s="84">
        <v>55356</v>
      </c>
      <c r="J62" s="84">
        <v>55356</v>
      </c>
      <c r="K62" s="10"/>
      <c r="L62" s="10"/>
      <c r="M62" s="10"/>
      <c r="N62" s="84">
        <v>55356</v>
      </c>
      <c r="O62" s="10"/>
      <c r="P62" s="84"/>
      <c r="Q62" s="84"/>
      <c r="R62" s="84"/>
      <c r="S62" s="84"/>
      <c r="T62" s="84"/>
      <c r="U62" s="84"/>
      <c r="V62" s="84"/>
      <c r="W62" s="84"/>
      <c r="X62" s="84"/>
      <c r="Y62" s="84"/>
    </row>
    <row r="63" ht="23.4" customHeight="1" spans="1:25">
      <c r="A63" s="85" t="s">
        <v>67</v>
      </c>
      <c r="B63" s="85" t="s">
        <v>70</v>
      </c>
      <c r="C63" s="85" t="s">
        <v>337</v>
      </c>
      <c r="D63" s="85" t="s">
        <v>293</v>
      </c>
      <c r="E63" s="85" t="s">
        <v>148</v>
      </c>
      <c r="F63" s="85" t="s">
        <v>149</v>
      </c>
      <c r="G63" s="85" t="s">
        <v>253</v>
      </c>
      <c r="H63" s="85" t="s">
        <v>254</v>
      </c>
      <c r="I63" s="84">
        <v>253836</v>
      </c>
      <c r="J63" s="84">
        <v>253836</v>
      </c>
      <c r="K63" s="10"/>
      <c r="L63" s="10"/>
      <c r="M63" s="10"/>
      <c r="N63" s="84">
        <v>253836</v>
      </c>
      <c r="O63" s="10"/>
      <c r="P63" s="84"/>
      <c r="Q63" s="84"/>
      <c r="R63" s="84"/>
      <c r="S63" s="84"/>
      <c r="T63" s="84"/>
      <c r="U63" s="84"/>
      <c r="V63" s="84"/>
      <c r="W63" s="84"/>
      <c r="X63" s="84"/>
      <c r="Y63" s="84"/>
    </row>
    <row r="64" ht="23.4" customHeight="1" spans="1:25">
      <c r="A64" s="85" t="s">
        <v>67</v>
      </c>
      <c r="B64" s="85" t="s">
        <v>70</v>
      </c>
      <c r="C64" s="85" t="s">
        <v>337</v>
      </c>
      <c r="D64" s="85" t="s">
        <v>293</v>
      </c>
      <c r="E64" s="85" t="s">
        <v>148</v>
      </c>
      <c r="F64" s="85" t="s">
        <v>149</v>
      </c>
      <c r="G64" s="85" t="s">
        <v>253</v>
      </c>
      <c r="H64" s="85" t="s">
        <v>254</v>
      </c>
      <c r="I64" s="84">
        <v>118980</v>
      </c>
      <c r="J64" s="84">
        <v>118980</v>
      </c>
      <c r="K64" s="10"/>
      <c r="L64" s="10"/>
      <c r="M64" s="10"/>
      <c r="N64" s="84">
        <v>118980</v>
      </c>
      <c r="O64" s="10"/>
      <c r="P64" s="84"/>
      <c r="Q64" s="84"/>
      <c r="R64" s="84"/>
      <c r="S64" s="84"/>
      <c r="T64" s="84"/>
      <c r="U64" s="84"/>
      <c r="V64" s="84"/>
      <c r="W64" s="84"/>
      <c r="X64" s="84"/>
      <c r="Y64" s="84"/>
    </row>
    <row r="65" ht="23.4" customHeight="1" spans="1:25">
      <c r="A65" s="85" t="s">
        <v>67</v>
      </c>
      <c r="B65" s="85" t="s">
        <v>70</v>
      </c>
      <c r="C65" s="85" t="s">
        <v>337</v>
      </c>
      <c r="D65" s="85" t="s">
        <v>293</v>
      </c>
      <c r="E65" s="85" t="s">
        <v>148</v>
      </c>
      <c r="F65" s="85" t="s">
        <v>149</v>
      </c>
      <c r="G65" s="85" t="s">
        <v>253</v>
      </c>
      <c r="H65" s="85" t="s">
        <v>254</v>
      </c>
      <c r="I65" s="84">
        <v>237600</v>
      </c>
      <c r="J65" s="84">
        <v>237600</v>
      </c>
      <c r="K65" s="10"/>
      <c r="L65" s="10"/>
      <c r="M65" s="10"/>
      <c r="N65" s="84">
        <v>237600</v>
      </c>
      <c r="O65" s="10"/>
      <c r="P65" s="84"/>
      <c r="Q65" s="84"/>
      <c r="R65" s="84"/>
      <c r="S65" s="84"/>
      <c r="T65" s="84"/>
      <c r="U65" s="84"/>
      <c r="V65" s="84"/>
      <c r="W65" s="84"/>
      <c r="X65" s="84"/>
      <c r="Y65" s="84"/>
    </row>
    <row r="66" ht="23.4" customHeight="1" spans="1:25">
      <c r="A66" s="85" t="s">
        <v>67</v>
      </c>
      <c r="B66" s="85" t="s">
        <v>70</v>
      </c>
      <c r="C66" s="85" t="s">
        <v>337</v>
      </c>
      <c r="D66" s="85" t="s">
        <v>293</v>
      </c>
      <c r="E66" s="85" t="s">
        <v>148</v>
      </c>
      <c r="F66" s="85" t="s">
        <v>149</v>
      </c>
      <c r="G66" s="85" t="s">
        <v>253</v>
      </c>
      <c r="H66" s="85" t="s">
        <v>254</v>
      </c>
      <c r="I66" s="84">
        <v>63993.6</v>
      </c>
      <c r="J66" s="84">
        <v>63993.6</v>
      </c>
      <c r="K66" s="10"/>
      <c r="L66" s="10"/>
      <c r="M66" s="10"/>
      <c r="N66" s="84">
        <v>63993.6</v>
      </c>
      <c r="O66" s="10"/>
      <c r="P66" s="84"/>
      <c r="Q66" s="84"/>
      <c r="R66" s="84"/>
      <c r="S66" s="84"/>
      <c r="T66" s="84"/>
      <c r="U66" s="84"/>
      <c r="V66" s="84"/>
      <c r="W66" s="84"/>
      <c r="X66" s="84"/>
      <c r="Y66" s="84"/>
    </row>
    <row r="67" ht="23.4" customHeight="1" spans="1:25">
      <c r="A67" s="85" t="s">
        <v>67</v>
      </c>
      <c r="B67" s="85" t="s">
        <v>70</v>
      </c>
      <c r="C67" s="85" t="s">
        <v>337</v>
      </c>
      <c r="D67" s="85" t="s">
        <v>293</v>
      </c>
      <c r="E67" s="85" t="s">
        <v>148</v>
      </c>
      <c r="F67" s="85" t="s">
        <v>149</v>
      </c>
      <c r="G67" s="85" t="s">
        <v>253</v>
      </c>
      <c r="H67" s="85" t="s">
        <v>254</v>
      </c>
      <c r="I67" s="84">
        <v>28536</v>
      </c>
      <c r="J67" s="84">
        <v>28536</v>
      </c>
      <c r="K67" s="10"/>
      <c r="L67" s="10"/>
      <c r="M67" s="10"/>
      <c r="N67" s="84">
        <v>28536</v>
      </c>
      <c r="O67" s="10"/>
      <c r="P67" s="84"/>
      <c r="Q67" s="84"/>
      <c r="R67" s="84"/>
      <c r="S67" s="84"/>
      <c r="T67" s="84"/>
      <c r="U67" s="84"/>
      <c r="V67" s="84"/>
      <c r="W67" s="84"/>
      <c r="X67" s="84"/>
      <c r="Y67" s="84"/>
    </row>
    <row r="68" ht="23.4" customHeight="1" spans="1:25">
      <c r="A68" s="85" t="s">
        <v>67</v>
      </c>
      <c r="B68" s="85" t="s">
        <v>70</v>
      </c>
      <c r="C68" s="85" t="s">
        <v>338</v>
      </c>
      <c r="D68" s="85" t="s">
        <v>273</v>
      </c>
      <c r="E68" s="85" t="s">
        <v>148</v>
      </c>
      <c r="F68" s="85" t="s">
        <v>149</v>
      </c>
      <c r="G68" s="85" t="s">
        <v>274</v>
      </c>
      <c r="H68" s="85" t="s">
        <v>275</v>
      </c>
      <c r="I68" s="84">
        <v>8844</v>
      </c>
      <c r="J68" s="84">
        <v>8844</v>
      </c>
      <c r="K68" s="10"/>
      <c r="L68" s="10"/>
      <c r="M68" s="10"/>
      <c r="N68" s="84">
        <v>8844</v>
      </c>
      <c r="O68" s="10"/>
      <c r="P68" s="84"/>
      <c r="Q68" s="84"/>
      <c r="R68" s="84"/>
      <c r="S68" s="84"/>
      <c r="T68" s="84"/>
      <c r="U68" s="84"/>
      <c r="V68" s="84"/>
      <c r="W68" s="84"/>
      <c r="X68" s="84"/>
      <c r="Y68" s="84"/>
    </row>
    <row r="69" ht="23.4" customHeight="1" spans="1:25">
      <c r="A69" s="85" t="s">
        <v>67</v>
      </c>
      <c r="B69" s="85" t="s">
        <v>70</v>
      </c>
      <c r="C69" s="85" t="s">
        <v>338</v>
      </c>
      <c r="D69" s="85" t="s">
        <v>273</v>
      </c>
      <c r="E69" s="85" t="s">
        <v>148</v>
      </c>
      <c r="F69" s="85" t="s">
        <v>149</v>
      </c>
      <c r="G69" s="85" t="s">
        <v>274</v>
      </c>
      <c r="H69" s="85" t="s">
        <v>275</v>
      </c>
      <c r="I69" s="84">
        <v>38916</v>
      </c>
      <c r="J69" s="84">
        <v>38916</v>
      </c>
      <c r="K69" s="10"/>
      <c r="L69" s="10"/>
      <c r="M69" s="10"/>
      <c r="N69" s="84">
        <v>38916</v>
      </c>
      <c r="O69" s="10"/>
      <c r="P69" s="84"/>
      <c r="Q69" s="84"/>
      <c r="R69" s="84"/>
      <c r="S69" s="84"/>
      <c r="T69" s="84"/>
      <c r="U69" s="84"/>
      <c r="V69" s="84"/>
      <c r="W69" s="84"/>
      <c r="X69" s="84"/>
      <c r="Y69" s="84"/>
    </row>
    <row r="70" ht="23.4" customHeight="1" spans="1:25">
      <c r="A70" s="85" t="s">
        <v>67</v>
      </c>
      <c r="B70" s="85" t="s">
        <v>70</v>
      </c>
      <c r="C70" s="85" t="s">
        <v>339</v>
      </c>
      <c r="D70" s="85" t="s">
        <v>277</v>
      </c>
      <c r="E70" s="85" t="s">
        <v>119</v>
      </c>
      <c r="F70" s="85" t="s">
        <v>120</v>
      </c>
      <c r="G70" s="85" t="s">
        <v>278</v>
      </c>
      <c r="H70" s="85" t="s">
        <v>279</v>
      </c>
      <c r="I70" s="84">
        <v>661.15</v>
      </c>
      <c r="J70" s="84">
        <v>661.15</v>
      </c>
      <c r="K70" s="10"/>
      <c r="L70" s="10"/>
      <c r="M70" s="10"/>
      <c r="N70" s="84">
        <v>661.15</v>
      </c>
      <c r="O70" s="10"/>
      <c r="P70" s="84"/>
      <c r="Q70" s="84"/>
      <c r="R70" s="84"/>
      <c r="S70" s="84"/>
      <c r="T70" s="84"/>
      <c r="U70" s="84"/>
      <c r="V70" s="84"/>
      <c r="W70" s="84"/>
      <c r="X70" s="84"/>
      <c r="Y70" s="84"/>
    </row>
    <row r="71" ht="23.4" customHeight="1" spans="1:25">
      <c r="A71" s="85" t="s">
        <v>67</v>
      </c>
      <c r="B71" s="85" t="s">
        <v>70</v>
      </c>
      <c r="C71" s="85" t="s">
        <v>339</v>
      </c>
      <c r="D71" s="85" t="s">
        <v>277</v>
      </c>
      <c r="E71" s="85" t="s">
        <v>119</v>
      </c>
      <c r="F71" s="85" t="s">
        <v>120</v>
      </c>
      <c r="G71" s="85" t="s">
        <v>278</v>
      </c>
      <c r="H71" s="85" t="s">
        <v>279</v>
      </c>
      <c r="I71" s="84">
        <v>2576.54</v>
      </c>
      <c r="J71" s="84">
        <v>2576.54</v>
      </c>
      <c r="K71" s="10"/>
      <c r="L71" s="10"/>
      <c r="M71" s="10"/>
      <c r="N71" s="84">
        <v>2576.54</v>
      </c>
      <c r="O71" s="10"/>
      <c r="P71" s="84"/>
      <c r="Q71" s="84"/>
      <c r="R71" s="84"/>
      <c r="S71" s="84"/>
      <c r="T71" s="84"/>
      <c r="U71" s="84"/>
      <c r="V71" s="84"/>
      <c r="W71" s="84"/>
      <c r="X71" s="84"/>
      <c r="Y71" s="84"/>
    </row>
    <row r="72" ht="30" customHeight="1" spans="1:25">
      <c r="A72" s="85" t="s">
        <v>67</v>
      </c>
      <c r="B72" s="85" t="s">
        <v>70</v>
      </c>
      <c r="C72" s="85" t="s">
        <v>340</v>
      </c>
      <c r="D72" s="85" t="s">
        <v>281</v>
      </c>
      <c r="E72" s="85" t="s">
        <v>101</v>
      </c>
      <c r="F72" s="85" t="s">
        <v>102</v>
      </c>
      <c r="G72" s="85" t="s">
        <v>282</v>
      </c>
      <c r="H72" s="85" t="s">
        <v>283</v>
      </c>
      <c r="I72" s="84">
        <v>52892.16</v>
      </c>
      <c r="J72" s="84">
        <v>52892.16</v>
      </c>
      <c r="K72" s="10"/>
      <c r="L72" s="10"/>
      <c r="M72" s="10"/>
      <c r="N72" s="84">
        <v>52892.16</v>
      </c>
      <c r="O72" s="10"/>
      <c r="P72" s="84"/>
      <c r="Q72" s="84"/>
      <c r="R72" s="84"/>
      <c r="S72" s="84"/>
      <c r="T72" s="84"/>
      <c r="U72" s="84"/>
      <c r="V72" s="84"/>
      <c r="W72" s="84"/>
      <c r="X72" s="84"/>
      <c r="Y72" s="84"/>
    </row>
    <row r="73" ht="33" customHeight="1" spans="1:25">
      <c r="A73" s="85" t="s">
        <v>67</v>
      </c>
      <c r="B73" s="85" t="s">
        <v>70</v>
      </c>
      <c r="C73" s="85" t="s">
        <v>340</v>
      </c>
      <c r="D73" s="85" t="s">
        <v>281</v>
      </c>
      <c r="E73" s="85" t="s">
        <v>101</v>
      </c>
      <c r="F73" s="85" t="s">
        <v>102</v>
      </c>
      <c r="G73" s="85" t="s">
        <v>282</v>
      </c>
      <c r="H73" s="85" t="s">
        <v>283</v>
      </c>
      <c r="I73" s="84">
        <v>206123.04</v>
      </c>
      <c r="J73" s="84">
        <v>206123.04</v>
      </c>
      <c r="K73" s="10"/>
      <c r="L73" s="10"/>
      <c r="M73" s="10"/>
      <c r="N73" s="84">
        <v>206123.04</v>
      </c>
      <c r="O73" s="10"/>
      <c r="P73" s="84"/>
      <c r="Q73" s="84"/>
      <c r="R73" s="84"/>
      <c r="S73" s="84"/>
      <c r="T73" s="84"/>
      <c r="U73" s="84"/>
      <c r="V73" s="84"/>
      <c r="W73" s="84"/>
      <c r="X73" s="84"/>
      <c r="Y73" s="84"/>
    </row>
    <row r="74" ht="23.4" customHeight="1" spans="1:25">
      <c r="A74" s="85" t="s">
        <v>67</v>
      </c>
      <c r="B74" s="85" t="s">
        <v>70</v>
      </c>
      <c r="C74" s="85" t="s">
        <v>341</v>
      </c>
      <c r="D74" s="85" t="s">
        <v>295</v>
      </c>
      <c r="E74" s="85" t="s">
        <v>148</v>
      </c>
      <c r="F74" s="85" t="s">
        <v>149</v>
      </c>
      <c r="G74" s="85" t="s">
        <v>278</v>
      </c>
      <c r="H74" s="85" t="s">
        <v>279</v>
      </c>
      <c r="I74" s="84">
        <v>9017.88</v>
      </c>
      <c r="J74" s="84">
        <v>9017.88</v>
      </c>
      <c r="K74" s="10"/>
      <c r="L74" s="10"/>
      <c r="M74" s="10"/>
      <c r="N74" s="84">
        <v>9017.88</v>
      </c>
      <c r="O74" s="10"/>
      <c r="P74" s="84"/>
      <c r="Q74" s="84"/>
      <c r="R74" s="84"/>
      <c r="S74" s="84"/>
      <c r="T74" s="84"/>
      <c r="U74" s="84"/>
      <c r="V74" s="84"/>
      <c r="W74" s="84"/>
      <c r="X74" s="84"/>
      <c r="Y74" s="84"/>
    </row>
    <row r="75" ht="23.4" customHeight="1" spans="1:25">
      <c r="A75" s="85" t="s">
        <v>67</v>
      </c>
      <c r="B75" s="85" t="s">
        <v>70</v>
      </c>
      <c r="C75" s="85" t="s">
        <v>341</v>
      </c>
      <c r="D75" s="85" t="s">
        <v>295</v>
      </c>
      <c r="E75" s="85" t="s">
        <v>148</v>
      </c>
      <c r="F75" s="85" t="s">
        <v>149</v>
      </c>
      <c r="G75" s="85" t="s">
        <v>278</v>
      </c>
      <c r="H75" s="85" t="s">
        <v>279</v>
      </c>
      <c r="I75" s="84">
        <v>2314.03</v>
      </c>
      <c r="J75" s="84">
        <v>2314.03</v>
      </c>
      <c r="K75" s="10"/>
      <c r="L75" s="10"/>
      <c r="M75" s="10"/>
      <c r="N75" s="84">
        <v>2314.03</v>
      </c>
      <c r="O75" s="10"/>
      <c r="P75" s="84"/>
      <c r="Q75" s="84"/>
      <c r="R75" s="84"/>
      <c r="S75" s="84"/>
      <c r="T75" s="84"/>
      <c r="U75" s="84"/>
      <c r="V75" s="84"/>
      <c r="W75" s="84"/>
      <c r="X75" s="84"/>
      <c r="Y75" s="84"/>
    </row>
    <row r="76" ht="23.4" customHeight="1" spans="1:25">
      <c r="A76" s="85" t="s">
        <v>67</v>
      </c>
      <c r="B76" s="85" t="s">
        <v>70</v>
      </c>
      <c r="C76" s="85" t="s">
        <v>342</v>
      </c>
      <c r="D76" s="85" t="s">
        <v>297</v>
      </c>
      <c r="E76" s="85" t="s">
        <v>115</v>
      </c>
      <c r="F76" s="85" t="s">
        <v>116</v>
      </c>
      <c r="G76" s="85" t="s">
        <v>298</v>
      </c>
      <c r="H76" s="85" t="s">
        <v>299</v>
      </c>
      <c r="I76" s="84">
        <v>26115.5</v>
      </c>
      <c r="J76" s="84">
        <v>26115.5</v>
      </c>
      <c r="K76" s="10"/>
      <c r="L76" s="10"/>
      <c r="M76" s="10"/>
      <c r="N76" s="84">
        <v>26115.5</v>
      </c>
      <c r="O76" s="10"/>
      <c r="P76" s="84"/>
      <c r="Q76" s="84"/>
      <c r="R76" s="84"/>
      <c r="S76" s="84"/>
      <c r="T76" s="84"/>
      <c r="U76" s="84"/>
      <c r="V76" s="84"/>
      <c r="W76" s="84"/>
      <c r="X76" s="84"/>
      <c r="Y76" s="84"/>
    </row>
    <row r="77" ht="23.4" customHeight="1" spans="1:25">
      <c r="A77" s="85" t="s">
        <v>67</v>
      </c>
      <c r="B77" s="85" t="s">
        <v>70</v>
      </c>
      <c r="C77" s="85" t="s">
        <v>342</v>
      </c>
      <c r="D77" s="85" t="s">
        <v>297</v>
      </c>
      <c r="E77" s="85" t="s">
        <v>115</v>
      </c>
      <c r="F77" s="85" t="s">
        <v>116</v>
      </c>
      <c r="G77" s="85" t="s">
        <v>298</v>
      </c>
      <c r="H77" s="85" t="s">
        <v>299</v>
      </c>
      <c r="I77" s="84">
        <v>101773.25</v>
      </c>
      <c r="J77" s="84">
        <v>101773.25</v>
      </c>
      <c r="K77" s="10"/>
      <c r="L77" s="10"/>
      <c r="M77" s="10"/>
      <c r="N77" s="84">
        <v>101773.25</v>
      </c>
      <c r="O77" s="10"/>
      <c r="P77" s="84"/>
      <c r="Q77" s="84"/>
      <c r="R77" s="84"/>
      <c r="S77" s="84"/>
      <c r="T77" s="84"/>
      <c r="U77" s="84"/>
      <c r="V77" s="84"/>
      <c r="W77" s="84"/>
      <c r="X77" s="84"/>
      <c r="Y77" s="84"/>
    </row>
    <row r="78" ht="23.4" customHeight="1" spans="1:25">
      <c r="A78" s="85" t="s">
        <v>67</v>
      </c>
      <c r="B78" s="85" t="s">
        <v>70</v>
      </c>
      <c r="C78" s="85" t="s">
        <v>342</v>
      </c>
      <c r="D78" s="85" t="s">
        <v>297</v>
      </c>
      <c r="E78" s="85" t="s">
        <v>117</v>
      </c>
      <c r="F78" s="85" t="s">
        <v>118</v>
      </c>
      <c r="G78" s="85" t="s">
        <v>300</v>
      </c>
      <c r="H78" s="85" t="s">
        <v>301</v>
      </c>
      <c r="I78" s="84">
        <v>64413.45</v>
      </c>
      <c r="J78" s="84">
        <v>64413.45</v>
      </c>
      <c r="K78" s="10"/>
      <c r="L78" s="10"/>
      <c r="M78" s="10"/>
      <c r="N78" s="84">
        <v>64413.45</v>
      </c>
      <c r="O78" s="10"/>
      <c r="P78" s="84"/>
      <c r="Q78" s="84"/>
      <c r="R78" s="84"/>
      <c r="S78" s="84"/>
      <c r="T78" s="84"/>
      <c r="U78" s="84"/>
      <c r="V78" s="84"/>
      <c r="W78" s="84"/>
      <c r="X78" s="84"/>
      <c r="Y78" s="84"/>
    </row>
    <row r="79" ht="23.4" customHeight="1" spans="1:25">
      <c r="A79" s="85" t="s">
        <v>67</v>
      </c>
      <c r="B79" s="85" t="s">
        <v>70</v>
      </c>
      <c r="C79" s="85" t="s">
        <v>342</v>
      </c>
      <c r="D79" s="85" t="s">
        <v>297</v>
      </c>
      <c r="E79" s="85" t="s">
        <v>117</v>
      </c>
      <c r="F79" s="85" t="s">
        <v>118</v>
      </c>
      <c r="G79" s="85" t="s">
        <v>300</v>
      </c>
      <c r="H79" s="85" t="s">
        <v>301</v>
      </c>
      <c r="I79" s="84">
        <v>95216.74</v>
      </c>
      <c r="J79" s="84">
        <v>95216.74</v>
      </c>
      <c r="K79" s="10"/>
      <c r="L79" s="10"/>
      <c r="M79" s="10"/>
      <c r="N79" s="84">
        <v>95216.74</v>
      </c>
      <c r="O79" s="10"/>
      <c r="P79" s="84"/>
      <c r="Q79" s="84"/>
      <c r="R79" s="84"/>
      <c r="S79" s="84"/>
      <c r="T79" s="84"/>
      <c r="U79" s="84"/>
      <c r="V79" s="84"/>
      <c r="W79" s="84"/>
      <c r="X79" s="84"/>
      <c r="Y79" s="84"/>
    </row>
    <row r="80" ht="23.4" customHeight="1" spans="1:25">
      <c r="A80" s="85" t="s">
        <v>67</v>
      </c>
      <c r="B80" s="85" t="s">
        <v>70</v>
      </c>
      <c r="C80" s="85" t="s">
        <v>342</v>
      </c>
      <c r="D80" s="85" t="s">
        <v>297</v>
      </c>
      <c r="E80" s="85" t="s">
        <v>119</v>
      </c>
      <c r="F80" s="85" t="s">
        <v>120</v>
      </c>
      <c r="G80" s="85" t="s">
        <v>278</v>
      </c>
      <c r="H80" s="85" t="s">
        <v>279</v>
      </c>
      <c r="I80" s="84">
        <v>1689.6</v>
      </c>
      <c r="J80" s="84">
        <v>1689.6</v>
      </c>
      <c r="K80" s="10"/>
      <c r="L80" s="10"/>
      <c r="M80" s="10"/>
      <c r="N80" s="84">
        <v>1689.6</v>
      </c>
      <c r="O80" s="10"/>
      <c r="P80" s="84"/>
      <c r="Q80" s="84"/>
      <c r="R80" s="84"/>
      <c r="S80" s="84"/>
      <c r="T80" s="84"/>
      <c r="U80" s="84"/>
      <c r="V80" s="84"/>
      <c r="W80" s="84"/>
      <c r="X80" s="84"/>
      <c r="Y80" s="84"/>
    </row>
    <row r="81" ht="30" customHeight="1" spans="1:25">
      <c r="A81" s="85" t="s">
        <v>67</v>
      </c>
      <c r="B81" s="85" t="s">
        <v>70</v>
      </c>
      <c r="C81" s="85" t="s">
        <v>342</v>
      </c>
      <c r="D81" s="85" t="s">
        <v>297</v>
      </c>
      <c r="E81" s="85" t="s">
        <v>119</v>
      </c>
      <c r="F81" s="85" t="s">
        <v>120</v>
      </c>
      <c r="G81" s="85" t="s">
        <v>278</v>
      </c>
      <c r="H81" s="85" t="s">
        <v>279</v>
      </c>
      <c r="I81" s="84">
        <v>6864</v>
      </c>
      <c r="J81" s="84">
        <v>6864</v>
      </c>
      <c r="K81" s="10"/>
      <c r="L81" s="10"/>
      <c r="M81" s="10"/>
      <c r="N81" s="84">
        <v>6864</v>
      </c>
      <c r="O81" s="10"/>
      <c r="P81" s="84"/>
      <c r="Q81" s="84"/>
      <c r="R81" s="84"/>
      <c r="S81" s="84"/>
      <c r="T81" s="84"/>
      <c r="U81" s="84"/>
      <c r="V81" s="84"/>
      <c r="W81" s="84"/>
      <c r="X81" s="84"/>
      <c r="Y81" s="84"/>
    </row>
    <row r="82" ht="33" customHeight="1" spans="1:25">
      <c r="A82" s="85" t="s">
        <v>67</v>
      </c>
      <c r="B82" s="85" t="s">
        <v>70</v>
      </c>
      <c r="C82" s="85" t="s">
        <v>342</v>
      </c>
      <c r="D82" s="85" t="s">
        <v>297</v>
      </c>
      <c r="E82" s="85" t="s">
        <v>119</v>
      </c>
      <c r="F82" s="85" t="s">
        <v>120</v>
      </c>
      <c r="G82" s="85" t="s">
        <v>278</v>
      </c>
      <c r="H82" s="85" t="s">
        <v>279</v>
      </c>
      <c r="I82" s="84">
        <v>13200</v>
      </c>
      <c r="J82" s="84">
        <v>13200</v>
      </c>
      <c r="K82" s="10"/>
      <c r="L82" s="10"/>
      <c r="M82" s="10"/>
      <c r="N82" s="84">
        <v>13200</v>
      </c>
      <c r="O82" s="10"/>
      <c r="P82" s="84"/>
      <c r="Q82" s="84"/>
      <c r="R82" s="84"/>
      <c r="S82" s="84"/>
      <c r="T82" s="84"/>
      <c r="U82" s="84"/>
      <c r="V82" s="84"/>
      <c r="W82" s="84"/>
      <c r="X82" s="84"/>
      <c r="Y82" s="84"/>
    </row>
    <row r="83" ht="30" customHeight="1" spans="1:25">
      <c r="A83" s="85" t="s">
        <v>67</v>
      </c>
      <c r="B83" s="85" t="s">
        <v>70</v>
      </c>
      <c r="C83" s="85" t="s">
        <v>343</v>
      </c>
      <c r="D83" s="85" t="s">
        <v>344</v>
      </c>
      <c r="E83" s="85" t="s">
        <v>103</v>
      </c>
      <c r="F83" s="85" t="s">
        <v>104</v>
      </c>
      <c r="G83" s="85" t="s">
        <v>345</v>
      </c>
      <c r="H83" s="85" t="s">
        <v>346</v>
      </c>
      <c r="I83" s="84">
        <v>26446.08</v>
      </c>
      <c r="J83" s="84">
        <v>26446.08</v>
      </c>
      <c r="K83" s="10"/>
      <c r="L83" s="10"/>
      <c r="M83" s="10"/>
      <c r="N83" s="84">
        <v>26446.08</v>
      </c>
      <c r="O83" s="10"/>
      <c r="P83" s="84"/>
      <c r="Q83" s="84"/>
      <c r="R83" s="84"/>
      <c r="S83" s="84"/>
      <c r="T83" s="84"/>
      <c r="U83" s="84"/>
      <c r="V83" s="84"/>
      <c r="W83" s="84"/>
      <c r="X83" s="84"/>
      <c r="Y83" s="84"/>
    </row>
    <row r="84" ht="23.4" customHeight="1" spans="1:25">
      <c r="A84" s="85" t="s">
        <v>67</v>
      </c>
      <c r="B84" s="85" t="s">
        <v>70</v>
      </c>
      <c r="C84" s="85" t="s">
        <v>347</v>
      </c>
      <c r="D84" s="85" t="s">
        <v>309</v>
      </c>
      <c r="E84" s="85" t="s">
        <v>148</v>
      </c>
      <c r="F84" s="85" t="s">
        <v>149</v>
      </c>
      <c r="G84" s="85" t="s">
        <v>310</v>
      </c>
      <c r="H84" s="85" t="s">
        <v>311</v>
      </c>
      <c r="I84" s="84">
        <v>390000</v>
      </c>
      <c r="J84" s="84">
        <v>390000</v>
      </c>
      <c r="K84" s="10"/>
      <c r="L84" s="10"/>
      <c r="M84" s="10"/>
      <c r="N84" s="84">
        <v>390000</v>
      </c>
      <c r="O84" s="10"/>
      <c r="P84" s="84"/>
      <c r="Q84" s="84"/>
      <c r="R84" s="84"/>
      <c r="S84" s="84"/>
      <c r="T84" s="84"/>
      <c r="U84" s="84"/>
      <c r="V84" s="84"/>
      <c r="W84" s="84"/>
      <c r="X84" s="84"/>
      <c r="Y84" s="84"/>
    </row>
    <row r="85" ht="23.4" customHeight="1" spans="1:25">
      <c r="A85" s="85" t="s">
        <v>67</v>
      </c>
      <c r="B85" s="85" t="s">
        <v>70</v>
      </c>
      <c r="C85" s="85" t="s">
        <v>348</v>
      </c>
      <c r="D85" s="85" t="s">
        <v>313</v>
      </c>
      <c r="E85" s="85" t="s">
        <v>148</v>
      </c>
      <c r="F85" s="85" t="s">
        <v>149</v>
      </c>
      <c r="G85" s="85" t="s">
        <v>253</v>
      </c>
      <c r="H85" s="85" t="s">
        <v>254</v>
      </c>
      <c r="I85" s="84">
        <v>26880</v>
      </c>
      <c r="J85" s="84">
        <v>26880</v>
      </c>
      <c r="K85" s="10"/>
      <c r="L85" s="10"/>
      <c r="M85" s="10"/>
      <c r="N85" s="84">
        <v>26880</v>
      </c>
      <c r="O85" s="10"/>
      <c r="P85" s="84"/>
      <c r="Q85" s="84"/>
      <c r="R85" s="84"/>
      <c r="S85" s="84"/>
      <c r="T85" s="84"/>
      <c r="U85" s="84"/>
      <c r="V85" s="84"/>
      <c r="W85" s="84"/>
      <c r="X85" s="84"/>
      <c r="Y85" s="84"/>
    </row>
    <row r="86" ht="23.4" customHeight="1" spans="1:25">
      <c r="A86" s="85" t="s">
        <v>67</v>
      </c>
      <c r="B86" s="85" t="s">
        <v>70</v>
      </c>
      <c r="C86" s="85" t="s">
        <v>348</v>
      </c>
      <c r="D86" s="85" t="s">
        <v>313</v>
      </c>
      <c r="E86" s="85" t="s">
        <v>148</v>
      </c>
      <c r="F86" s="85" t="s">
        <v>149</v>
      </c>
      <c r="G86" s="85" t="s">
        <v>253</v>
      </c>
      <c r="H86" s="85" t="s">
        <v>254</v>
      </c>
      <c r="I86" s="84">
        <v>109200</v>
      </c>
      <c r="J86" s="84">
        <v>109200</v>
      </c>
      <c r="K86" s="10"/>
      <c r="L86" s="10"/>
      <c r="M86" s="10"/>
      <c r="N86" s="84">
        <v>109200</v>
      </c>
      <c r="O86" s="10"/>
      <c r="P86" s="84"/>
      <c r="Q86" s="84"/>
      <c r="R86" s="84"/>
      <c r="S86" s="84"/>
      <c r="T86" s="84"/>
      <c r="U86" s="84"/>
      <c r="V86" s="84"/>
      <c r="W86" s="84"/>
      <c r="X86" s="84"/>
      <c r="Y86" s="84"/>
    </row>
    <row r="87" ht="23.4" customHeight="1" spans="1:25">
      <c r="A87" s="85" t="s">
        <v>67</v>
      </c>
      <c r="B87" s="85" t="s">
        <v>70</v>
      </c>
      <c r="C87" s="85" t="s">
        <v>349</v>
      </c>
      <c r="D87" s="85" t="s">
        <v>319</v>
      </c>
      <c r="E87" s="85" t="s">
        <v>148</v>
      </c>
      <c r="F87" s="85" t="s">
        <v>149</v>
      </c>
      <c r="G87" s="85" t="s">
        <v>320</v>
      </c>
      <c r="H87" s="85" t="s">
        <v>321</v>
      </c>
      <c r="I87" s="84">
        <v>19324.04</v>
      </c>
      <c r="J87" s="84">
        <v>19324.04</v>
      </c>
      <c r="K87" s="10"/>
      <c r="L87" s="10"/>
      <c r="M87" s="10"/>
      <c r="N87" s="84">
        <v>19324.04</v>
      </c>
      <c r="O87" s="10"/>
      <c r="P87" s="84"/>
      <c r="Q87" s="84"/>
      <c r="R87" s="84"/>
      <c r="S87" s="84"/>
      <c r="T87" s="84"/>
      <c r="U87" s="84"/>
      <c r="V87" s="84"/>
      <c r="W87" s="84"/>
      <c r="X87" s="84"/>
      <c r="Y87" s="84"/>
    </row>
    <row r="88" ht="23.4" customHeight="1" spans="1:25">
      <c r="A88" s="85" t="s">
        <v>67</v>
      </c>
      <c r="B88" s="85" t="s">
        <v>72</v>
      </c>
      <c r="C88" s="85" t="s">
        <v>350</v>
      </c>
      <c r="D88" s="85" t="s">
        <v>252</v>
      </c>
      <c r="E88" s="85" t="s">
        <v>148</v>
      </c>
      <c r="F88" s="85" t="s">
        <v>149</v>
      </c>
      <c r="G88" s="85" t="s">
        <v>247</v>
      </c>
      <c r="H88" s="85" t="s">
        <v>248</v>
      </c>
      <c r="I88" s="84">
        <v>547176</v>
      </c>
      <c r="J88" s="84">
        <v>547176</v>
      </c>
      <c r="K88" s="10"/>
      <c r="L88" s="10"/>
      <c r="M88" s="10"/>
      <c r="N88" s="84">
        <v>547176</v>
      </c>
      <c r="O88" s="10"/>
      <c r="P88" s="84"/>
      <c r="Q88" s="84"/>
      <c r="R88" s="84"/>
      <c r="S88" s="84"/>
      <c r="T88" s="84"/>
      <c r="U88" s="84"/>
      <c r="V88" s="84"/>
      <c r="W88" s="84"/>
      <c r="X88" s="84"/>
      <c r="Y88" s="84"/>
    </row>
    <row r="89" ht="23.4" customHeight="1" spans="1:25">
      <c r="A89" s="85" t="s">
        <v>67</v>
      </c>
      <c r="B89" s="85" t="s">
        <v>72</v>
      </c>
      <c r="C89" s="85" t="s">
        <v>350</v>
      </c>
      <c r="D89" s="85" t="s">
        <v>252</v>
      </c>
      <c r="E89" s="85" t="s">
        <v>148</v>
      </c>
      <c r="F89" s="85" t="s">
        <v>149</v>
      </c>
      <c r="G89" s="85" t="s">
        <v>253</v>
      </c>
      <c r="H89" s="85" t="s">
        <v>254</v>
      </c>
      <c r="I89" s="84">
        <v>45598</v>
      </c>
      <c r="J89" s="84">
        <v>45598</v>
      </c>
      <c r="K89" s="10"/>
      <c r="L89" s="10"/>
      <c r="M89" s="10"/>
      <c r="N89" s="84">
        <v>45598</v>
      </c>
      <c r="O89" s="10"/>
      <c r="P89" s="84"/>
      <c r="Q89" s="84"/>
      <c r="R89" s="84"/>
      <c r="S89" s="84"/>
      <c r="T89" s="84"/>
      <c r="U89" s="84"/>
      <c r="V89" s="84"/>
      <c r="W89" s="84"/>
      <c r="X89" s="84"/>
      <c r="Y89" s="84"/>
    </row>
    <row r="90" ht="23.4" customHeight="1" spans="1:25">
      <c r="A90" s="85" t="s">
        <v>67</v>
      </c>
      <c r="B90" s="85" t="s">
        <v>72</v>
      </c>
      <c r="C90" s="85" t="s">
        <v>351</v>
      </c>
      <c r="D90" s="85" t="s">
        <v>222</v>
      </c>
      <c r="E90" s="85" t="s">
        <v>148</v>
      </c>
      <c r="F90" s="85" t="s">
        <v>149</v>
      </c>
      <c r="G90" s="85" t="s">
        <v>256</v>
      </c>
      <c r="H90" s="85" t="s">
        <v>222</v>
      </c>
      <c r="I90" s="84">
        <v>4050</v>
      </c>
      <c r="J90" s="84">
        <v>4050</v>
      </c>
      <c r="K90" s="10"/>
      <c r="L90" s="10"/>
      <c r="M90" s="10"/>
      <c r="N90" s="84">
        <v>4050</v>
      </c>
      <c r="O90" s="10"/>
      <c r="P90" s="84"/>
      <c r="Q90" s="84"/>
      <c r="R90" s="84"/>
      <c r="S90" s="84"/>
      <c r="T90" s="84"/>
      <c r="U90" s="84"/>
      <c r="V90" s="84"/>
      <c r="W90" s="84"/>
      <c r="X90" s="84"/>
      <c r="Y90" s="84"/>
    </row>
    <row r="91" ht="23.4" customHeight="1" spans="1:25">
      <c r="A91" s="85" t="s">
        <v>67</v>
      </c>
      <c r="B91" s="85" t="s">
        <v>72</v>
      </c>
      <c r="C91" s="85" t="s">
        <v>352</v>
      </c>
      <c r="D91" s="85" t="s">
        <v>258</v>
      </c>
      <c r="E91" s="85" t="s">
        <v>148</v>
      </c>
      <c r="F91" s="85" t="s">
        <v>149</v>
      </c>
      <c r="G91" s="85" t="s">
        <v>326</v>
      </c>
      <c r="H91" s="85" t="s">
        <v>327</v>
      </c>
      <c r="I91" s="84">
        <v>10500</v>
      </c>
      <c r="J91" s="84">
        <v>10500</v>
      </c>
      <c r="K91" s="10"/>
      <c r="L91" s="10"/>
      <c r="M91" s="10"/>
      <c r="N91" s="84">
        <v>10500</v>
      </c>
      <c r="O91" s="10"/>
      <c r="P91" s="84"/>
      <c r="Q91" s="84"/>
      <c r="R91" s="84"/>
      <c r="S91" s="84"/>
      <c r="T91" s="84"/>
      <c r="U91" s="84"/>
      <c r="V91" s="84"/>
      <c r="W91" s="84"/>
      <c r="X91" s="84"/>
      <c r="Y91" s="84"/>
    </row>
    <row r="92" ht="23.4" customHeight="1" spans="1:25">
      <c r="A92" s="85" t="s">
        <v>67</v>
      </c>
      <c r="B92" s="85" t="s">
        <v>72</v>
      </c>
      <c r="C92" s="85" t="s">
        <v>352</v>
      </c>
      <c r="D92" s="85" t="s">
        <v>258</v>
      </c>
      <c r="E92" s="85" t="s">
        <v>148</v>
      </c>
      <c r="F92" s="85" t="s">
        <v>149</v>
      </c>
      <c r="G92" s="85" t="s">
        <v>263</v>
      </c>
      <c r="H92" s="85" t="s">
        <v>264</v>
      </c>
      <c r="I92" s="84">
        <v>500</v>
      </c>
      <c r="J92" s="84">
        <v>500</v>
      </c>
      <c r="K92" s="10"/>
      <c r="L92" s="10"/>
      <c r="M92" s="10"/>
      <c r="N92" s="84">
        <v>500</v>
      </c>
      <c r="O92" s="10"/>
      <c r="P92" s="84"/>
      <c r="Q92" s="84"/>
      <c r="R92" s="84"/>
      <c r="S92" s="84"/>
      <c r="T92" s="84"/>
      <c r="U92" s="84"/>
      <c r="V92" s="84"/>
      <c r="W92" s="84"/>
      <c r="X92" s="84"/>
      <c r="Y92" s="84"/>
    </row>
    <row r="93" ht="23.4" customHeight="1" spans="1:25">
      <c r="A93" s="85" t="s">
        <v>67</v>
      </c>
      <c r="B93" s="85" t="s">
        <v>72</v>
      </c>
      <c r="C93" s="85" t="s">
        <v>352</v>
      </c>
      <c r="D93" s="85" t="s">
        <v>258</v>
      </c>
      <c r="E93" s="85" t="s">
        <v>148</v>
      </c>
      <c r="F93" s="85" t="s">
        <v>149</v>
      </c>
      <c r="G93" s="85" t="s">
        <v>334</v>
      </c>
      <c r="H93" s="85" t="s">
        <v>335</v>
      </c>
      <c r="I93" s="84">
        <v>15000</v>
      </c>
      <c r="J93" s="84">
        <v>15000</v>
      </c>
      <c r="K93" s="10"/>
      <c r="L93" s="10"/>
      <c r="M93" s="10"/>
      <c r="N93" s="84">
        <v>15000</v>
      </c>
      <c r="O93" s="10"/>
      <c r="P93" s="84"/>
      <c r="Q93" s="84"/>
      <c r="R93" s="84"/>
      <c r="S93" s="84"/>
      <c r="T93" s="84"/>
      <c r="U93" s="84"/>
      <c r="V93" s="84"/>
      <c r="W93" s="84"/>
      <c r="X93" s="84"/>
      <c r="Y93" s="84"/>
    </row>
    <row r="94" ht="23.4" customHeight="1" spans="1:25">
      <c r="A94" s="85" t="s">
        <v>67</v>
      </c>
      <c r="B94" s="85" t="s">
        <v>72</v>
      </c>
      <c r="C94" s="85" t="s">
        <v>353</v>
      </c>
      <c r="D94" s="85" t="s">
        <v>163</v>
      </c>
      <c r="E94" s="85" t="s">
        <v>162</v>
      </c>
      <c r="F94" s="85" t="s">
        <v>163</v>
      </c>
      <c r="G94" s="85" t="s">
        <v>268</v>
      </c>
      <c r="H94" s="85" t="s">
        <v>163</v>
      </c>
      <c r="I94" s="84">
        <v>145758</v>
      </c>
      <c r="J94" s="84">
        <v>145758</v>
      </c>
      <c r="K94" s="10"/>
      <c r="L94" s="10"/>
      <c r="M94" s="10"/>
      <c r="N94" s="84">
        <v>145758</v>
      </c>
      <c r="O94" s="10"/>
      <c r="P94" s="84"/>
      <c r="Q94" s="84"/>
      <c r="R94" s="84"/>
      <c r="S94" s="84"/>
      <c r="T94" s="84"/>
      <c r="U94" s="84"/>
      <c r="V94" s="84"/>
      <c r="W94" s="84"/>
      <c r="X94" s="84"/>
      <c r="Y94" s="84"/>
    </row>
    <row r="95" ht="23.4" customHeight="1" spans="1:25">
      <c r="A95" s="85" t="s">
        <v>67</v>
      </c>
      <c r="B95" s="85" t="s">
        <v>72</v>
      </c>
      <c r="C95" s="85" t="s">
        <v>354</v>
      </c>
      <c r="D95" s="85" t="s">
        <v>270</v>
      </c>
      <c r="E95" s="85" t="s">
        <v>148</v>
      </c>
      <c r="F95" s="85" t="s">
        <v>149</v>
      </c>
      <c r="G95" s="85" t="s">
        <v>271</v>
      </c>
      <c r="H95" s="85" t="s">
        <v>270</v>
      </c>
      <c r="I95" s="84">
        <v>23000</v>
      </c>
      <c r="J95" s="84">
        <v>23000</v>
      </c>
      <c r="K95" s="10"/>
      <c r="L95" s="10"/>
      <c r="M95" s="10"/>
      <c r="N95" s="84">
        <v>23000</v>
      </c>
      <c r="O95" s="10"/>
      <c r="P95" s="84"/>
      <c r="Q95" s="84"/>
      <c r="R95" s="84"/>
      <c r="S95" s="84"/>
      <c r="T95" s="84"/>
      <c r="U95" s="84"/>
      <c r="V95" s="84"/>
      <c r="W95" s="84"/>
      <c r="X95" s="84"/>
      <c r="Y95" s="84"/>
    </row>
    <row r="96" ht="27" customHeight="1" spans="1:25">
      <c r="A96" s="85" t="s">
        <v>67</v>
      </c>
      <c r="B96" s="85" t="s">
        <v>72</v>
      </c>
      <c r="C96" s="85" t="s">
        <v>355</v>
      </c>
      <c r="D96" s="85" t="s">
        <v>277</v>
      </c>
      <c r="E96" s="85" t="s">
        <v>119</v>
      </c>
      <c r="F96" s="85" t="s">
        <v>120</v>
      </c>
      <c r="G96" s="85" t="s">
        <v>278</v>
      </c>
      <c r="H96" s="85" t="s">
        <v>279</v>
      </c>
      <c r="I96" s="84">
        <v>2237.3</v>
      </c>
      <c r="J96" s="84">
        <v>2237.3</v>
      </c>
      <c r="K96" s="10"/>
      <c r="L96" s="10"/>
      <c r="M96" s="10"/>
      <c r="N96" s="84">
        <v>2237.3</v>
      </c>
      <c r="O96" s="10"/>
      <c r="P96" s="84"/>
      <c r="Q96" s="84"/>
      <c r="R96" s="84"/>
      <c r="S96" s="84"/>
      <c r="T96" s="84"/>
      <c r="U96" s="84"/>
      <c r="V96" s="84"/>
      <c r="W96" s="84"/>
      <c r="X96" s="84"/>
      <c r="Y96" s="84"/>
    </row>
    <row r="97" ht="23.4" customHeight="1" spans="1:25">
      <c r="A97" s="85" t="s">
        <v>67</v>
      </c>
      <c r="B97" s="85" t="s">
        <v>72</v>
      </c>
      <c r="C97" s="85" t="s">
        <v>356</v>
      </c>
      <c r="D97" s="85" t="s">
        <v>295</v>
      </c>
      <c r="E97" s="85" t="s">
        <v>148</v>
      </c>
      <c r="F97" s="85" t="s">
        <v>149</v>
      </c>
      <c r="G97" s="85" t="s">
        <v>278</v>
      </c>
      <c r="H97" s="85" t="s">
        <v>279</v>
      </c>
      <c r="I97" s="84">
        <v>7830.55</v>
      </c>
      <c r="J97" s="84">
        <v>7830.55</v>
      </c>
      <c r="K97" s="10"/>
      <c r="L97" s="10"/>
      <c r="M97" s="10"/>
      <c r="N97" s="84">
        <v>7830.55</v>
      </c>
      <c r="O97" s="10"/>
      <c r="P97" s="84"/>
      <c r="Q97" s="84"/>
      <c r="R97" s="84"/>
      <c r="S97" s="84"/>
      <c r="T97" s="84"/>
      <c r="U97" s="84"/>
      <c r="V97" s="84"/>
      <c r="W97" s="84"/>
      <c r="X97" s="84"/>
      <c r="Y97" s="84"/>
    </row>
    <row r="98" ht="23.4" customHeight="1" spans="1:25">
      <c r="A98" s="85" t="s">
        <v>67</v>
      </c>
      <c r="B98" s="85" t="s">
        <v>72</v>
      </c>
      <c r="C98" s="85" t="s">
        <v>357</v>
      </c>
      <c r="D98" s="85" t="s">
        <v>293</v>
      </c>
      <c r="E98" s="85" t="s">
        <v>148</v>
      </c>
      <c r="F98" s="85" t="s">
        <v>149</v>
      </c>
      <c r="G98" s="85" t="s">
        <v>253</v>
      </c>
      <c r="H98" s="85" t="s">
        <v>254</v>
      </c>
      <c r="I98" s="84">
        <v>200820</v>
      </c>
      <c r="J98" s="84">
        <v>200820</v>
      </c>
      <c r="K98" s="10"/>
      <c r="L98" s="10"/>
      <c r="M98" s="10"/>
      <c r="N98" s="84">
        <v>200820</v>
      </c>
      <c r="O98" s="10"/>
      <c r="P98" s="84"/>
      <c r="Q98" s="84"/>
      <c r="R98" s="84"/>
      <c r="S98" s="84"/>
      <c r="T98" s="84"/>
      <c r="U98" s="84"/>
      <c r="V98" s="84"/>
      <c r="W98" s="84"/>
      <c r="X98" s="84"/>
      <c r="Y98" s="84"/>
    </row>
    <row r="99" ht="23.4" customHeight="1" spans="1:25">
      <c r="A99" s="85" t="s">
        <v>67</v>
      </c>
      <c r="B99" s="85" t="s">
        <v>72</v>
      </c>
      <c r="C99" s="85" t="s">
        <v>357</v>
      </c>
      <c r="D99" s="85" t="s">
        <v>293</v>
      </c>
      <c r="E99" s="85" t="s">
        <v>148</v>
      </c>
      <c r="F99" s="85" t="s">
        <v>149</v>
      </c>
      <c r="G99" s="85" t="s">
        <v>253</v>
      </c>
      <c r="H99" s="85" t="s">
        <v>254</v>
      </c>
      <c r="I99" s="84">
        <v>100080</v>
      </c>
      <c r="J99" s="84">
        <v>100080</v>
      </c>
      <c r="K99" s="10"/>
      <c r="L99" s="10"/>
      <c r="M99" s="10"/>
      <c r="N99" s="84">
        <v>100080</v>
      </c>
      <c r="O99" s="10"/>
      <c r="P99" s="84"/>
      <c r="Q99" s="84"/>
      <c r="R99" s="84"/>
      <c r="S99" s="84"/>
      <c r="T99" s="84"/>
      <c r="U99" s="84"/>
      <c r="V99" s="84"/>
      <c r="W99" s="84"/>
      <c r="X99" s="84"/>
      <c r="Y99" s="84"/>
    </row>
    <row r="100" ht="23.4" customHeight="1" spans="1:25">
      <c r="A100" s="85" t="s">
        <v>67</v>
      </c>
      <c r="B100" s="85" t="s">
        <v>72</v>
      </c>
      <c r="C100" s="85" t="s">
        <v>357</v>
      </c>
      <c r="D100" s="85" t="s">
        <v>293</v>
      </c>
      <c r="E100" s="85" t="s">
        <v>148</v>
      </c>
      <c r="F100" s="85" t="s">
        <v>149</v>
      </c>
      <c r="G100" s="85" t="s">
        <v>253</v>
      </c>
      <c r="H100" s="85" t="s">
        <v>254</v>
      </c>
      <c r="I100" s="84">
        <v>190800</v>
      </c>
      <c r="J100" s="84">
        <v>190800</v>
      </c>
      <c r="K100" s="10"/>
      <c r="L100" s="10"/>
      <c r="M100" s="10"/>
      <c r="N100" s="84">
        <v>190800</v>
      </c>
      <c r="O100" s="10"/>
      <c r="P100" s="84"/>
      <c r="Q100" s="84"/>
      <c r="R100" s="84"/>
      <c r="S100" s="84"/>
      <c r="T100" s="84"/>
      <c r="U100" s="84"/>
      <c r="V100" s="84"/>
      <c r="W100" s="84"/>
      <c r="X100" s="84"/>
      <c r="Y100" s="84"/>
    </row>
    <row r="101" ht="23.4" customHeight="1" spans="1:25">
      <c r="A101" s="85" t="s">
        <v>67</v>
      </c>
      <c r="B101" s="85" t="s">
        <v>72</v>
      </c>
      <c r="C101" s="85" t="s">
        <v>358</v>
      </c>
      <c r="D101" s="85" t="s">
        <v>273</v>
      </c>
      <c r="E101" s="85" t="s">
        <v>148</v>
      </c>
      <c r="F101" s="85" t="s">
        <v>149</v>
      </c>
      <c r="G101" s="85" t="s">
        <v>274</v>
      </c>
      <c r="H101" s="85" t="s">
        <v>275</v>
      </c>
      <c r="I101" s="84">
        <v>34176</v>
      </c>
      <c r="J101" s="84">
        <v>34176</v>
      </c>
      <c r="K101" s="10"/>
      <c r="L101" s="10"/>
      <c r="M101" s="10"/>
      <c r="N101" s="84">
        <v>34176</v>
      </c>
      <c r="O101" s="10"/>
      <c r="P101" s="84"/>
      <c r="Q101" s="84"/>
      <c r="R101" s="84"/>
      <c r="S101" s="84"/>
      <c r="T101" s="84"/>
      <c r="U101" s="84"/>
      <c r="V101" s="84"/>
      <c r="W101" s="84"/>
      <c r="X101" s="84"/>
      <c r="Y101" s="84"/>
    </row>
    <row r="102" ht="33" customHeight="1" spans="1:25">
      <c r="A102" s="85" t="s">
        <v>67</v>
      </c>
      <c r="B102" s="85" t="s">
        <v>72</v>
      </c>
      <c r="C102" s="85" t="s">
        <v>359</v>
      </c>
      <c r="D102" s="85" t="s">
        <v>281</v>
      </c>
      <c r="E102" s="85" t="s">
        <v>101</v>
      </c>
      <c r="F102" s="85" t="s">
        <v>102</v>
      </c>
      <c r="G102" s="85" t="s">
        <v>282</v>
      </c>
      <c r="H102" s="85" t="s">
        <v>283</v>
      </c>
      <c r="I102" s="84">
        <v>178984</v>
      </c>
      <c r="J102" s="84">
        <v>178984</v>
      </c>
      <c r="K102" s="10"/>
      <c r="L102" s="10"/>
      <c r="M102" s="10"/>
      <c r="N102" s="84">
        <v>178984</v>
      </c>
      <c r="O102" s="10"/>
      <c r="P102" s="84"/>
      <c r="Q102" s="84"/>
      <c r="R102" s="84"/>
      <c r="S102" s="84"/>
      <c r="T102" s="84"/>
      <c r="U102" s="84"/>
      <c r="V102" s="84"/>
      <c r="W102" s="84"/>
      <c r="X102" s="84"/>
      <c r="Y102" s="84"/>
    </row>
    <row r="103" ht="23.4" customHeight="1" spans="1:25">
      <c r="A103" s="85" t="s">
        <v>67</v>
      </c>
      <c r="B103" s="85" t="s">
        <v>72</v>
      </c>
      <c r="C103" s="85" t="s">
        <v>360</v>
      </c>
      <c r="D103" s="85" t="s">
        <v>297</v>
      </c>
      <c r="E103" s="85" t="s">
        <v>115</v>
      </c>
      <c r="F103" s="85" t="s">
        <v>116</v>
      </c>
      <c r="G103" s="85" t="s">
        <v>298</v>
      </c>
      <c r="H103" s="85" t="s">
        <v>299</v>
      </c>
      <c r="I103" s="84">
        <v>88373.35</v>
      </c>
      <c r="J103" s="84">
        <v>88373.35</v>
      </c>
      <c r="K103" s="10"/>
      <c r="L103" s="10"/>
      <c r="M103" s="10"/>
      <c r="N103" s="84">
        <v>88373.35</v>
      </c>
      <c r="O103" s="10"/>
      <c r="P103" s="84"/>
      <c r="Q103" s="84"/>
      <c r="R103" s="84"/>
      <c r="S103" s="84"/>
      <c r="T103" s="84"/>
      <c r="U103" s="84"/>
      <c r="V103" s="84"/>
      <c r="W103" s="84"/>
      <c r="X103" s="84"/>
      <c r="Y103" s="84"/>
    </row>
    <row r="104" ht="23.4" customHeight="1" spans="1:25">
      <c r="A104" s="85" t="s">
        <v>67</v>
      </c>
      <c r="B104" s="85" t="s">
        <v>72</v>
      </c>
      <c r="C104" s="85" t="s">
        <v>360</v>
      </c>
      <c r="D104" s="85" t="s">
        <v>297</v>
      </c>
      <c r="E104" s="85" t="s">
        <v>117</v>
      </c>
      <c r="F104" s="85" t="s">
        <v>118</v>
      </c>
      <c r="G104" s="85" t="s">
        <v>300</v>
      </c>
      <c r="H104" s="85" t="s">
        <v>301</v>
      </c>
      <c r="I104" s="84">
        <v>22171.21</v>
      </c>
      <c r="J104" s="84">
        <v>22171.21</v>
      </c>
      <c r="K104" s="10"/>
      <c r="L104" s="10"/>
      <c r="M104" s="10"/>
      <c r="N104" s="84">
        <v>22171.21</v>
      </c>
      <c r="O104" s="10"/>
      <c r="P104" s="84"/>
      <c r="Q104" s="84"/>
      <c r="R104" s="84"/>
      <c r="S104" s="84"/>
      <c r="T104" s="84"/>
      <c r="U104" s="84"/>
      <c r="V104" s="84"/>
      <c r="W104" s="84"/>
      <c r="X104" s="84"/>
      <c r="Y104" s="84"/>
    </row>
    <row r="105" ht="23.4" customHeight="1" spans="1:25">
      <c r="A105" s="85" t="s">
        <v>67</v>
      </c>
      <c r="B105" s="85" t="s">
        <v>72</v>
      </c>
      <c r="C105" s="85" t="s">
        <v>360</v>
      </c>
      <c r="D105" s="85" t="s">
        <v>297</v>
      </c>
      <c r="E105" s="85" t="s">
        <v>117</v>
      </c>
      <c r="F105" s="85" t="s">
        <v>118</v>
      </c>
      <c r="G105" s="85" t="s">
        <v>300</v>
      </c>
      <c r="H105" s="85" t="s">
        <v>301</v>
      </c>
      <c r="I105" s="84">
        <v>55932.5</v>
      </c>
      <c r="J105" s="84">
        <v>55932.5</v>
      </c>
      <c r="K105" s="10"/>
      <c r="L105" s="10"/>
      <c r="M105" s="10"/>
      <c r="N105" s="84">
        <v>55932.5</v>
      </c>
      <c r="O105" s="10"/>
      <c r="P105" s="84"/>
      <c r="Q105" s="84"/>
      <c r="R105" s="84"/>
      <c r="S105" s="84"/>
      <c r="T105" s="84"/>
      <c r="U105" s="84"/>
      <c r="V105" s="84"/>
      <c r="W105" s="84"/>
      <c r="X105" s="84"/>
      <c r="Y105" s="84"/>
    </row>
    <row r="106" ht="32" customHeight="1" spans="1:25">
      <c r="A106" s="85" t="s">
        <v>67</v>
      </c>
      <c r="B106" s="85" t="s">
        <v>72</v>
      </c>
      <c r="C106" s="85" t="s">
        <v>360</v>
      </c>
      <c r="D106" s="85" t="s">
        <v>297</v>
      </c>
      <c r="E106" s="85" t="s">
        <v>119</v>
      </c>
      <c r="F106" s="85" t="s">
        <v>120</v>
      </c>
      <c r="G106" s="85" t="s">
        <v>278</v>
      </c>
      <c r="H106" s="85" t="s">
        <v>279</v>
      </c>
      <c r="I106" s="84">
        <v>5280</v>
      </c>
      <c r="J106" s="84">
        <v>5280</v>
      </c>
      <c r="K106" s="10"/>
      <c r="L106" s="10"/>
      <c r="M106" s="10"/>
      <c r="N106" s="84">
        <v>5280</v>
      </c>
      <c r="O106" s="10"/>
      <c r="P106" s="84"/>
      <c r="Q106" s="84"/>
      <c r="R106" s="84"/>
      <c r="S106" s="84"/>
      <c r="T106" s="84"/>
      <c r="U106" s="84"/>
      <c r="V106" s="84"/>
      <c r="W106" s="84"/>
      <c r="X106" s="84"/>
      <c r="Y106" s="84"/>
    </row>
    <row r="107" ht="28" customHeight="1" spans="1:25">
      <c r="A107" s="85" t="s">
        <v>67</v>
      </c>
      <c r="B107" s="85" t="s">
        <v>72</v>
      </c>
      <c r="C107" s="85" t="s">
        <v>360</v>
      </c>
      <c r="D107" s="85" t="s">
        <v>297</v>
      </c>
      <c r="E107" s="85" t="s">
        <v>119</v>
      </c>
      <c r="F107" s="85" t="s">
        <v>120</v>
      </c>
      <c r="G107" s="85" t="s">
        <v>278</v>
      </c>
      <c r="H107" s="85" t="s">
        <v>279</v>
      </c>
      <c r="I107" s="84">
        <v>2640</v>
      </c>
      <c r="J107" s="84">
        <v>2640</v>
      </c>
      <c r="K107" s="10"/>
      <c r="L107" s="10"/>
      <c r="M107" s="10"/>
      <c r="N107" s="84">
        <v>2640</v>
      </c>
      <c r="O107" s="10"/>
      <c r="P107" s="84"/>
      <c r="Q107" s="84"/>
      <c r="R107" s="84"/>
      <c r="S107" s="84"/>
      <c r="T107" s="84"/>
      <c r="U107" s="84"/>
      <c r="V107" s="84"/>
      <c r="W107" s="84"/>
      <c r="X107" s="84"/>
      <c r="Y107" s="84"/>
    </row>
    <row r="108" ht="23.4" customHeight="1" spans="1:25">
      <c r="A108" s="85" t="s">
        <v>67</v>
      </c>
      <c r="B108" s="85" t="s">
        <v>72</v>
      </c>
      <c r="C108" s="85" t="s">
        <v>361</v>
      </c>
      <c r="D108" s="85" t="s">
        <v>309</v>
      </c>
      <c r="E108" s="85" t="s">
        <v>148</v>
      </c>
      <c r="F108" s="85" t="s">
        <v>149</v>
      </c>
      <c r="G108" s="85" t="s">
        <v>310</v>
      </c>
      <c r="H108" s="85" t="s">
        <v>311</v>
      </c>
      <c r="I108" s="84">
        <v>36000</v>
      </c>
      <c r="J108" s="84">
        <v>36000</v>
      </c>
      <c r="K108" s="10"/>
      <c r="L108" s="10"/>
      <c r="M108" s="10"/>
      <c r="N108" s="84">
        <v>36000</v>
      </c>
      <c r="O108" s="10"/>
      <c r="P108" s="84"/>
      <c r="Q108" s="84"/>
      <c r="R108" s="84"/>
      <c r="S108" s="84"/>
      <c r="T108" s="84"/>
      <c r="U108" s="84"/>
      <c r="V108" s="84"/>
      <c r="W108" s="84"/>
      <c r="X108" s="84"/>
      <c r="Y108" s="84"/>
    </row>
    <row r="109" ht="23.4" customHeight="1" spans="1:25">
      <c r="A109" s="85" t="s">
        <v>67</v>
      </c>
      <c r="B109" s="85" t="s">
        <v>72</v>
      </c>
      <c r="C109" s="85" t="s">
        <v>362</v>
      </c>
      <c r="D109" s="85" t="s">
        <v>313</v>
      </c>
      <c r="E109" s="85" t="s">
        <v>148</v>
      </c>
      <c r="F109" s="85" t="s">
        <v>149</v>
      </c>
      <c r="G109" s="85" t="s">
        <v>253</v>
      </c>
      <c r="H109" s="85" t="s">
        <v>254</v>
      </c>
      <c r="I109" s="84">
        <v>84000</v>
      </c>
      <c r="J109" s="84">
        <v>84000</v>
      </c>
      <c r="K109" s="10"/>
      <c r="L109" s="10"/>
      <c r="M109" s="10"/>
      <c r="N109" s="84">
        <v>84000</v>
      </c>
      <c r="O109" s="10"/>
      <c r="P109" s="84"/>
      <c r="Q109" s="84"/>
      <c r="R109" s="84"/>
      <c r="S109" s="84"/>
      <c r="T109" s="84"/>
      <c r="U109" s="84"/>
      <c r="V109" s="84"/>
      <c r="W109" s="84"/>
      <c r="X109" s="84"/>
      <c r="Y109" s="84"/>
    </row>
    <row r="110" ht="23.4" customHeight="1" spans="1:25">
      <c r="A110" s="85" t="s">
        <v>67</v>
      </c>
      <c r="B110" s="85" t="s">
        <v>72</v>
      </c>
      <c r="C110" s="85" t="s">
        <v>363</v>
      </c>
      <c r="D110" s="85" t="s">
        <v>319</v>
      </c>
      <c r="E110" s="85" t="s">
        <v>148</v>
      </c>
      <c r="F110" s="85" t="s">
        <v>149</v>
      </c>
      <c r="G110" s="85" t="s">
        <v>320</v>
      </c>
      <c r="H110" s="85" t="s">
        <v>321</v>
      </c>
      <c r="I110" s="84">
        <v>16779.75</v>
      </c>
      <c r="J110" s="84">
        <v>16779.75</v>
      </c>
      <c r="K110" s="10"/>
      <c r="L110" s="10"/>
      <c r="M110" s="10"/>
      <c r="N110" s="84">
        <v>16779.75</v>
      </c>
      <c r="O110" s="10"/>
      <c r="P110" s="84"/>
      <c r="Q110" s="84"/>
      <c r="R110" s="84"/>
      <c r="S110" s="84"/>
      <c r="T110" s="84"/>
      <c r="U110" s="84"/>
      <c r="V110" s="84"/>
      <c r="W110" s="84"/>
      <c r="X110" s="84"/>
      <c r="Y110" s="84"/>
    </row>
    <row r="111" ht="22.65" customHeight="1" spans="1:25">
      <c r="A111" s="71" t="s">
        <v>217</v>
      </c>
      <c r="B111" s="71"/>
      <c r="C111" s="71"/>
      <c r="D111" s="71"/>
      <c r="E111" s="71"/>
      <c r="F111" s="71"/>
      <c r="G111" s="71"/>
      <c r="H111" s="71"/>
      <c r="I111" s="84">
        <v>7609547.14</v>
      </c>
      <c r="J111" s="84">
        <v>7609547.14</v>
      </c>
      <c r="K111" s="84"/>
      <c r="L111" s="84"/>
      <c r="M111" s="84"/>
      <c r="N111" s="84">
        <v>7609547.14</v>
      </c>
      <c r="O111" s="84"/>
      <c r="P111" s="84"/>
      <c r="Q111" s="84"/>
      <c r="R111" s="84"/>
      <c r="S111" s="84"/>
      <c r="T111" s="84"/>
      <c r="U111" s="84"/>
      <c r="V111" s="84"/>
      <c r="W111" s="84"/>
      <c r="X111" s="84"/>
      <c r="Y111" s="84"/>
    </row>
  </sheetData>
  <mergeCells count="31">
    <mergeCell ref="A2:Y2"/>
    <mergeCell ref="A3:H3"/>
    <mergeCell ref="I4:Y4"/>
    <mergeCell ref="J5:O5"/>
    <mergeCell ref="P5:R5"/>
    <mergeCell ref="T5:Y5"/>
    <mergeCell ref="J6:K6"/>
    <mergeCell ref="A111:H11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2"/>
  <sheetViews>
    <sheetView showZeros="0" topLeftCell="A23" workbookViewId="0">
      <selection activeCell="A8" sqref="$A8:$XFD102"/>
    </sheetView>
  </sheetViews>
  <sheetFormatPr defaultColWidth="10.7083333333333" defaultRowHeight="14.25" customHeight="1"/>
  <cols>
    <col min="1" max="1" width="12" customWidth="1"/>
    <col min="2" max="2" width="19.625"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364</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"单位名称："&amp;"全部"</f>
        <v>单位名称：全部</v>
      </c>
      <c r="B3" s="3"/>
      <c r="C3" s="3"/>
      <c r="D3" s="3"/>
      <c r="E3" s="3"/>
      <c r="F3" s="3"/>
      <c r="G3" s="3"/>
      <c r="H3" s="3"/>
      <c r="W3" s="1" t="s">
        <v>1</v>
      </c>
    </row>
    <row r="4" ht="21.75" customHeight="1" spans="1:23">
      <c r="A4" s="71" t="s">
        <v>365</v>
      </c>
      <c r="B4" s="71" t="s">
        <v>228</v>
      </c>
      <c r="C4" s="71" t="s">
        <v>229</v>
      </c>
      <c r="D4" s="71" t="s">
        <v>366</v>
      </c>
      <c r="E4" s="71" t="s">
        <v>230</v>
      </c>
      <c r="F4" s="71" t="s">
        <v>231</v>
      </c>
      <c r="G4" s="71" t="s">
        <v>367</v>
      </c>
      <c r="H4" s="71" t="s">
        <v>368</v>
      </c>
      <c r="I4" s="71" t="s">
        <v>53</v>
      </c>
      <c r="J4" s="71" t="s">
        <v>369</v>
      </c>
      <c r="K4" s="71"/>
      <c r="L4" s="71"/>
      <c r="M4" s="71"/>
      <c r="N4" s="71" t="s">
        <v>236</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370</v>
      </c>
      <c r="L7" s="71"/>
      <c r="M7" s="71"/>
      <c r="N7" s="71"/>
      <c r="O7" s="71"/>
      <c r="P7" s="71"/>
      <c r="Q7" s="71"/>
      <c r="R7" s="71"/>
      <c r="S7" s="71"/>
      <c r="T7" s="71"/>
      <c r="U7" s="71"/>
      <c r="V7" s="71"/>
      <c r="W7" s="71"/>
    </row>
    <row r="8" ht="44"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44" customHeight="1" spans="1:23">
      <c r="A9" s="83" t="s">
        <v>371</v>
      </c>
      <c r="B9" s="83" t="s">
        <v>372</v>
      </c>
      <c r="C9" s="83" t="s">
        <v>373</v>
      </c>
      <c r="D9" s="83" t="s">
        <v>67</v>
      </c>
      <c r="E9" s="83" t="s">
        <v>152</v>
      </c>
      <c r="F9" s="83" t="s">
        <v>153</v>
      </c>
      <c r="G9" s="83" t="s">
        <v>374</v>
      </c>
      <c r="H9" s="83" t="s">
        <v>375</v>
      </c>
      <c r="I9" s="84">
        <v>1020000</v>
      </c>
      <c r="J9" s="84"/>
      <c r="K9" s="84"/>
      <c r="L9" s="84"/>
      <c r="M9" s="84"/>
      <c r="N9" s="84"/>
      <c r="O9" s="84">
        <v>1020000</v>
      </c>
      <c r="P9" s="84"/>
      <c r="Q9" s="84"/>
      <c r="R9" s="84"/>
      <c r="S9" s="84"/>
      <c r="T9" s="84"/>
      <c r="U9" s="84"/>
      <c r="V9" s="84"/>
      <c r="W9" s="84"/>
    </row>
    <row r="10" ht="44" customHeight="1" spans="1:23">
      <c r="A10" s="83" t="s">
        <v>371</v>
      </c>
      <c r="B10" s="83" t="s">
        <v>372</v>
      </c>
      <c r="C10" s="83" t="s">
        <v>373</v>
      </c>
      <c r="D10" s="83" t="s">
        <v>67</v>
      </c>
      <c r="E10" s="83" t="s">
        <v>152</v>
      </c>
      <c r="F10" s="83" t="s">
        <v>153</v>
      </c>
      <c r="G10" s="83" t="s">
        <v>334</v>
      </c>
      <c r="H10" s="83" t="s">
        <v>335</v>
      </c>
      <c r="I10" s="84">
        <v>220000</v>
      </c>
      <c r="J10" s="84"/>
      <c r="K10" s="84"/>
      <c r="L10" s="84"/>
      <c r="M10" s="84"/>
      <c r="N10" s="84"/>
      <c r="O10" s="84">
        <v>220000</v>
      </c>
      <c r="P10" s="84"/>
      <c r="Q10" s="84"/>
      <c r="R10" s="84"/>
      <c r="S10" s="84"/>
      <c r="T10" s="84"/>
      <c r="U10" s="84"/>
      <c r="V10" s="84"/>
      <c r="W10" s="84"/>
    </row>
    <row r="11" ht="44" customHeight="1" spans="1:23">
      <c r="A11" s="83" t="s">
        <v>371</v>
      </c>
      <c r="B11" s="83" t="s">
        <v>376</v>
      </c>
      <c r="C11" s="83" t="s">
        <v>377</v>
      </c>
      <c r="D11" s="83" t="s">
        <v>67</v>
      </c>
      <c r="E11" s="83" t="s">
        <v>134</v>
      </c>
      <c r="F11" s="83" t="s">
        <v>135</v>
      </c>
      <c r="G11" s="83" t="s">
        <v>374</v>
      </c>
      <c r="H11" s="83" t="s">
        <v>375</v>
      </c>
      <c r="I11" s="84">
        <v>765173.45</v>
      </c>
      <c r="J11" s="84"/>
      <c r="K11" s="84"/>
      <c r="L11" s="84"/>
      <c r="M11" s="84"/>
      <c r="N11" s="84">
        <v>765173.45</v>
      </c>
      <c r="O11" s="84"/>
      <c r="P11" s="84"/>
      <c r="Q11" s="84"/>
      <c r="R11" s="84"/>
      <c r="S11" s="84"/>
      <c r="T11" s="84"/>
      <c r="U11" s="84"/>
      <c r="V11" s="84"/>
      <c r="W11" s="84"/>
    </row>
    <row r="12" ht="44" customHeight="1" spans="1:23">
      <c r="A12" s="83" t="s">
        <v>371</v>
      </c>
      <c r="B12" s="83" t="s">
        <v>376</v>
      </c>
      <c r="C12" s="83" t="s">
        <v>377</v>
      </c>
      <c r="D12" s="83" t="s">
        <v>67</v>
      </c>
      <c r="E12" s="83" t="s">
        <v>134</v>
      </c>
      <c r="F12" s="83" t="s">
        <v>135</v>
      </c>
      <c r="G12" s="83" t="s">
        <v>334</v>
      </c>
      <c r="H12" s="83" t="s">
        <v>335</v>
      </c>
      <c r="I12" s="84">
        <v>74826.55</v>
      </c>
      <c r="J12" s="84"/>
      <c r="K12" s="84"/>
      <c r="L12" s="84"/>
      <c r="M12" s="84"/>
      <c r="N12" s="84">
        <v>74826.55</v>
      </c>
      <c r="O12" s="84"/>
      <c r="P12" s="84"/>
      <c r="Q12" s="84"/>
      <c r="R12" s="84"/>
      <c r="S12" s="84"/>
      <c r="T12" s="84"/>
      <c r="U12" s="84"/>
      <c r="V12" s="84"/>
      <c r="W12" s="84"/>
    </row>
    <row r="13" ht="44" customHeight="1" spans="1:23">
      <c r="A13" s="83" t="s">
        <v>371</v>
      </c>
      <c r="B13" s="83" t="s">
        <v>378</v>
      </c>
      <c r="C13" s="83" t="s">
        <v>379</v>
      </c>
      <c r="D13" s="83" t="s">
        <v>67</v>
      </c>
      <c r="E13" s="83" t="s">
        <v>132</v>
      </c>
      <c r="F13" s="83" t="s">
        <v>133</v>
      </c>
      <c r="G13" s="83" t="s">
        <v>374</v>
      </c>
      <c r="H13" s="83" t="s">
        <v>375</v>
      </c>
      <c r="I13" s="84">
        <v>280000</v>
      </c>
      <c r="J13" s="84"/>
      <c r="K13" s="84"/>
      <c r="L13" s="84"/>
      <c r="M13" s="84"/>
      <c r="N13" s="84">
        <v>280000</v>
      </c>
      <c r="O13" s="84"/>
      <c r="P13" s="84"/>
      <c r="Q13" s="84"/>
      <c r="R13" s="84"/>
      <c r="S13" s="84"/>
      <c r="T13" s="84"/>
      <c r="U13" s="84"/>
      <c r="V13" s="84"/>
      <c r="W13" s="84"/>
    </row>
    <row r="14" ht="44" customHeight="1" spans="1:23">
      <c r="A14" s="83" t="s">
        <v>371</v>
      </c>
      <c r="B14" s="83" t="s">
        <v>380</v>
      </c>
      <c r="C14" s="83" t="s">
        <v>381</v>
      </c>
      <c r="D14" s="83" t="s">
        <v>67</v>
      </c>
      <c r="E14" s="83" t="s">
        <v>134</v>
      </c>
      <c r="F14" s="83" t="s">
        <v>135</v>
      </c>
      <c r="G14" s="83" t="s">
        <v>374</v>
      </c>
      <c r="H14" s="83" t="s">
        <v>375</v>
      </c>
      <c r="I14" s="84">
        <v>260000</v>
      </c>
      <c r="J14" s="84"/>
      <c r="K14" s="84"/>
      <c r="L14" s="84"/>
      <c r="M14" s="84"/>
      <c r="N14" s="84">
        <v>260000</v>
      </c>
      <c r="O14" s="84"/>
      <c r="P14" s="84"/>
      <c r="Q14" s="84"/>
      <c r="R14" s="84"/>
      <c r="S14" s="84"/>
      <c r="T14" s="84"/>
      <c r="U14" s="84"/>
      <c r="V14" s="84"/>
      <c r="W14" s="84"/>
    </row>
    <row r="15" ht="44" customHeight="1" spans="1:23">
      <c r="A15" s="83" t="s">
        <v>371</v>
      </c>
      <c r="B15" s="83" t="s">
        <v>382</v>
      </c>
      <c r="C15" s="83" t="s">
        <v>383</v>
      </c>
      <c r="D15" s="83" t="s">
        <v>67</v>
      </c>
      <c r="E15" s="83" t="s">
        <v>132</v>
      </c>
      <c r="F15" s="83" t="s">
        <v>133</v>
      </c>
      <c r="G15" s="83" t="s">
        <v>374</v>
      </c>
      <c r="H15" s="83" t="s">
        <v>375</v>
      </c>
      <c r="I15" s="84">
        <v>210000</v>
      </c>
      <c r="J15" s="84"/>
      <c r="K15" s="84"/>
      <c r="L15" s="84"/>
      <c r="M15" s="84"/>
      <c r="N15" s="84">
        <v>210000</v>
      </c>
      <c r="O15" s="84"/>
      <c r="P15" s="84"/>
      <c r="Q15" s="84"/>
      <c r="R15" s="84"/>
      <c r="S15" s="84"/>
      <c r="T15" s="84"/>
      <c r="U15" s="84"/>
      <c r="V15" s="84"/>
      <c r="W15" s="84"/>
    </row>
    <row r="16" ht="44" customHeight="1" spans="1:23">
      <c r="A16" s="83" t="s">
        <v>371</v>
      </c>
      <c r="B16" s="83" t="s">
        <v>384</v>
      </c>
      <c r="C16" s="83" t="s">
        <v>385</v>
      </c>
      <c r="D16" s="83" t="s">
        <v>67</v>
      </c>
      <c r="E16" s="83" t="s">
        <v>134</v>
      </c>
      <c r="F16" s="83" t="s">
        <v>135</v>
      </c>
      <c r="G16" s="83" t="s">
        <v>374</v>
      </c>
      <c r="H16" s="83" t="s">
        <v>375</v>
      </c>
      <c r="I16" s="84">
        <v>1389200</v>
      </c>
      <c r="J16" s="84"/>
      <c r="K16" s="84"/>
      <c r="L16" s="84"/>
      <c r="M16" s="84"/>
      <c r="N16" s="84">
        <v>1389200</v>
      </c>
      <c r="O16" s="84"/>
      <c r="P16" s="84"/>
      <c r="Q16" s="84"/>
      <c r="R16" s="84"/>
      <c r="S16" s="84"/>
      <c r="T16" s="84"/>
      <c r="U16" s="84"/>
      <c r="V16" s="84"/>
      <c r="W16" s="84"/>
    </row>
    <row r="17" ht="44" customHeight="1" spans="1:23">
      <c r="A17" s="83" t="s">
        <v>371</v>
      </c>
      <c r="B17" s="83" t="s">
        <v>384</v>
      </c>
      <c r="C17" s="83" t="s">
        <v>385</v>
      </c>
      <c r="D17" s="83" t="s">
        <v>67</v>
      </c>
      <c r="E17" s="83" t="s">
        <v>134</v>
      </c>
      <c r="F17" s="83" t="s">
        <v>135</v>
      </c>
      <c r="G17" s="83" t="s">
        <v>334</v>
      </c>
      <c r="H17" s="83" t="s">
        <v>335</v>
      </c>
      <c r="I17" s="84">
        <v>400000</v>
      </c>
      <c r="J17" s="84"/>
      <c r="K17" s="84"/>
      <c r="L17" s="84"/>
      <c r="M17" s="84"/>
      <c r="N17" s="84">
        <v>400000</v>
      </c>
      <c r="O17" s="84"/>
      <c r="P17" s="84"/>
      <c r="Q17" s="84"/>
      <c r="R17" s="84"/>
      <c r="S17" s="84"/>
      <c r="T17" s="84"/>
      <c r="U17" s="84"/>
      <c r="V17" s="84"/>
      <c r="W17" s="84"/>
    </row>
    <row r="18" ht="44" customHeight="1" spans="1:23">
      <c r="A18" s="83" t="s">
        <v>371</v>
      </c>
      <c r="B18" s="83" t="s">
        <v>386</v>
      </c>
      <c r="C18" s="83" t="s">
        <v>387</v>
      </c>
      <c r="D18" s="83" t="s">
        <v>67</v>
      </c>
      <c r="E18" s="83" t="s">
        <v>134</v>
      </c>
      <c r="F18" s="83" t="s">
        <v>135</v>
      </c>
      <c r="G18" s="83" t="s">
        <v>374</v>
      </c>
      <c r="H18" s="83" t="s">
        <v>375</v>
      </c>
      <c r="I18" s="84">
        <v>119800</v>
      </c>
      <c r="J18" s="84"/>
      <c r="K18" s="84"/>
      <c r="L18" s="84"/>
      <c r="M18" s="84"/>
      <c r="N18" s="84">
        <v>119800</v>
      </c>
      <c r="O18" s="84"/>
      <c r="P18" s="84"/>
      <c r="Q18" s="84"/>
      <c r="R18" s="84"/>
      <c r="S18" s="84"/>
      <c r="T18" s="84"/>
      <c r="U18" s="84"/>
      <c r="V18" s="84"/>
      <c r="W18" s="84"/>
    </row>
    <row r="19" ht="44" customHeight="1" spans="1:23">
      <c r="A19" s="83" t="s">
        <v>371</v>
      </c>
      <c r="B19" s="83" t="s">
        <v>386</v>
      </c>
      <c r="C19" s="83" t="s">
        <v>387</v>
      </c>
      <c r="D19" s="83" t="s">
        <v>67</v>
      </c>
      <c r="E19" s="83" t="s">
        <v>134</v>
      </c>
      <c r="F19" s="83" t="s">
        <v>135</v>
      </c>
      <c r="G19" s="83" t="s">
        <v>334</v>
      </c>
      <c r="H19" s="83" t="s">
        <v>335</v>
      </c>
      <c r="I19" s="84">
        <v>47000</v>
      </c>
      <c r="J19" s="84"/>
      <c r="K19" s="84"/>
      <c r="L19" s="84"/>
      <c r="M19" s="84"/>
      <c r="N19" s="84">
        <v>47000</v>
      </c>
      <c r="O19" s="84"/>
      <c r="P19" s="84"/>
      <c r="Q19" s="84"/>
      <c r="R19" s="84"/>
      <c r="S19" s="84"/>
      <c r="T19" s="84"/>
      <c r="U19" s="84"/>
      <c r="V19" s="84"/>
      <c r="W19" s="84"/>
    </row>
    <row r="20" ht="44" customHeight="1" spans="1:23">
      <c r="A20" s="83" t="s">
        <v>371</v>
      </c>
      <c r="B20" s="83" t="s">
        <v>388</v>
      </c>
      <c r="C20" s="83" t="s">
        <v>389</v>
      </c>
      <c r="D20" s="83" t="s">
        <v>67</v>
      </c>
      <c r="E20" s="83" t="s">
        <v>156</v>
      </c>
      <c r="F20" s="83" t="s">
        <v>157</v>
      </c>
      <c r="G20" s="83" t="s">
        <v>374</v>
      </c>
      <c r="H20" s="83" t="s">
        <v>375</v>
      </c>
      <c r="I20" s="84">
        <v>9035768.92</v>
      </c>
      <c r="J20" s="84"/>
      <c r="K20" s="84"/>
      <c r="L20" s="84"/>
      <c r="M20" s="84"/>
      <c r="N20" s="84"/>
      <c r="O20" s="84">
        <v>9035768.92</v>
      </c>
      <c r="P20" s="84"/>
      <c r="Q20" s="84"/>
      <c r="R20" s="84"/>
      <c r="S20" s="84"/>
      <c r="T20" s="84"/>
      <c r="U20" s="84"/>
      <c r="V20" s="84"/>
      <c r="W20" s="84"/>
    </row>
    <row r="21" ht="44" customHeight="1" spans="1:23">
      <c r="A21" s="83" t="s">
        <v>371</v>
      </c>
      <c r="B21" s="83" t="s">
        <v>388</v>
      </c>
      <c r="C21" s="83" t="s">
        <v>389</v>
      </c>
      <c r="D21" s="83" t="s">
        <v>67</v>
      </c>
      <c r="E21" s="83" t="s">
        <v>156</v>
      </c>
      <c r="F21" s="83" t="s">
        <v>157</v>
      </c>
      <c r="G21" s="83" t="s">
        <v>334</v>
      </c>
      <c r="H21" s="83" t="s">
        <v>335</v>
      </c>
      <c r="I21" s="84">
        <v>735000</v>
      </c>
      <c r="J21" s="84"/>
      <c r="K21" s="84"/>
      <c r="L21" s="84"/>
      <c r="M21" s="84"/>
      <c r="N21" s="84"/>
      <c r="O21" s="84">
        <v>735000</v>
      </c>
      <c r="P21" s="84"/>
      <c r="Q21" s="84"/>
      <c r="R21" s="84"/>
      <c r="S21" s="84"/>
      <c r="T21" s="84"/>
      <c r="U21" s="84"/>
      <c r="V21" s="84"/>
      <c r="W21" s="84"/>
    </row>
    <row r="22" ht="44" customHeight="1" spans="1:23">
      <c r="A22" s="83" t="s">
        <v>371</v>
      </c>
      <c r="B22" s="83" t="s">
        <v>390</v>
      </c>
      <c r="C22" s="83" t="s">
        <v>391</v>
      </c>
      <c r="D22" s="83" t="s">
        <v>67</v>
      </c>
      <c r="E22" s="83" t="s">
        <v>134</v>
      </c>
      <c r="F22" s="83" t="s">
        <v>135</v>
      </c>
      <c r="G22" s="83" t="s">
        <v>374</v>
      </c>
      <c r="H22" s="83" t="s">
        <v>375</v>
      </c>
      <c r="I22" s="84">
        <v>1776000</v>
      </c>
      <c r="J22" s="84"/>
      <c r="K22" s="84"/>
      <c r="L22" s="84"/>
      <c r="M22" s="84"/>
      <c r="N22" s="84">
        <v>1776000</v>
      </c>
      <c r="O22" s="84"/>
      <c r="P22" s="84"/>
      <c r="Q22" s="84"/>
      <c r="R22" s="84"/>
      <c r="S22" s="84"/>
      <c r="T22" s="84"/>
      <c r="U22" s="84"/>
      <c r="V22" s="84"/>
      <c r="W22" s="84"/>
    </row>
    <row r="23" ht="44" customHeight="1" spans="1:23">
      <c r="A23" s="83" t="s">
        <v>371</v>
      </c>
      <c r="B23" s="83" t="s">
        <v>390</v>
      </c>
      <c r="C23" s="83" t="s">
        <v>391</v>
      </c>
      <c r="D23" s="83" t="s">
        <v>67</v>
      </c>
      <c r="E23" s="83" t="s">
        <v>134</v>
      </c>
      <c r="F23" s="83" t="s">
        <v>135</v>
      </c>
      <c r="G23" s="83" t="s">
        <v>334</v>
      </c>
      <c r="H23" s="83" t="s">
        <v>335</v>
      </c>
      <c r="I23" s="84">
        <v>224000</v>
      </c>
      <c r="J23" s="84"/>
      <c r="K23" s="84"/>
      <c r="L23" s="84"/>
      <c r="M23" s="84"/>
      <c r="N23" s="84">
        <v>224000</v>
      </c>
      <c r="O23" s="84"/>
      <c r="P23" s="84"/>
      <c r="Q23" s="84"/>
      <c r="R23" s="84"/>
      <c r="S23" s="84"/>
      <c r="T23" s="84"/>
      <c r="U23" s="84"/>
      <c r="V23" s="84"/>
      <c r="W23" s="84"/>
    </row>
    <row r="24" ht="44" customHeight="1" spans="1:23">
      <c r="A24" s="83" t="s">
        <v>371</v>
      </c>
      <c r="B24" s="83" t="s">
        <v>392</v>
      </c>
      <c r="C24" s="83" t="s">
        <v>393</v>
      </c>
      <c r="D24" s="83" t="s">
        <v>67</v>
      </c>
      <c r="E24" s="83" t="s">
        <v>132</v>
      </c>
      <c r="F24" s="83" t="s">
        <v>133</v>
      </c>
      <c r="G24" s="83" t="s">
        <v>374</v>
      </c>
      <c r="H24" s="83" t="s">
        <v>375</v>
      </c>
      <c r="I24" s="84">
        <v>3800000</v>
      </c>
      <c r="J24" s="84"/>
      <c r="K24" s="84"/>
      <c r="L24" s="84"/>
      <c r="M24" s="84"/>
      <c r="N24" s="84">
        <v>3800000</v>
      </c>
      <c r="O24" s="84"/>
      <c r="P24" s="84"/>
      <c r="Q24" s="84"/>
      <c r="R24" s="84"/>
      <c r="S24" s="84"/>
      <c r="T24" s="84"/>
      <c r="U24" s="84"/>
      <c r="V24" s="84"/>
      <c r="W24" s="84"/>
    </row>
    <row r="25" ht="44" customHeight="1" spans="1:23">
      <c r="A25" s="83" t="s">
        <v>371</v>
      </c>
      <c r="B25" s="83" t="s">
        <v>392</v>
      </c>
      <c r="C25" s="83" t="s">
        <v>393</v>
      </c>
      <c r="D25" s="83" t="s">
        <v>67</v>
      </c>
      <c r="E25" s="83" t="s">
        <v>132</v>
      </c>
      <c r="F25" s="83" t="s">
        <v>133</v>
      </c>
      <c r="G25" s="83" t="s">
        <v>334</v>
      </c>
      <c r="H25" s="83" t="s">
        <v>335</v>
      </c>
      <c r="I25" s="84">
        <v>200000</v>
      </c>
      <c r="J25" s="84"/>
      <c r="K25" s="84"/>
      <c r="L25" s="84"/>
      <c r="M25" s="84"/>
      <c r="N25" s="84">
        <v>200000</v>
      </c>
      <c r="O25" s="84"/>
      <c r="P25" s="84"/>
      <c r="Q25" s="84"/>
      <c r="R25" s="84"/>
      <c r="S25" s="84"/>
      <c r="T25" s="84"/>
      <c r="U25" s="84"/>
      <c r="V25" s="84"/>
      <c r="W25" s="84"/>
    </row>
    <row r="26" ht="44" customHeight="1" spans="1:23">
      <c r="A26" s="83" t="s">
        <v>371</v>
      </c>
      <c r="B26" s="83" t="s">
        <v>394</v>
      </c>
      <c r="C26" s="83" t="s">
        <v>395</v>
      </c>
      <c r="D26" s="83" t="s">
        <v>67</v>
      </c>
      <c r="E26" s="83" t="s">
        <v>132</v>
      </c>
      <c r="F26" s="83" t="s">
        <v>133</v>
      </c>
      <c r="G26" s="83" t="s">
        <v>374</v>
      </c>
      <c r="H26" s="83" t="s">
        <v>375</v>
      </c>
      <c r="I26" s="84">
        <v>1520000</v>
      </c>
      <c r="J26" s="84"/>
      <c r="K26" s="84"/>
      <c r="L26" s="84"/>
      <c r="M26" s="84"/>
      <c r="N26" s="84">
        <v>1520000</v>
      </c>
      <c r="O26" s="84"/>
      <c r="P26" s="84"/>
      <c r="Q26" s="84"/>
      <c r="R26" s="84"/>
      <c r="S26" s="84"/>
      <c r="T26" s="84"/>
      <c r="U26" s="84"/>
      <c r="V26" s="84"/>
      <c r="W26" s="84"/>
    </row>
    <row r="27" ht="44" customHeight="1" spans="1:23">
      <c r="A27" s="83" t="s">
        <v>371</v>
      </c>
      <c r="B27" s="83" t="s">
        <v>394</v>
      </c>
      <c r="C27" s="83" t="s">
        <v>395</v>
      </c>
      <c r="D27" s="83" t="s">
        <v>67</v>
      </c>
      <c r="E27" s="83" t="s">
        <v>132</v>
      </c>
      <c r="F27" s="83" t="s">
        <v>133</v>
      </c>
      <c r="G27" s="83" t="s">
        <v>334</v>
      </c>
      <c r="H27" s="83" t="s">
        <v>335</v>
      </c>
      <c r="I27" s="84">
        <v>80000</v>
      </c>
      <c r="J27" s="84"/>
      <c r="K27" s="84"/>
      <c r="L27" s="84"/>
      <c r="M27" s="84"/>
      <c r="N27" s="84">
        <v>80000</v>
      </c>
      <c r="O27" s="84"/>
      <c r="P27" s="84"/>
      <c r="Q27" s="84"/>
      <c r="R27" s="84"/>
      <c r="S27" s="84"/>
      <c r="T27" s="84"/>
      <c r="U27" s="84"/>
      <c r="V27" s="84"/>
      <c r="W27" s="84"/>
    </row>
    <row r="28" ht="44" customHeight="1" spans="1:23">
      <c r="A28" s="83" t="s">
        <v>371</v>
      </c>
      <c r="B28" s="83" t="s">
        <v>396</v>
      </c>
      <c r="C28" s="83" t="s">
        <v>397</v>
      </c>
      <c r="D28" s="83" t="s">
        <v>67</v>
      </c>
      <c r="E28" s="83" t="s">
        <v>132</v>
      </c>
      <c r="F28" s="83" t="s">
        <v>133</v>
      </c>
      <c r="G28" s="83" t="s">
        <v>374</v>
      </c>
      <c r="H28" s="83" t="s">
        <v>375</v>
      </c>
      <c r="I28" s="84">
        <v>1520000</v>
      </c>
      <c r="J28" s="84"/>
      <c r="K28" s="84"/>
      <c r="L28" s="84"/>
      <c r="M28" s="84"/>
      <c r="N28" s="84">
        <v>1520000</v>
      </c>
      <c r="O28" s="84"/>
      <c r="P28" s="84"/>
      <c r="Q28" s="84"/>
      <c r="R28" s="84"/>
      <c r="S28" s="84"/>
      <c r="T28" s="84"/>
      <c r="U28" s="84"/>
      <c r="V28" s="84"/>
      <c r="W28" s="84"/>
    </row>
    <row r="29" ht="44" customHeight="1" spans="1:23">
      <c r="A29" s="83" t="s">
        <v>371</v>
      </c>
      <c r="B29" s="83" t="s">
        <v>396</v>
      </c>
      <c r="C29" s="83" t="s">
        <v>397</v>
      </c>
      <c r="D29" s="83" t="s">
        <v>67</v>
      </c>
      <c r="E29" s="83" t="s">
        <v>132</v>
      </c>
      <c r="F29" s="83" t="s">
        <v>133</v>
      </c>
      <c r="G29" s="83" t="s">
        <v>334</v>
      </c>
      <c r="H29" s="83" t="s">
        <v>335</v>
      </c>
      <c r="I29" s="84">
        <v>80000</v>
      </c>
      <c r="J29" s="84"/>
      <c r="K29" s="84"/>
      <c r="L29" s="84"/>
      <c r="M29" s="84"/>
      <c r="N29" s="84">
        <v>80000</v>
      </c>
      <c r="O29" s="84"/>
      <c r="P29" s="84"/>
      <c r="Q29" s="84"/>
      <c r="R29" s="84"/>
      <c r="S29" s="84"/>
      <c r="T29" s="84"/>
      <c r="U29" s="84"/>
      <c r="V29" s="84"/>
      <c r="W29" s="84"/>
    </row>
    <row r="30" ht="44" customHeight="1" spans="1:23">
      <c r="A30" s="83" t="s">
        <v>371</v>
      </c>
      <c r="B30" s="83" t="s">
        <v>398</v>
      </c>
      <c r="C30" s="83" t="s">
        <v>399</v>
      </c>
      <c r="D30" s="83" t="s">
        <v>67</v>
      </c>
      <c r="E30" s="83" t="s">
        <v>132</v>
      </c>
      <c r="F30" s="83" t="s">
        <v>133</v>
      </c>
      <c r="G30" s="83" t="s">
        <v>374</v>
      </c>
      <c r="H30" s="83" t="s">
        <v>375</v>
      </c>
      <c r="I30" s="84">
        <v>1520000</v>
      </c>
      <c r="J30" s="84"/>
      <c r="K30" s="84"/>
      <c r="L30" s="84"/>
      <c r="M30" s="84"/>
      <c r="N30" s="84">
        <v>1520000</v>
      </c>
      <c r="O30" s="84"/>
      <c r="P30" s="84"/>
      <c r="Q30" s="84"/>
      <c r="R30" s="84"/>
      <c r="S30" s="84"/>
      <c r="T30" s="84"/>
      <c r="U30" s="84"/>
      <c r="V30" s="84"/>
      <c r="W30" s="84"/>
    </row>
    <row r="31" ht="44" customHeight="1" spans="1:23">
      <c r="A31" s="83" t="s">
        <v>371</v>
      </c>
      <c r="B31" s="83" t="s">
        <v>398</v>
      </c>
      <c r="C31" s="83" t="s">
        <v>399</v>
      </c>
      <c r="D31" s="83" t="s">
        <v>67</v>
      </c>
      <c r="E31" s="83" t="s">
        <v>132</v>
      </c>
      <c r="F31" s="83" t="s">
        <v>133</v>
      </c>
      <c r="G31" s="83" t="s">
        <v>334</v>
      </c>
      <c r="H31" s="83" t="s">
        <v>335</v>
      </c>
      <c r="I31" s="84">
        <v>80000</v>
      </c>
      <c r="J31" s="84"/>
      <c r="K31" s="84"/>
      <c r="L31" s="84"/>
      <c r="M31" s="84"/>
      <c r="N31" s="84">
        <v>80000</v>
      </c>
      <c r="O31" s="84"/>
      <c r="P31" s="84"/>
      <c r="Q31" s="84"/>
      <c r="R31" s="84"/>
      <c r="S31" s="84"/>
      <c r="T31" s="84"/>
      <c r="U31" s="84"/>
      <c r="V31" s="84"/>
      <c r="W31" s="84"/>
    </row>
    <row r="32" ht="44" customHeight="1" spans="1:23">
      <c r="A32" s="83" t="s">
        <v>371</v>
      </c>
      <c r="B32" s="83" t="s">
        <v>400</v>
      </c>
      <c r="C32" s="83" t="s">
        <v>401</v>
      </c>
      <c r="D32" s="83" t="s">
        <v>67</v>
      </c>
      <c r="E32" s="83" t="s">
        <v>140</v>
      </c>
      <c r="F32" s="83" t="s">
        <v>141</v>
      </c>
      <c r="G32" s="83" t="s">
        <v>261</v>
      </c>
      <c r="H32" s="83" t="s">
        <v>262</v>
      </c>
      <c r="I32" s="84">
        <v>50000</v>
      </c>
      <c r="J32" s="84">
        <v>50000</v>
      </c>
      <c r="K32" s="84">
        <v>50000</v>
      </c>
      <c r="L32" s="84"/>
      <c r="M32" s="84"/>
      <c r="N32" s="84"/>
      <c r="O32" s="84"/>
      <c r="P32" s="84"/>
      <c r="Q32" s="84"/>
      <c r="R32" s="84"/>
      <c r="S32" s="84"/>
      <c r="T32" s="84"/>
      <c r="U32" s="84"/>
      <c r="V32" s="84"/>
      <c r="W32" s="84"/>
    </row>
    <row r="33" ht="44" customHeight="1" spans="1:23">
      <c r="A33" s="83" t="s">
        <v>371</v>
      </c>
      <c r="B33" s="83" t="s">
        <v>400</v>
      </c>
      <c r="C33" s="83" t="s">
        <v>401</v>
      </c>
      <c r="D33" s="83" t="s">
        <v>67</v>
      </c>
      <c r="E33" s="83" t="s">
        <v>140</v>
      </c>
      <c r="F33" s="83" t="s">
        <v>141</v>
      </c>
      <c r="G33" s="83" t="s">
        <v>374</v>
      </c>
      <c r="H33" s="83" t="s">
        <v>375</v>
      </c>
      <c r="I33" s="84">
        <v>130000</v>
      </c>
      <c r="J33" s="84">
        <v>130000</v>
      </c>
      <c r="K33" s="84">
        <v>130000</v>
      </c>
      <c r="L33" s="84"/>
      <c r="M33" s="84"/>
      <c r="N33" s="84"/>
      <c r="O33" s="84"/>
      <c r="P33" s="84"/>
      <c r="Q33" s="84"/>
      <c r="R33" s="84"/>
      <c r="S33" s="84"/>
      <c r="T33" s="84"/>
      <c r="U33" s="84"/>
      <c r="V33" s="84"/>
      <c r="W33" s="84"/>
    </row>
    <row r="34" ht="44" customHeight="1" spans="1:23">
      <c r="A34" s="83" t="s">
        <v>371</v>
      </c>
      <c r="B34" s="83" t="s">
        <v>402</v>
      </c>
      <c r="C34" s="83" t="s">
        <v>403</v>
      </c>
      <c r="D34" s="83" t="s">
        <v>67</v>
      </c>
      <c r="E34" s="83" t="s">
        <v>142</v>
      </c>
      <c r="F34" s="83" t="s">
        <v>143</v>
      </c>
      <c r="G34" s="83" t="s">
        <v>326</v>
      </c>
      <c r="H34" s="83" t="s">
        <v>327</v>
      </c>
      <c r="I34" s="84">
        <v>18000</v>
      </c>
      <c r="J34" s="84">
        <v>18000</v>
      </c>
      <c r="K34" s="84">
        <v>18000</v>
      </c>
      <c r="L34" s="84"/>
      <c r="M34" s="84"/>
      <c r="N34" s="84"/>
      <c r="O34" s="84"/>
      <c r="P34" s="84"/>
      <c r="Q34" s="84"/>
      <c r="R34" s="84"/>
      <c r="S34" s="84"/>
      <c r="T34" s="84"/>
      <c r="U34" s="84"/>
      <c r="V34" s="84"/>
      <c r="W34" s="84"/>
    </row>
    <row r="35" ht="44" customHeight="1" spans="1:23">
      <c r="A35" s="83" t="s">
        <v>371</v>
      </c>
      <c r="B35" s="83" t="s">
        <v>402</v>
      </c>
      <c r="C35" s="83" t="s">
        <v>403</v>
      </c>
      <c r="D35" s="83" t="s">
        <v>67</v>
      </c>
      <c r="E35" s="83" t="s">
        <v>142</v>
      </c>
      <c r="F35" s="83" t="s">
        <v>143</v>
      </c>
      <c r="G35" s="83" t="s">
        <v>259</v>
      </c>
      <c r="H35" s="83" t="s">
        <v>260</v>
      </c>
      <c r="I35" s="84">
        <v>5000</v>
      </c>
      <c r="J35" s="84">
        <v>5000</v>
      </c>
      <c r="K35" s="84">
        <v>5000</v>
      </c>
      <c r="L35" s="84"/>
      <c r="M35" s="84"/>
      <c r="N35" s="84"/>
      <c r="O35" s="84"/>
      <c r="P35" s="84"/>
      <c r="Q35" s="84"/>
      <c r="R35" s="84"/>
      <c r="S35" s="84"/>
      <c r="T35" s="84"/>
      <c r="U35" s="84"/>
      <c r="V35" s="84"/>
      <c r="W35" s="84"/>
    </row>
    <row r="36" ht="44" customHeight="1" spans="1:23">
      <c r="A36" s="83" t="s">
        <v>371</v>
      </c>
      <c r="B36" s="83" t="s">
        <v>402</v>
      </c>
      <c r="C36" s="83" t="s">
        <v>403</v>
      </c>
      <c r="D36" s="83" t="s">
        <v>67</v>
      </c>
      <c r="E36" s="83" t="s">
        <v>142</v>
      </c>
      <c r="F36" s="83" t="s">
        <v>143</v>
      </c>
      <c r="G36" s="83" t="s">
        <v>261</v>
      </c>
      <c r="H36" s="83" t="s">
        <v>262</v>
      </c>
      <c r="I36" s="84">
        <v>7000</v>
      </c>
      <c r="J36" s="84">
        <v>7000</v>
      </c>
      <c r="K36" s="84">
        <v>7000</v>
      </c>
      <c r="L36" s="84"/>
      <c r="M36" s="84"/>
      <c r="N36" s="84"/>
      <c r="O36" s="84"/>
      <c r="P36" s="84"/>
      <c r="Q36" s="84"/>
      <c r="R36" s="84"/>
      <c r="S36" s="84"/>
      <c r="T36" s="84"/>
      <c r="U36" s="84"/>
      <c r="V36" s="84"/>
      <c r="W36" s="84"/>
    </row>
    <row r="37" ht="44" customHeight="1" spans="1:23">
      <c r="A37" s="83" t="s">
        <v>371</v>
      </c>
      <c r="B37" s="83" t="s">
        <v>402</v>
      </c>
      <c r="C37" s="83" t="s">
        <v>403</v>
      </c>
      <c r="D37" s="83" t="s">
        <v>67</v>
      </c>
      <c r="E37" s="83" t="s">
        <v>142</v>
      </c>
      <c r="F37" s="83" t="s">
        <v>143</v>
      </c>
      <c r="G37" s="83" t="s">
        <v>374</v>
      </c>
      <c r="H37" s="83" t="s">
        <v>375</v>
      </c>
      <c r="I37" s="84">
        <v>120000</v>
      </c>
      <c r="J37" s="84">
        <v>120000</v>
      </c>
      <c r="K37" s="84">
        <v>120000</v>
      </c>
      <c r="L37" s="84"/>
      <c r="M37" s="84"/>
      <c r="N37" s="84"/>
      <c r="O37" s="84"/>
      <c r="P37" s="84"/>
      <c r="Q37" s="84"/>
      <c r="R37" s="84"/>
      <c r="S37" s="84"/>
      <c r="T37" s="84"/>
      <c r="U37" s="84"/>
      <c r="V37" s="84"/>
      <c r="W37" s="84"/>
    </row>
    <row r="38" ht="44" customHeight="1" spans="1:23">
      <c r="A38" s="83" t="s">
        <v>371</v>
      </c>
      <c r="B38" s="83" t="s">
        <v>402</v>
      </c>
      <c r="C38" s="83" t="s">
        <v>403</v>
      </c>
      <c r="D38" s="83" t="s">
        <v>67</v>
      </c>
      <c r="E38" s="83" t="s">
        <v>142</v>
      </c>
      <c r="F38" s="83" t="s">
        <v>143</v>
      </c>
      <c r="G38" s="83" t="s">
        <v>404</v>
      </c>
      <c r="H38" s="83" t="s">
        <v>405</v>
      </c>
      <c r="I38" s="84">
        <v>40000</v>
      </c>
      <c r="J38" s="84">
        <v>40000</v>
      </c>
      <c r="K38" s="84">
        <v>40000</v>
      </c>
      <c r="L38" s="84"/>
      <c r="M38" s="84"/>
      <c r="N38" s="84"/>
      <c r="O38" s="84"/>
      <c r="P38" s="84"/>
      <c r="Q38" s="84"/>
      <c r="R38" s="84"/>
      <c r="S38" s="84"/>
      <c r="T38" s="84"/>
      <c r="U38" s="84"/>
      <c r="V38" s="84"/>
      <c r="W38" s="84"/>
    </row>
    <row r="39" ht="44" customHeight="1" spans="1:23">
      <c r="A39" s="83" t="s">
        <v>371</v>
      </c>
      <c r="B39" s="83" t="s">
        <v>402</v>
      </c>
      <c r="C39" s="83" t="s">
        <v>403</v>
      </c>
      <c r="D39" s="83" t="s">
        <v>67</v>
      </c>
      <c r="E39" s="83" t="s">
        <v>142</v>
      </c>
      <c r="F39" s="83" t="s">
        <v>143</v>
      </c>
      <c r="G39" s="83" t="s">
        <v>406</v>
      </c>
      <c r="H39" s="83" t="s">
        <v>407</v>
      </c>
      <c r="I39" s="84">
        <v>10000</v>
      </c>
      <c r="J39" s="84">
        <v>10000</v>
      </c>
      <c r="K39" s="84">
        <v>10000</v>
      </c>
      <c r="L39" s="84"/>
      <c r="M39" s="84"/>
      <c r="N39" s="84"/>
      <c r="O39" s="84"/>
      <c r="P39" s="84"/>
      <c r="Q39" s="84"/>
      <c r="R39" s="84"/>
      <c r="S39" s="84"/>
      <c r="T39" s="84"/>
      <c r="U39" s="84"/>
      <c r="V39" s="84"/>
      <c r="W39" s="84"/>
    </row>
    <row r="40" ht="44" customHeight="1" spans="1:23">
      <c r="A40" s="83" t="s">
        <v>371</v>
      </c>
      <c r="B40" s="83" t="s">
        <v>408</v>
      </c>
      <c r="C40" s="83" t="s">
        <v>409</v>
      </c>
      <c r="D40" s="83" t="s">
        <v>67</v>
      </c>
      <c r="E40" s="83" t="s">
        <v>132</v>
      </c>
      <c r="F40" s="83" t="s">
        <v>133</v>
      </c>
      <c r="G40" s="83" t="s">
        <v>326</v>
      </c>
      <c r="H40" s="83" t="s">
        <v>327</v>
      </c>
      <c r="I40" s="84">
        <v>15000</v>
      </c>
      <c r="J40" s="84">
        <v>15000</v>
      </c>
      <c r="K40" s="84">
        <v>15000</v>
      </c>
      <c r="L40" s="84"/>
      <c r="M40" s="84"/>
      <c r="N40" s="84"/>
      <c r="O40" s="84"/>
      <c r="P40" s="84"/>
      <c r="Q40" s="84"/>
      <c r="R40" s="84"/>
      <c r="S40" s="84"/>
      <c r="T40" s="84"/>
      <c r="U40" s="84"/>
      <c r="V40" s="84"/>
      <c r="W40" s="84"/>
    </row>
    <row r="41" ht="44" customHeight="1" spans="1:23">
      <c r="A41" s="83" t="s">
        <v>371</v>
      </c>
      <c r="B41" s="83" t="s">
        <v>408</v>
      </c>
      <c r="C41" s="83" t="s">
        <v>409</v>
      </c>
      <c r="D41" s="83" t="s">
        <v>67</v>
      </c>
      <c r="E41" s="83" t="s">
        <v>132</v>
      </c>
      <c r="F41" s="83" t="s">
        <v>133</v>
      </c>
      <c r="G41" s="83" t="s">
        <v>374</v>
      </c>
      <c r="H41" s="83" t="s">
        <v>375</v>
      </c>
      <c r="I41" s="84">
        <v>35000</v>
      </c>
      <c r="J41" s="84">
        <v>35000</v>
      </c>
      <c r="K41" s="84">
        <v>35000</v>
      </c>
      <c r="L41" s="84"/>
      <c r="M41" s="84"/>
      <c r="N41" s="84"/>
      <c r="O41" s="84"/>
      <c r="P41" s="84"/>
      <c r="Q41" s="84"/>
      <c r="R41" s="84"/>
      <c r="S41" s="84"/>
      <c r="T41" s="84"/>
      <c r="U41" s="84"/>
      <c r="V41" s="84"/>
      <c r="W41" s="84"/>
    </row>
    <row r="42" ht="44" customHeight="1" spans="1:23">
      <c r="A42" s="83" t="s">
        <v>371</v>
      </c>
      <c r="B42" s="83" t="s">
        <v>410</v>
      </c>
      <c r="C42" s="83" t="s">
        <v>411</v>
      </c>
      <c r="D42" s="83" t="s">
        <v>67</v>
      </c>
      <c r="E42" s="83" t="s">
        <v>134</v>
      </c>
      <c r="F42" s="83" t="s">
        <v>135</v>
      </c>
      <c r="G42" s="83" t="s">
        <v>326</v>
      </c>
      <c r="H42" s="83" t="s">
        <v>327</v>
      </c>
      <c r="I42" s="84">
        <v>50000</v>
      </c>
      <c r="J42" s="84">
        <v>50000</v>
      </c>
      <c r="K42" s="84">
        <v>50000</v>
      </c>
      <c r="L42" s="84"/>
      <c r="M42" s="84"/>
      <c r="N42" s="84"/>
      <c r="O42" s="84"/>
      <c r="P42" s="84"/>
      <c r="Q42" s="84"/>
      <c r="R42" s="84"/>
      <c r="S42" s="84"/>
      <c r="T42" s="84"/>
      <c r="U42" s="84"/>
      <c r="V42" s="84"/>
      <c r="W42" s="84"/>
    </row>
    <row r="43" ht="44" customHeight="1" spans="1:23">
      <c r="A43" s="83" t="s">
        <v>371</v>
      </c>
      <c r="B43" s="83" t="s">
        <v>410</v>
      </c>
      <c r="C43" s="83" t="s">
        <v>411</v>
      </c>
      <c r="D43" s="83" t="s">
        <v>67</v>
      </c>
      <c r="E43" s="83" t="s">
        <v>134</v>
      </c>
      <c r="F43" s="83" t="s">
        <v>135</v>
      </c>
      <c r="G43" s="83" t="s">
        <v>374</v>
      </c>
      <c r="H43" s="83" t="s">
        <v>375</v>
      </c>
      <c r="I43" s="84">
        <v>400000</v>
      </c>
      <c r="J43" s="84">
        <v>400000</v>
      </c>
      <c r="K43" s="84">
        <v>400000</v>
      </c>
      <c r="L43" s="84"/>
      <c r="M43" s="84"/>
      <c r="N43" s="84"/>
      <c r="O43" s="84"/>
      <c r="P43" s="84"/>
      <c r="Q43" s="84"/>
      <c r="R43" s="84"/>
      <c r="S43" s="84"/>
      <c r="T43" s="84"/>
      <c r="U43" s="84"/>
      <c r="V43" s="84"/>
      <c r="W43" s="84"/>
    </row>
    <row r="44" ht="44" customHeight="1" spans="1:23">
      <c r="A44" s="83" t="s">
        <v>371</v>
      </c>
      <c r="B44" s="83" t="s">
        <v>412</v>
      </c>
      <c r="C44" s="83" t="s">
        <v>413</v>
      </c>
      <c r="D44" s="83" t="s">
        <v>67</v>
      </c>
      <c r="E44" s="83" t="s">
        <v>134</v>
      </c>
      <c r="F44" s="83" t="s">
        <v>135</v>
      </c>
      <c r="G44" s="83" t="s">
        <v>374</v>
      </c>
      <c r="H44" s="83" t="s">
        <v>375</v>
      </c>
      <c r="I44" s="84">
        <v>11580500</v>
      </c>
      <c r="J44" s="84">
        <v>11580500</v>
      </c>
      <c r="K44" s="84">
        <v>11580500</v>
      </c>
      <c r="L44" s="84"/>
      <c r="M44" s="84"/>
      <c r="N44" s="84"/>
      <c r="O44" s="84"/>
      <c r="P44" s="84"/>
      <c r="Q44" s="84"/>
      <c r="R44" s="84"/>
      <c r="S44" s="84"/>
      <c r="T44" s="84"/>
      <c r="U44" s="84"/>
      <c r="V44" s="84"/>
      <c r="W44" s="84"/>
    </row>
    <row r="45" ht="44" customHeight="1" spans="1:23">
      <c r="A45" s="83" t="s">
        <v>371</v>
      </c>
      <c r="B45" s="83" t="s">
        <v>414</v>
      </c>
      <c r="C45" s="83" t="s">
        <v>415</v>
      </c>
      <c r="D45" s="83" t="s">
        <v>67</v>
      </c>
      <c r="E45" s="83" t="s">
        <v>132</v>
      </c>
      <c r="F45" s="83" t="s">
        <v>133</v>
      </c>
      <c r="G45" s="83" t="s">
        <v>374</v>
      </c>
      <c r="H45" s="83" t="s">
        <v>375</v>
      </c>
      <c r="I45" s="84">
        <v>6267200</v>
      </c>
      <c r="J45" s="84">
        <v>6267200</v>
      </c>
      <c r="K45" s="84">
        <v>6267200</v>
      </c>
      <c r="L45" s="84"/>
      <c r="M45" s="84"/>
      <c r="N45" s="84"/>
      <c r="O45" s="84"/>
      <c r="P45" s="84"/>
      <c r="Q45" s="84"/>
      <c r="R45" s="84"/>
      <c r="S45" s="84"/>
      <c r="T45" s="84"/>
      <c r="U45" s="84"/>
      <c r="V45" s="84"/>
      <c r="W45" s="84"/>
    </row>
    <row r="46" ht="44" customHeight="1" spans="1:23">
      <c r="A46" s="83" t="s">
        <v>371</v>
      </c>
      <c r="B46" s="83" t="s">
        <v>416</v>
      </c>
      <c r="C46" s="83" t="s">
        <v>417</v>
      </c>
      <c r="D46" s="83" t="s">
        <v>67</v>
      </c>
      <c r="E46" s="83" t="s">
        <v>132</v>
      </c>
      <c r="F46" s="83" t="s">
        <v>133</v>
      </c>
      <c r="G46" s="83" t="s">
        <v>334</v>
      </c>
      <c r="H46" s="83" t="s">
        <v>335</v>
      </c>
      <c r="I46" s="84">
        <v>150000</v>
      </c>
      <c r="J46" s="84">
        <v>150000</v>
      </c>
      <c r="K46" s="84">
        <v>150000</v>
      </c>
      <c r="L46" s="84"/>
      <c r="M46" s="84"/>
      <c r="N46" s="84"/>
      <c r="O46" s="84"/>
      <c r="P46" s="84"/>
      <c r="Q46" s="84"/>
      <c r="R46" s="84"/>
      <c r="S46" s="84"/>
      <c r="T46" s="84"/>
      <c r="U46" s="84"/>
      <c r="V46" s="84"/>
      <c r="W46" s="84"/>
    </row>
    <row r="47" ht="44" customHeight="1" spans="1:23">
      <c r="A47" s="83" t="s">
        <v>371</v>
      </c>
      <c r="B47" s="83" t="s">
        <v>418</v>
      </c>
      <c r="C47" s="83" t="s">
        <v>419</v>
      </c>
      <c r="D47" s="83" t="s">
        <v>67</v>
      </c>
      <c r="E47" s="83" t="s">
        <v>132</v>
      </c>
      <c r="F47" s="83" t="s">
        <v>133</v>
      </c>
      <c r="G47" s="83" t="s">
        <v>334</v>
      </c>
      <c r="H47" s="83" t="s">
        <v>335</v>
      </c>
      <c r="I47" s="84">
        <v>140000</v>
      </c>
      <c r="J47" s="84">
        <v>140000</v>
      </c>
      <c r="K47" s="84">
        <v>140000</v>
      </c>
      <c r="L47" s="84"/>
      <c r="M47" s="84"/>
      <c r="N47" s="84"/>
      <c r="O47" s="84"/>
      <c r="P47" s="84"/>
      <c r="Q47" s="84"/>
      <c r="R47" s="84"/>
      <c r="S47" s="84"/>
      <c r="T47" s="84"/>
      <c r="U47" s="84"/>
      <c r="V47" s="84"/>
      <c r="W47" s="84"/>
    </row>
    <row r="48" ht="44" customHeight="1" spans="1:23">
      <c r="A48" s="83" t="s">
        <v>371</v>
      </c>
      <c r="B48" s="83" t="s">
        <v>420</v>
      </c>
      <c r="C48" s="83" t="s">
        <v>421</v>
      </c>
      <c r="D48" s="83" t="s">
        <v>67</v>
      </c>
      <c r="E48" s="83" t="s">
        <v>134</v>
      </c>
      <c r="F48" s="83" t="s">
        <v>135</v>
      </c>
      <c r="G48" s="83" t="s">
        <v>334</v>
      </c>
      <c r="H48" s="83" t="s">
        <v>335</v>
      </c>
      <c r="I48" s="84">
        <v>200000</v>
      </c>
      <c r="J48" s="84">
        <v>200000</v>
      </c>
      <c r="K48" s="84">
        <v>200000</v>
      </c>
      <c r="L48" s="84"/>
      <c r="M48" s="84"/>
      <c r="N48" s="84"/>
      <c r="O48" s="84"/>
      <c r="P48" s="84"/>
      <c r="Q48" s="84"/>
      <c r="R48" s="84"/>
      <c r="S48" s="84"/>
      <c r="T48" s="84"/>
      <c r="U48" s="84"/>
      <c r="V48" s="84"/>
      <c r="W48" s="84"/>
    </row>
    <row r="49" ht="44" customHeight="1" spans="1:23">
      <c r="A49" s="83" t="s">
        <v>371</v>
      </c>
      <c r="B49" s="83" t="s">
        <v>422</v>
      </c>
      <c r="C49" s="83" t="s">
        <v>423</v>
      </c>
      <c r="D49" s="83" t="s">
        <v>67</v>
      </c>
      <c r="E49" s="83" t="s">
        <v>132</v>
      </c>
      <c r="F49" s="83" t="s">
        <v>133</v>
      </c>
      <c r="G49" s="83" t="s">
        <v>374</v>
      </c>
      <c r="H49" s="83" t="s">
        <v>375</v>
      </c>
      <c r="I49" s="84">
        <v>16000</v>
      </c>
      <c r="J49" s="84">
        <v>16000</v>
      </c>
      <c r="K49" s="84">
        <v>16000</v>
      </c>
      <c r="L49" s="84"/>
      <c r="M49" s="84"/>
      <c r="N49" s="84"/>
      <c r="O49" s="84"/>
      <c r="P49" s="84"/>
      <c r="Q49" s="84"/>
      <c r="R49" s="84"/>
      <c r="S49" s="84"/>
      <c r="T49" s="84"/>
      <c r="U49" s="84"/>
      <c r="V49" s="84"/>
      <c r="W49" s="84"/>
    </row>
    <row r="50" ht="44" customHeight="1" spans="1:23">
      <c r="A50" s="83" t="s">
        <v>371</v>
      </c>
      <c r="B50" s="83" t="s">
        <v>422</v>
      </c>
      <c r="C50" s="83" t="s">
        <v>423</v>
      </c>
      <c r="D50" s="83" t="s">
        <v>67</v>
      </c>
      <c r="E50" s="83" t="s">
        <v>134</v>
      </c>
      <c r="F50" s="83" t="s">
        <v>135</v>
      </c>
      <c r="G50" s="83" t="s">
        <v>374</v>
      </c>
      <c r="H50" s="83" t="s">
        <v>375</v>
      </c>
      <c r="I50" s="84">
        <v>14000</v>
      </c>
      <c r="J50" s="84">
        <v>14000</v>
      </c>
      <c r="K50" s="84">
        <v>14000</v>
      </c>
      <c r="L50" s="84"/>
      <c r="M50" s="84"/>
      <c r="N50" s="84"/>
      <c r="O50" s="84"/>
      <c r="P50" s="84"/>
      <c r="Q50" s="84"/>
      <c r="R50" s="84"/>
      <c r="S50" s="84"/>
      <c r="T50" s="84"/>
      <c r="U50" s="84"/>
      <c r="V50" s="84"/>
      <c r="W50" s="84"/>
    </row>
    <row r="51" ht="44" customHeight="1" spans="1:23">
      <c r="A51" s="83" t="s">
        <v>371</v>
      </c>
      <c r="B51" s="83" t="s">
        <v>424</v>
      </c>
      <c r="C51" s="83" t="s">
        <v>425</v>
      </c>
      <c r="D51" s="83" t="s">
        <v>67</v>
      </c>
      <c r="E51" s="83" t="s">
        <v>134</v>
      </c>
      <c r="F51" s="83" t="s">
        <v>135</v>
      </c>
      <c r="G51" s="83" t="s">
        <v>374</v>
      </c>
      <c r="H51" s="83" t="s">
        <v>375</v>
      </c>
      <c r="I51" s="84">
        <v>164162</v>
      </c>
      <c r="J51" s="84">
        <v>164162</v>
      </c>
      <c r="K51" s="84">
        <v>164162</v>
      </c>
      <c r="L51" s="84"/>
      <c r="M51" s="84"/>
      <c r="N51" s="84"/>
      <c r="O51" s="84"/>
      <c r="P51" s="84"/>
      <c r="Q51" s="84"/>
      <c r="R51" s="84"/>
      <c r="S51" s="84"/>
      <c r="T51" s="84"/>
      <c r="U51" s="84"/>
      <c r="V51" s="84"/>
      <c r="W51" s="84"/>
    </row>
    <row r="52" ht="44" customHeight="1" spans="1:23">
      <c r="A52" s="83" t="s">
        <v>371</v>
      </c>
      <c r="B52" s="83" t="s">
        <v>426</v>
      </c>
      <c r="C52" s="83" t="s">
        <v>427</v>
      </c>
      <c r="D52" s="83" t="s">
        <v>67</v>
      </c>
      <c r="E52" s="83" t="s">
        <v>134</v>
      </c>
      <c r="F52" s="83" t="s">
        <v>135</v>
      </c>
      <c r="G52" s="83" t="s">
        <v>374</v>
      </c>
      <c r="H52" s="83" t="s">
        <v>375</v>
      </c>
      <c r="I52" s="84">
        <v>210000</v>
      </c>
      <c r="J52" s="84">
        <v>210000</v>
      </c>
      <c r="K52" s="84">
        <v>210000</v>
      </c>
      <c r="L52" s="84"/>
      <c r="M52" s="84"/>
      <c r="N52" s="84"/>
      <c r="O52" s="84"/>
      <c r="P52" s="84"/>
      <c r="Q52" s="84"/>
      <c r="R52" s="84"/>
      <c r="S52" s="84"/>
      <c r="T52" s="84"/>
      <c r="U52" s="84"/>
      <c r="V52" s="84"/>
      <c r="W52" s="84"/>
    </row>
    <row r="53" ht="44" customHeight="1" spans="1:23">
      <c r="A53" s="83" t="s">
        <v>371</v>
      </c>
      <c r="B53" s="83" t="s">
        <v>426</v>
      </c>
      <c r="C53" s="83" t="s">
        <v>427</v>
      </c>
      <c r="D53" s="83" t="s">
        <v>67</v>
      </c>
      <c r="E53" s="83" t="s">
        <v>134</v>
      </c>
      <c r="F53" s="83" t="s">
        <v>135</v>
      </c>
      <c r="G53" s="83" t="s">
        <v>334</v>
      </c>
      <c r="H53" s="83" t="s">
        <v>335</v>
      </c>
      <c r="I53" s="84">
        <v>1388102</v>
      </c>
      <c r="J53" s="84">
        <v>1388102</v>
      </c>
      <c r="K53" s="84">
        <v>1388102</v>
      </c>
      <c r="L53" s="84"/>
      <c r="M53" s="84"/>
      <c r="N53" s="84"/>
      <c r="O53" s="84"/>
      <c r="P53" s="84"/>
      <c r="Q53" s="84"/>
      <c r="R53" s="84"/>
      <c r="S53" s="84"/>
      <c r="T53" s="84"/>
      <c r="U53" s="84"/>
      <c r="V53" s="84"/>
      <c r="W53" s="84"/>
    </row>
    <row r="54" ht="44" customHeight="1" spans="1:23">
      <c r="A54" s="83" t="s">
        <v>371</v>
      </c>
      <c r="B54" s="83" t="s">
        <v>428</v>
      </c>
      <c r="C54" s="83" t="s">
        <v>429</v>
      </c>
      <c r="D54" s="83" t="s">
        <v>67</v>
      </c>
      <c r="E54" s="83" t="s">
        <v>134</v>
      </c>
      <c r="F54" s="83" t="s">
        <v>135</v>
      </c>
      <c r="G54" s="83" t="s">
        <v>374</v>
      </c>
      <c r="H54" s="83" t="s">
        <v>375</v>
      </c>
      <c r="I54" s="84">
        <v>705200</v>
      </c>
      <c r="J54" s="84">
        <v>705200</v>
      </c>
      <c r="K54" s="84">
        <v>705200</v>
      </c>
      <c r="L54" s="84"/>
      <c r="M54" s="84"/>
      <c r="N54" s="84"/>
      <c r="O54" s="84"/>
      <c r="P54" s="84"/>
      <c r="Q54" s="84"/>
      <c r="R54" s="84"/>
      <c r="S54" s="84"/>
      <c r="T54" s="84"/>
      <c r="U54" s="84"/>
      <c r="V54" s="84"/>
      <c r="W54" s="84"/>
    </row>
    <row r="55" ht="44" customHeight="1" spans="1:23">
      <c r="A55" s="83" t="s">
        <v>371</v>
      </c>
      <c r="B55" s="83" t="s">
        <v>430</v>
      </c>
      <c r="C55" s="83" t="s">
        <v>431</v>
      </c>
      <c r="D55" s="83" t="s">
        <v>67</v>
      </c>
      <c r="E55" s="83" t="s">
        <v>134</v>
      </c>
      <c r="F55" s="83" t="s">
        <v>135</v>
      </c>
      <c r="G55" s="83" t="s">
        <v>374</v>
      </c>
      <c r="H55" s="83" t="s">
        <v>375</v>
      </c>
      <c r="I55" s="84">
        <v>500000</v>
      </c>
      <c r="J55" s="84">
        <v>500000</v>
      </c>
      <c r="K55" s="84">
        <v>500000</v>
      </c>
      <c r="L55" s="84"/>
      <c r="M55" s="84"/>
      <c r="N55" s="84"/>
      <c r="O55" s="84"/>
      <c r="P55" s="84"/>
      <c r="Q55" s="84"/>
      <c r="R55" s="84"/>
      <c r="S55" s="84"/>
      <c r="T55" s="84"/>
      <c r="U55" s="84"/>
      <c r="V55" s="84"/>
      <c r="W55" s="84"/>
    </row>
    <row r="56" ht="44" customHeight="1" spans="1:23">
      <c r="A56" s="83" t="s">
        <v>371</v>
      </c>
      <c r="B56" s="83" t="s">
        <v>432</v>
      </c>
      <c r="C56" s="83" t="s">
        <v>433</v>
      </c>
      <c r="D56" s="83" t="s">
        <v>67</v>
      </c>
      <c r="E56" s="83" t="s">
        <v>134</v>
      </c>
      <c r="F56" s="83" t="s">
        <v>135</v>
      </c>
      <c r="G56" s="83" t="s">
        <v>374</v>
      </c>
      <c r="H56" s="83" t="s">
        <v>375</v>
      </c>
      <c r="I56" s="84">
        <v>1984000</v>
      </c>
      <c r="J56" s="84">
        <v>1984000</v>
      </c>
      <c r="K56" s="84">
        <v>1984000</v>
      </c>
      <c r="L56" s="84"/>
      <c r="M56" s="84"/>
      <c r="N56" s="84"/>
      <c r="O56" s="84"/>
      <c r="P56" s="84"/>
      <c r="Q56" s="84"/>
      <c r="R56" s="84"/>
      <c r="S56" s="84"/>
      <c r="T56" s="84"/>
      <c r="U56" s="84"/>
      <c r="V56" s="84"/>
      <c r="W56" s="84"/>
    </row>
    <row r="57" ht="44" customHeight="1" spans="1:23">
      <c r="A57" s="83" t="s">
        <v>371</v>
      </c>
      <c r="B57" s="83" t="s">
        <v>432</v>
      </c>
      <c r="C57" s="83" t="s">
        <v>433</v>
      </c>
      <c r="D57" s="83" t="s">
        <v>67</v>
      </c>
      <c r="E57" s="83" t="s">
        <v>134</v>
      </c>
      <c r="F57" s="83" t="s">
        <v>135</v>
      </c>
      <c r="G57" s="83" t="s">
        <v>334</v>
      </c>
      <c r="H57" s="83" t="s">
        <v>335</v>
      </c>
      <c r="I57" s="84">
        <v>30000</v>
      </c>
      <c r="J57" s="84">
        <v>30000</v>
      </c>
      <c r="K57" s="84">
        <v>30000</v>
      </c>
      <c r="L57" s="84"/>
      <c r="M57" s="84"/>
      <c r="N57" s="84"/>
      <c r="O57" s="84"/>
      <c r="P57" s="84"/>
      <c r="Q57" s="84"/>
      <c r="R57" s="84"/>
      <c r="S57" s="84"/>
      <c r="T57" s="84"/>
      <c r="U57" s="84"/>
      <c r="V57" s="84"/>
      <c r="W57" s="84"/>
    </row>
    <row r="58" ht="44" customHeight="1" spans="1:23">
      <c r="A58" s="83" t="s">
        <v>371</v>
      </c>
      <c r="B58" s="83" t="s">
        <v>434</v>
      </c>
      <c r="C58" s="83" t="s">
        <v>435</v>
      </c>
      <c r="D58" s="83" t="s">
        <v>67</v>
      </c>
      <c r="E58" s="83" t="s">
        <v>134</v>
      </c>
      <c r="F58" s="83" t="s">
        <v>135</v>
      </c>
      <c r="G58" s="83" t="s">
        <v>374</v>
      </c>
      <c r="H58" s="83" t="s">
        <v>375</v>
      </c>
      <c r="I58" s="84">
        <v>100000</v>
      </c>
      <c r="J58" s="84">
        <v>100000</v>
      </c>
      <c r="K58" s="84">
        <v>100000</v>
      </c>
      <c r="L58" s="84"/>
      <c r="M58" s="84"/>
      <c r="N58" s="84"/>
      <c r="O58" s="84"/>
      <c r="P58" s="84"/>
      <c r="Q58" s="84"/>
      <c r="R58" s="84"/>
      <c r="S58" s="84"/>
      <c r="T58" s="84"/>
      <c r="U58" s="84"/>
      <c r="V58" s="84"/>
      <c r="W58" s="84"/>
    </row>
    <row r="59" ht="44" customHeight="1" spans="1:23">
      <c r="A59" s="83" t="s">
        <v>371</v>
      </c>
      <c r="B59" s="83" t="s">
        <v>436</v>
      </c>
      <c r="C59" s="83" t="s">
        <v>437</v>
      </c>
      <c r="D59" s="83" t="s">
        <v>67</v>
      </c>
      <c r="E59" s="83" t="s">
        <v>132</v>
      </c>
      <c r="F59" s="83" t="s">
        <v>133</v>
      </c>
      <c r="G59" s="83" t="s">
        <v>374</v>
      </c>
      <c r="H59" s="83" t="s">
        <v>375</v>
      </c>
      <c r="I59" s="84">
        <v>180000</v>
      </c>
      <c r="J59" s="84">
        <v>180000</v>
      </c>
      <c r="K59" s="84">
        <v>180000</v>
      </c>
      <c r="L59" s="84"/>
      <c r="M59" s="84"/>
      <c r="N59" s="84"/>
      <c r="O59" s="84"/>
      <c r="P59" s="84"/>
      <c r="Q59" s="84"/>
      <c r="R59" s="84"/>
      <c r="S59" s="84"/>
      <c r="T59" s="84"/>
      <c r="U59" s="84"/>
      <c r="V59" s="84"/>
      <c r="W59" s="84"/>
    </row>
    <row r="60" ht="44" customHeight="1" spans="1:23">
      <c r="A60" s="83" t="s">
        <v>371</v>
      </c>
      <c r="B60" s="83" t="s">
        <v>438</v>
      </c>
      <c r="C60" s="83" t="s">
        <v>439</v>
      </c>
      <c r="D60" s="83" t="s">
        <v>67</v>
      </c>
      <c r="E60" s="83" t="s">
        <v>134</v>
      </c>
      <c r="F60" s="83" t="s">
        <v>135</v>
      </c>
      <c r="G60" s="83" t="s">
        <v>326</v>
      </c>
      <c r="H60" s="83" t="s">
        <v>327</v>
      </c>
      <c r="I60" s="84">
        <v>106978</v>
      </c>
      <c r="J60" s="84">
        <v>106978</v>
      </c>
      <c r="K60" s="84">
        <v>106978</v>
      </c>
      <c r="L60" s="84"/>
      <c r="M60" s="84"/>
      <c r="N60" s="84"/>
      <c r="O60" s="84"/>
      <c r="P60" s="84"/>
      <c r="Q60" s="84"/>
      <c r="R60" s="84"/>
      <c r="S60" s="84"/>
      <c r="T60" s="84"/>
      <c r="U60" s="84"/>
      <c r="V60" s="84"/>
      <c r="W60" s="84"/>
    </row>
    <row r="61" ht="44" customHeight="1" spans="1:23">
      <c r="A61" s="83" t="s">
        <v>371</v>
      </c>
      <c r="B61" s="83" t="s">
        <v>440</v>
      </c>
      <c r="C61" s="83" t="s">
        <v>441</v>
      </c>
      <c r="D61" s="83" t="s">
        <v>67</v>
      </c>
      <c r="E61" s="83" t="s">
        <v>134</v>
      </c>
      <c r="F61" s="83" t="s">
        <v>135</v>
      </c>
      <c r="G61" s="83" t="s">
        <v>374</v>
      </c>
      <c r="H61" s="83" t="s">
        <v>375</v>
      </c>
      <c r="I61" s="84">
        <v>50000</v>
      </c>
      <c r="J61" s="84">
        <v>50000</v>
      </c>
      <c r="K61" s="84">
        <v>50000</v>
      </c>
      <c r="L61" s="84"/>
      <c r="M61" s="84"/>
      <c r="N61" s="84"/>
      <c r="O61" s="84"/>
      <c r="P61" s="84"/>
      <c r="Q61" s="84"/>
      <c r="R61" s="84"/>
      <c r="S61" s="84"/>
      <c r="T61" s="84"/>
      <c r="U61" s="84"/>
      <c r="V61" s="84"/>
      <c r="W61" s="84"/>
    </row>
    <row r="62" ht="44" customHeight="1" spans="1:23">
      <c r="A62" s="83" t="s">
        <v>371</v>
      </c>
      <c r="B62" s="83" t="s">
        <v>442</v>
      </c>
      <c r="C62" s="83" t="s">
        <v>443</v>
      </c>
      <c r="D62" s="83" t="s">
        <v>67</v>
      </c>
      <c r="E62" s="83" t="s">
        <v>134</v>
      </c>
      <c r="F62" s="83" t="s">
        <v>135</v>
      </c>
      <c r="G62" s="83" t="s">
        <v>374</v>
      </c>
      <c r="H62" s="83" t="s">
        <v>375</v>
      </c>
      <c r="I62" s="84">
        <v>40000</v>
      </c>
      <c r="J62" s="84">
        <v>40000</v>
      </c>
      <c r="K62" s="84">
        <v>40000</v>
      </c>
      <c r="L62" s="84"/>
      <c r="M62" s="84"/>
      <c r="N62" s="84"/>
      <c r="O62" s="84"/>
      <c r="P62" s="84"/>
      <c r="Q62" s="84"/>
      <c r="R62" s="84"/>
      <c r="S62" s="84"/>
      <c r="T62" s="84"/>
      <c r="U62" s="84"/>
      <c r="V62" s="84"/>
      <c r="W62" s="84"/>
    </row>
    <row r="63" ht="44" customHeight="1" spans="1:23">
      <c r="A63" s="83" t="s">
        <v>371</v>
      </c>
      <c r="B63" s="83" t="s">
        <v>444</v>
      </c>
      <c r="C63" s="83" t="s">
        <v>445</v>
      </c>
      <c r="D63" s="83" t="s">
        <v>67</v>
      </c>
      <c r="E63" s="83" t="s">
        <v>134</v>
      </c>
      <c r="F63" s="83" t="s">
        <v>135</v>
      </c>
      <c r="G63" s="83" t="s">
        <v>374</v>
      </c>
      <c r="H63" s="83" t="s">
        <v>375</v>
      </c>
      <c r="I63" s="84">
        <v>50000</v>
      </c>
      <c r="J63" s="84">
        <v>50000</v>
      </c>
      <c r="K63" s="84">
        <v>50000</v>
      </c>
      <c r="L63" s="84"/>
      <c r="M63" s="84"/>
      <c r="N63" s="84"/>
      <c r="O63" s="84"/>
      <c r="P63" s="84"/>
      <c r="Q63" s="84"/>
      <c r="R63" s="84"/>
      <c r="S63" s="84"/>
      <c r="T63" s="84"/>
      <c r="U63" s="84"/>
      <c r="V63" s="84"/>
      <c r="W63" s="84"/>
    </row>
    <row r="64" ht="44" customHeight="1" spans="1:23">
      <c r="A64" s="83" t="s">
        <v>371</v>
      </c>
      <c r="B64" s="83" t="s">
        <v>446</v>
      </c>
      <c r="C64" s="83" t="s">
        <v>447</v>
      </c>
      <c r="D64" s="83" t="s">
        <v>67</v>
      </c>
      <c r="E64" s="83" t="s">
        <v>138</v>
      </c>
      <c r="F64" s="83" t="s">
        <v>139</v>
      </c>
      <c r="G64" s="83" t="s">
        <v>334</v>
      </c>
      <c r="H64" s="83" t="s">
        <v>335</v>
      </c>
      <c r="I64" s="84">
        <v>100000</v>
      </c>
      <c r="J64" s="84">
        <v>100000</v>
      </c>
      <c r="K64" s="84">
        <v>100000</v>
      </c>
      <c r="L64" s="84"/>
      <c r="M64" s="84"/>
      <c r="N64" s="84"/>
      <c r="O64" s="84"/>
      <c r="P64" s="84"/>
      <c r="Q64" s="84"/>
      <c r="R64" s="84"/>
      <c r="S64" s="84"/>
      <c r="T64" s="84"/>
      <c r="U64" s="84"/>
      <c r="V64" s="84"/>
      <c r="W64" s="84"/>
    </row>
    <row r="65" ht="44" customHeight="1" spans="1:23">
      <c r="A65" s="83" t="s">
        <v>371</v>
      </c>
      <c r="B65" s="83" t="s">
        <v>448</v>
      </c>
      <c r="C65" s="83" t="s">
        <v>449</v>
      </c>
      <c r="D65" s="83" t="s">
        <v>67</v>
      </c>
      <c r="E65" s="83" t="s">
        <v>142</v>
      </c>
      <c r="F65" s="83" t="s">
        <v>143</v>
      </c>
      <c r="G65" s="83" t="s">
        <v>374</v>
      </c>
      <c r="H65" s="83" t="s">
        <v>375</v>
      </c>
      <c r="I65" s="84">
        <v>1050000</v>
      </c>
      <c r="J65" s="84">
        <v>1050000</v>
      </c>
      <c r="K65" s="84">
        <v>1050000</v>
      </c>
      <c r="L65" s="84"/>
      <c r="M65" s="84"/>
      <c r="N65" s="84"/>
      <c r="O65" s="84"/>
      <c r="P65" s="84"/>
      <c r="Q65" s="84"/>
      <c r="R65" s="84"/>
      <c r="S65" s="84"/>
      <c r="T65" s="84"/>
      <c r="U65" s="84"/>
      <c r="V65" s="84"/>
      <c r="W65" s="84"/>
    </row>
    <row r="66" ht="44" customHeight="1" spans="1:23">
      <c r="A66" s="83" t="s">
        <v>371</v>
      </c>
      <c r="B66" s="83" t="s">
        <v>448</v>
      </c>
      <c r="C66" s="83" t="s">
        <v>449</v>
      </c>
      <c r="D66" s="83" t="s">
        <v>67</v>
      </c>
      <c r="E66" s="83" t="s">
        <v>142</v>
      </c>
      <c r="F66" s="83" t="s">
        <v>143</v>
      </c>
      <c r="G66" s="83" t="s">
        <v>334</v>
      </c>
      <c r="H66" s="83" t="s">
        <v>335</v>
      </c>
      <c r="I66" s="84">
        <v>90000</v>
      </c>
      <c r="J66" s="84">
        <v>90000</v>
      </c>
      <c r="K66" s="84">
        <v>90000</v>
      </c>
      <c r="L66" s="84"/>
      <c r="M66" s="84"/>
      <c r="N66" s="84"/>
      <c r="O66" s="84"/>
      <c r="P66" s="84"/>
      <c r="Q66" s="84"/>
      <c r="R66" s="84"/>
      <c r="S66" s="84"/>
      <c r="T66" s="84"/>
      <c r="U66" s="84"/>
      <c r="V66" s="84"/>
      <c r="W66" s="84"/>
    </row>
    <row r="67" ht="44" customHeight="1" spans="1:23">
      <c r="A67" s="83" t="s">
        <v>371</v>
      </c>
      <c r="B67" s="83" t="s">
        <v>450</v>
      </c>
      <c r="C67" s="83" t="s">
        <v>451</v>
      </c>
      <c r="D67" s="83" t="s">
        <v>67</v>
      </c>
      <c r="E67" s="83" t="s">
        <v>136</v>
      </c>
      <c r="F67" s="83" t="s">
        <v>137</v>
      </c>
      <c r="G67" s="83" t="s">
        <v>334</v>
      </c>
      <c r="H67" s="83" t="s">
        <v>335</v>
      </c>
      <c r="I67" s="84">
        <v>840000</v>
      </c>
      <c r="J67" s="84">
        <v>840000</v>
      </c>
      <c r="K67" s="84">
        <v>840000</v>
      </c>
      <c r="L67" s="84"/>
      <c r="M67" s="84"/>
      <c r="N67" s="84"/>
      <c r="O67" s="84"/>
      <c r="P67" s="84"/>
      <c r="Q67" s="84"/>
      <c r="R67" s="84"/>
      <c r="S67" s="84"/>
      <c r="T67" s="84"/>
      <c r="U67" s="84"/>
      <c r="V67" s="84"/>
      <c r="W67" s="84"/>
    </row>
    <row r="68" ht="44" customHeight="1" spans="1:23">
      <c r="A68" s="83" t="s">
        <v>371</v>
      </c>
      <c r="B68" s="83" t="s">
        <v>452</v>
      </c>
      <c r="C68" s="83" t="s">
        <v>453</v>
      </c>
      <c r="D68" s="83" t="s">
        <v>67</v>
      </c>
      <c r="E68" s="83" t="s">
        <v>146</v>
      </c>
      <c r="F68" s="83" t="s">
        <v>147</v>
      </c>
      <c r="G68" s="83" t="s">
        <v>374</v>
      </c>
      <c r="H68" s="83" t="s">
        <v>375</v>
      </c>
      <c r="I68" s="84">
        <v>690000</v>
      </c>
      <c r="J68" s="84">
        <v>690000</v>
      </c>
      <c r="K68" s="84">
        <v>690000</v>
      </c>
      <c r="L68" s="84"/>
      <c r="M68" s="84"/>
      <c r="N68" s="84"/>
      <c r="O68" s="84"/>
      <c r="P68" s="84"/>
      <c r="Q68" s="84"/>
      <c r="R68" s="84"/>
      <c r="S68" s="84"/>
      <c r="T68" s="84"/>
      <c r="U68" s="84"/>
      <c r="V68" s="84"/>
      <c r="W68" s="84"/>
    </row>
    <row r="69" ht="44" customHeight="1" spans="1:23">
      <c r="A69" s="83" t="s">
        <v>371</v>
      </c>
      <c r="B69" s="83" t="s">
        <v>454</v>
      </c>
      <c r="C69" s="83" t="s">
        <v>455</v>
      </c>
      <c r="D69" s="83" t="s">
        <v>67</v>
      </c>
      <c r="E69" s="83" t="s">
        <v>142</v>
      </c>
      <c r="F69" s="83" t="s">
        <v>143</v>
      </c>
      <c r="G69" s="83" t="s">
        <v>374</v>
      </c>
      <c r="H69" s="83" t="s">
        <v>375</v>
      </c>
      <c r="I69" s="84">
        <v>500000</v>
      </c>
      <c r="J69" s="84">
        <v>500000</v>
      </c>
      <c r="K69" s="84">
        <v>500000</v>
      </c>
      <c r="L69" s="84"/>
      <c r="M69" s="84"/>
      <c r="N69" s="84"/>
      <c r="O69" s="84"/>
      <c r="P69" s="84"/>
      <c r="Q69" s="84"/>
      <c r="R69" s="84"/>
      <c r="S69" s="84"/>
      <c r="T69" s="84"/>
      <c r="U69" s="84"/>
      <c r="V69" s="84"/>
      <c r="W69" s="84"/>
    </row>
    <row r="70" ht="44" customHeight="1" spans="1:23">
      <c r="A70" s="83" t="s">
        <v>371</v>
      </c>
      <c r="B70" s="83" t="s">
        <v>456</v>
      </c>
      <c r="C70" s="83" t="s">
        <v>457</v>
      </c>
      <c r="D70" s="83" t="s">
        <v>67</v>
      </c>
      <c r="E70" s="83" t="s">
        <v>172</v>
      </c>
      <c r="F70" s="83" t="s">
        <v>173</v>
      </c>
      <c r="G70" s="83" t="s">
        <v>374</v>
      </c>
      <c r="H70" s="83" t="s">
        <v>375</v>
      </c>
      <c r="I70" s="84">
        <v>250000</v>
      </c>
      <c r="J70" s="84">
        <v>250000</v>
      </c>
      <c r="K70" s="84">
        <v>250000</v>
      </c>
      <c r="L70" s="84"/>
      <c r="M70" s="84"/>
      <c r="N70" s="84"/>
      <c r="O70" s="84"/>
      <c r="P70" s="84"/>
      <c r="Q70" s="84"/>
      <c r="R70" s="84"/>
      <c r="S70" s="84"/>
      <c r="T70" s="84"/>
      <c r="U70" s="84"/>
      <c r="V70" s="84"/>
      <c r="W70" s="84"/>
    </row>
    <row r="71" ht="44" customHeight="1" spans="1:23">
      <c r="A71" s="83" t="s">
        <v>371</v>
      </c>
      <c r="B71" s="83" t="s">
        <v>458</v>
      </c>
      <c r="C71" s="83" t="s">
        <v>459</v>
      </c>
      <c r="D71" s="83" t="s">
        <v>67</v>
      </c>
      <c r="E71" s="83" t="s">
        <v>132</v>
      </c>
      <c r="F71" s="83" t="s">
        <v>133</v>
      </c>
      <c r="G71" s="83" t="s">
        <v>374</v>
      </c>
      <c r="H71" s="83" t="s">
        <v>375</v>
      </c>
      <c r="I71" s="84">
        <v>1328562.36</v>
      </c>
      <c r="J71" s="84">
        <v>1328562.36</v>
      </c>
      <c r="K71" s="84">
        <v>1328562.36</v>
      </c>
      <c r="L71" s="84"/>
      <c r="M71" s="84"/>
      <c r="N71" s="84"/>
      <c r="O71" s="84"/>
      <c r="P71" s="84"/>
      <c r="Q71" s="84"/>
      <c r="R71" s="84"/>
      <c r="S71" s="84"/>
      <c r="T71" s="84"/>
      <c r="U71" s="84"/>
      <c r="V71" s="84"/>
      <c r="W71" s="84"/>
    </row>
    <row r="72" ht="44" customHeight="1" spans="1:23">
      <c r="A72" s="83" t="s">
        <v>371</v>
      </c>
      <c r="B72" s="83" t="s">
        <v>458</v>
      </c>
      <c r="C72" s="83" t="s">
        <v>459</v>
      </c>
      <c r="D72" s="83" t="s">
        <v>67</v>
      </c>
      <c r="E72" s="83" t="s">
        <v>132</v>
      </c>
      <c r="F72" s="83" t="s">
        <v>133</v>
      </c>
      <c r="G72" s="83" t="s">
        <v>334</v>
      </c>
      <c r="H72" s="83" t="s">
        <v>335</v>
      </c>
      <c r="I72" s="84">
        <v>700000</v>
      </c>
      <c r="J72" s="84">
        <v>700000</v>
      </c>
      <c r="K72" s="84">
        <v>700000</v>
      </c>
      <c r="L72" s="84"/>
      <c r="M72" s="84"/>
      <c r="N72" s="84"/>
      <c r="O72" s="84"/>
      <c r="P72" s="84"/>
      <c r="Q72" s="84"/>
      <c r="R72" s="84"/>
      <c r="S72" s="84"/>
      <c r="T72" s="84"/>
      <c r="U72" s="84"/>
      <c r="V72" s="84"/>
      <c r="W72" s="84"/>
    </row>
    <row r="73" ht="44" customHeight="1" spans="1:23">
      <c r="A73" s="83" t="s">
        <v>371</v>
      </c>
      <c r="B73" s="83" t="s">
        <v>460</v>
      </c>
      <c r="C73" s="83" t="s">
        <v>461</v>
      </c>
      <c r="D73" s="83" t="s">
        <v>67</v>
      </c>
      <c r="E73" s="83" t="s">
        <v>134</v>
      </c>
      <c r="F73" s="83" t="s">
        <v>135</v>
      </c>
      <c r="G73" s="83" t="s">
        <v>462</v>
      </c>
      <c r="H73" s="83" t="s">
        <v>463</v>
      </c>
      <c r="I73" s="84">
        <v>30000</v>
      </c>
      <c r="J73" s="84">
        <v>30000</v>
      </c>
      <c r="K73" s="84">
        <v>30000</v>
      </c>
      <c r="L73" s="84"/>
      <c r="M73" s="84"/>
      <c r="N73" s="84"/>
      <c r="O73" s="84"/>
      <c r="P73" s="84"/>
      <c r="Q73" s="84"/>
      <c r="R73" s="84"/>
      <c r="S73" s="84"/>
      <c r="T73" s="84"/>
      <c r="U73" s="84"/>
      <c r="V73" s="84"/>
      <c r="W73" s="84"/>
    </row>
    <row r="74" ht="44" customHeight="1" spans="1:23">
      <c r="A74" s="83" t="s">
        <v>464</v>
      </c>
      <c r="B74" s="83" t="s">
        <v>465</v>
      </c>
      <c r="C74" s="83" t="s">
        <v>466</v>
      </c>
      <c r="D74" s="83" t="s">
        <v>67</v>
      </c>
      <c r="E74" s="83" t="s">
        <v>107</v>
      </c>
      <c r="F74" s="83" t="s">
        <v>108</v>
      </c>
      <c r="G74" s="83" t="s">
        <v>306</v>
      </c>
      <c r="H74" s="83" t="s">
        <v>307</v>
      </c>
      <c r="I74" s="84">
        <v>26256</v>
      </c>
      <c r="J74" s="84">
        <v>26256</v>
      </c>
      <c r="K74" s="84">
        <v>26256</v>
      </c>
      <c r="L74" s="84"/>
      <c r="M74" s="84"/>
      <c r="N74" s="84"/>
      <c r="O74" s="84"/>
      <c r="P74" s="84"/>
      <c r="Q74" s="84"/>
      <c r="R74" s="84"/>
      <c r="S74" s="84"/>
      <c r="T74" s="84"/>
      <c r="U74" s="84"/>
      <c r="V74" s="84"/>
      <c r="W74" s="84"/>
    </row>
    <row r="75" ht="44" customHeight="1" spans="1:23">
      <c r="A75" s="83" t="s">
        <v>252</v>
      </c>
      <c r="B75" s="83" t="s">
        <v>467</v>
      </c>
      <c r="C75" s="83" t="s">
        <v>468</v>
      </c>
      <c r="D75" s="83" t="s">
        <v>70</v>
      </c>
      <c r="E75" s="83" t="s">
        <v>148</v>
      </c>
      <c r="F75" s="83" t="s">
        <v>149</v>
      </c>
      <c r="G75" s="83" t="s">
        <v>247</v>
      </c>
      <c r="H75" s="83" t="s">
        <v>248</v>
      </c>
      <c r="I75" s="84">
        <v>89594.4</v>
      </c>
      <c r="J75" s="84">
        <v>89594.4</v>
      </c>
      <c r="K75" s="84">
        <v>89594.4</v>
      </c>
      <c r="L75" s="84"/>
      <c r="M75" s="84"/>
      <c r="N75" s="84"/>
      <c r="O75" s="84"/>
      <c r="P75" s="84"/>
      <c r="Q75" s="84"/>
      <c r="R75" s="84"/>
      <c r="S75" s="84"/>
      <c r="T75" s="84"/>
      <c r="U75" s="84"/>
      <c r="V75" s="84"/>
      <c r="W75" s="84"/>
    </row>
    <row r="76" ht="44" customHeight="1" spans="1:23">
      <c r="A76" s="83" t="s">
        <v>252</v>
      </c>
      <c r="B76" s="83" t="s">
        <v>469</v>
      </c>
      <c r="C76" s="83" t="s">
        <v>470</v>
      </c>
      <c r="D76" s="83" t="s">
        <v>70</v>
      </c>
      <c r="E76" s="83" t="s">
        <v>148</v>
      </c>
      <c r="F76" s="83" t="s">
        <v>149</v>
      </c>
      <c r="G76" s="83" t="s">
        <v>253</v>
      </c>
      <c r="H76" s="83" t="s">
        <v>254</v>
      </c>
      <c r="I76" s="84">
        <v>35858.4</v>
      </c>
      <c r="J76" s="84">
        <v>35858.4</v>
      </c>
      <c r="K76" s="84">
        <v>35858.4</v>
      </c>
      <c r="L76" s="84"/>
      <c r="M76" s="84"/>
      <c r="N76" s="84"/>
      <c r="O76" s="84"/>
      <c r="P76" s="84"/>
      <c r="Q76" s="84"/>
      <c r="R76" s="84"/>
      <c r="S76" s="84"/>
      <c r="T76" s="84"/>
      <c r="U76" s="84"/>
      <c r="V76" s="84"/>
      <c r="W76" s="84"/>
    </row>
    <row r="77" ht="44" customHeight="1" spans="1:23">
      <c r="A77" s="83" t="s">
        <v>252</v>
      </c>
      <c r="B77" s="83" t="s">
        <v>471</v>
      </c>
      <c r="C77" s="83" t="s">
        <v>472</v>
      </c>
      <c r="D77" s="83" t="s">
        <v>70</v>
      </c>
      <c r="E77" s="83" t="s">
        <v>148</v>
      </c>
      <c r="F77" s="83" t="s">
        <v>149</v>
      </c>
      <c r="G77" s="83" t="s">
        <v>274</v>
      </c>
      <c r="H77" s="83" t="s">
        <v>275</v>
      </c>
      <c r="I77" s="84">
        <v>5016</v>
      </c>
      <c r="J77" s="84">
        <v>5016</v>
      </c>
      <c r="K77" s="84">
        <v>5016</v>
      </c>
      <c r="L77" s="84"/>
      <c r="M77" s="84"/>
      <c r="N77" s="84"/>
      <c r="O77" s="84"/>
      <c r="P77" s="84"/>
      <c r="Q77" s="84"/>
      <c r="R77" s="84"/>
      <c r="S77" s="84"/>
      <c r="T77" s="84"/>
      <c r="U77" s="84"/>
      <c r="V77" s="84"/>
      <c r="W77" s="84"/>
    </row>
    <row r="78" ht="44" customHeight="1" spans="1:23">
      <c r="A78" s="83" t="s">
        <v>252</v>
      </c>
      <c r="B78" s="83" t="s">
        <v>473</v>
      </c>
      <c r="C78" s="83" t="s">
        <v>474</v>
      </c>
      <c r="D78" s="83" t="s">
        <v>70</v>
      </c>
      <c r="E78" s="83" t="s">
        <v>148</v>
      </c>
      <c r="F78" s="83" t="s">
        <v>149</v>
      </c>
      <c r="G78" s="83" t="s">
        <v>253</v>
      </c>
      <c r="H78" s="83" t="s">
        <v>254</v>
      </c>
      <c r="I78" s="84">
        <v>31224</v>
      </c>
      <c r="J78" s="84">
        <v>31224</v>
      </c>
      <c r="K78" s="84">
        <v>31224</v>
      </c>
      <c r="L78" s="84"/>
      <c r="M78" s="84"/>
      <c r="N78" s="84"/>
      <c r="O78" s="84"/>
      <c r="P78" s="84"/>
      <c r="Q78" s="84"/>
      <c r="R78" s="84"/>
      <c r="S78" s="84"/>
      <c r="T78" s="84"/>
      <c r="U78" s="84"/>
      <c r="V78" s="84"/>
      <c r="W78" s="84"/>
    </row>
    <row r="79" ht="44" customHeight="1" spans="1:23">
      <c r="A79" s="83" t="s">
        <v>252</v>
      </c>
      <c r="B79" s="83" t="s">
        <v>475</v>
      </c>
      <c r="C79" s="83" t="s">
        <v>476</v>
      </c>
      <c r="D79" s="83" t="s">
        <v>70</v>
      </c>
      <c r="E79" s="83" t="s">
        <v>148</v>
      </c>
      <c r="F79" s="83" t="s">
        <v>149</v>
      </c>
      <c r="G79" s="83" t="s">
        <v>249</v>
      </c>
      <c r="H79" s="83" t="s">
        <v>250</v>
      </c>
      <c r="I79" s="84">
        <v>7466.2</v>
      </c>
      <c r="J79" s="84">
        <v>7466.2</v>
      </c>
      <c r="K79" s="84">
        <v>7466.2</v>
      </c>
      <c r="L79" s="84"/>
      <c r="M79" s="84"/>
      <c r="N79" s="84"/>
      <c r="O79" s="84"/>
      <c r="P79" s="84"/>
      <c r="Q79" s="84"/>
      <c r="R79" s="84"/>
      <c r="S79" s="84"/>
      <c r="T79" s="84"/>
      <c r="U79" s="84"/>
      <c r="V79" s="84"/>
      <c r="W79" s="84"/>
    </row>
    <row r="80" ht="44" customHeight="1" spans="1:23">
      <c r="A80" s="83" t="s">
        <v>252</v>
      </c>
      <c r="B80" s="83" t="s">
        <v>477</v>
      </c>
      <c r="C80" s="83" t="s">
        <v>478</v>
      </c>
      <c r="D80" s="83" t="s">
        <v>70</v>
      </c>
      <c r="E80" s="83" t="s">
        <v>148</v>
      </c>
      <c r="F80" s="83" t="s">
        <v>149</v>
      </c>
      <c r="G80" s="83" t="s">
        <v>253</v>
      </c>
      <c r="H80" s="83" t="s">
        <v>254</v>
      </c>
      <c r="I80" s="84">
        <v>15120</v>
      </c>
      <c r="J80" s="84">
        <v>15120</v>
      </c>
      <c r="K80" s="84">
        <v>15120</v>
      </c>
      <c r="L80" s="84"/>
      <c r="M80" s="84"/>
      <c r="N80" s="84"/>
      <c r="O80" s="84"/>
      <c r="P80" s="84"/>
      <c r="Q80" s="84"/>
      <c r="R80" s="84"/>
      <c r="S80" s="84"/>
      <c r="T80" s="84"/>
      <c r="U80" s="84"/>
      <c r="V80" s="84"/>
      <c r="W80" s="84"/>
    </row>
    <row r="81" ht="44" customHeight="1" spans="1:23">
      <c r="A81" s="83" t="s">
        <v>252</v>
      </c>
      <c r="B81" s="83" t="s">
        <v>479</v>
      </c>
      <c r="C81" s="83" t="s">
        <v>480</v>
      </c>
      <c r="D81" s="83" t="s">
        <v>70</v>
      </c>
      <c r="E81" s="83" t="s">
        <v>148</v>
      </c>
      <c r="F81" s="83" t="s">
        <v>149</v>
      </c>
      <c r="G81" s="83" t="s">
        <v>253</v>
      </c>
      <c r="H81" s="83" t="s">
        <v>254</v>
      </c>
      <c r="I81" s="84">
        <v>16104</v>
      </c>
      <c r="J81" s="84">
        <v>16104</v>
      </c>
      <c r="K81" s="84">
        <v>16104</v>
      </c>
      <c r="L81" s="84"/>
      <c r="M81" s="84"/>
      <c r="N81" s="84"/>
      <c r="O81" s="84"/>
      <c r="P81" s="84"/>
      <c r="Q81" s="84"/>
      <c r="R81" s="84"/>
      <c r="S81" s="84"/>
      <c r="T81" s="84"/>
      <c r="U81" s="84"/>
      <c r="V81" s="84"/>
      <c r="W81" s="84"/>
    </row>
    <row r="82" ht="44" customHeight="1" spans="1:23">
      <c r="A82" s="83" t="s">
        <v>481</v>
      </c>
      <c r="B82" s="83" t="s">
        <v>482</v>
      </c>
      <c r="C82" s="83" t="s">
        <v>483</v>
      </c>
      <c r="D82" s="83" t="s">
        <v>70</v>
      </c>
      <c r="E82" s="83" t="s">
        <v>101</v>
      </c>
      <c r="F82" s="83" t="s">
        <v>102</v>
      </c>
      <c r="G82" s="83" t="s">
        <v>282</v>
      </c>
      <c r="H82" s="83" t="s">
        <v>283</v>
      </c>
      <c r="I82" s="84">
        <v>29642.08</v>
      </c>
      <c r="J82" s="84">
        <v>29642.08</v>
      </c>
      <c r="K82" s="84">
        <v>29642.08</v>
      </c>
      <c r="L82" s="84"/>
      <c r="M82" s="84"/>
      <c r="N82" s="84"/>
      <c r="O82" s="84"/>
      <c r="P82" s="84"/>
      <c r="Q82" s="84"/>
      <c r="R82" s="84"/>
      <c r="S82" s="84"/>
      <c r="T82" s="84"/>
      <c r="U82" s="84"/>
      <c r="V82" s="84"/>
      <c r="W82" s="84"/>
    </row>
    <row r="83" ht="44" customHeight="1" spans="1:23">
      <c r="A83" s="83" t="s">
        <v>481</v>
      </c>
      <c r="B83" s="83" t="s">
        <v>484</v>
      </c>
      <c r="C83" s="83" t="s">
        <v>485</v>
      </c>
      <c r="D83" s="83" t="s">
        <v>70</v>
      </c>
      <c r="E83" s="83" t="s">
        <v>119</v>
      </c>
      <c r="F83" s="83" t="s">
        <v>120</v>
      </c>
      <c r="G83" s="83" t="s">
        <v>278</v>
      </c>
      <c r="H83" s="83" t="s">
        <v>279</v>
      </c>
      <c r="I83" s="84">
        <v>370.53</v>
      </c>
      <c r="J83" s="84">
        <v>370.53</v>
      </c>
      <c r="K83" s="84">
        <v>370.53</v>
      </c>
      <c r="L83" s="84"/>
      <c r="M83" s="84"/>
      <c r="N83" s="84"/>
      <c r="O83" s="84"/>
      <c r="P83" s="84"/>
      <c r="Q83" s="84"/>
      <c r="R83" s="84"/>
      <c r="S83" s="84"/>
      <c r="T83" s="84"/>
      <c r="U83" s="84"/>
      <c r="V83" s="84"/>
      <c r="W83" s="84"/>
    </row>
    <row r="84" ht="44" customHeight="1" spans="1:23">
      <c r="A84" s="83" t="s">
        <v>481</v>
      </c>
      <c r="B84" s="83" t="s">
        <v>486</v>
      </c>
      <c r="C84" s="83" t="s">
        <v>487</v>
      </c>
      <c r="D84" s="83" t="s">
        <v>70</v>
      </c>
      <c r="E84" s="83" t="s">
        <v>148</v>
      </c>
      <c r="F84" s="83" t="s">
        <v>149</v>
      </c>
      <c r="G84" s="83" t="s">
        <v>278</v>
      </c>
      <c r="H84" s="83" t="s">
        <v>279</v>
      </c>
      <c r="I84" s="84">
        <v>1296.84</v>
      </c>
      <c r="J84" s="84">
        <v>1296.84</v>
      </c>
      <c r="K84" s="84">
        <v>1296.84</v>
      </c>
      <c r="L84" s="84"/>
      <c r="M84" s="84"/>
      <c r="N84" s="84"/>
      <c r="O84" s="84"/>
      <c r="P84" s="84"/>
      <c r="Q84" s="84"/>
      <c r="R84" s="84"/>
      <c r="S84" s="84"/>
      <c r="T84" s="84"/>
      <c r="U84" s="84"/>
      <c r="V84" s="84"/>
      <c r="W84" s="84"/>
    </row>
    <row r="85" ht="44" customHeight="1" spans="1:23">
      <c r="A85" s="83" t="s">
        <v>481</v>
      </c>
      <c r="B85" s="83" t="s">
        <v>488</v>
      </c>
      <c r="C85" s="83" t="s">
        <v>489</v>
      </c>
      <c r="D85" s="83" t="s">
        <v>70</v>
      </c>
      <c r="E85" s="83" t="s">
        <v>119</v>
      </c>
      <c r="F85" s="83" t="s">
        <v>120</v>
      </c>
      <c r="G85" s="83" t="s">
        <v>278</v>
      </c>
      <c r="H85" s="83" t="s">
        <v>279</v>
      </c>
      <c r="I85" s="84">
        <v>950.4</v>
      </c>
      <c r="J85" s="84">
        <v>950.4</v>
      </c>
      <c r="K85" s="84">
        <v>950.4</v>
      </c>
      <c r="L85" s="84"/>
      <c r="M85" s="84"/>
      <c r="N85" s="84"/>
      <c r="O85" s="84"/>
      <c r="P85" s="84"/>
      <c r="Q85" s="84"/>
      <c r="R85" s="84"/>
      <c r="S85" s="84"/>
      <c r="T85" s="84"/>
      <c r="U85" s="84"/>
      <c r="V85" s="84"/>
      <c r="W85" s="84"/>
    </row>
    <row r="86" ht="44" customHeight="1" spans="1:23">
      <c r="A86" s="83" t="s">
        <v>481</v>
      </c>
      <c r="B86" s="83" t="s">
        <v>490</v>
      </c>
      <c r="C86" s="83" t="s">
        <v>491</v>
      </c>
      <c r="D86" s="83" t="s">
        <v>70</v>
      </c>
      <c r="E86" s="83" t="s">
        <v>103</v>
      </c>
      <c r="F86" s="83" t="s">
        <v>104</v>
      </c>
      <c r="G86" s="83" t="s">
        <v>345</v>
      </c>
      <c r="H86" s="83" t="s">
        <v>346</v>
      </c>
      <c r="I86" s="84">
        <v>14821.04</v>
      </c>
      <c r="J86" s="84">
        <v>14821.04</v>
      </c>
      <c r="K86" s="84">
        <v>14821.04</v>
      </c>
      <c r="L86" s="84"/>
      <c r="M86" s="84"/>
      <c r="N86" s="84"/>
      <c r="O86" s="84"/>
      <c r="P86" s="84"/>
      <c r="Q86" s="84"/>
      <c r="R86" s="84"/>
      <c r="S86" s="84"/>
      <c r="T86" s="84"/>
      <c r="U86" s="84"/>
      <c r="V86" s="84"/>
      <c r="W86" s="84"/>
    </row>
    <row r="87" ht="44" customHeight="1" spans="1:23">
      <c r="A87" s="83" t="s">
        <v>481</v>
      </c>
      <c r="B87" s="83" t="s">
        <v>492</v>
      </c>
      <c r="C87" s="83" t="s">
        <v>493</v>
      </c>
      <c r="D87" s="83" t="s">
        <v>70</v>
      </c>
      <c r="E87" s="83" t="s">
        <v>115</v>
      </c>
      <c r="F87" s="83" t="s">
        <v>116</v>
      </c>
      <c r="G87" s="83" t="s">
        <v>298</v>
      </c>
      <c r="H87" s="83" t="s">
        <v>299</v>
      </c>
      <c r="I87" s="84">
        <v>14635.78</v>
      </c>
      <c r="J87" s="84">
        <v>14635.78</v>
      </c>
      <c r="K87" s="84">
        <v>14635.78</v>
      </c>
      <c r="L87" s="84"/>
      <c r="M87" s="84"/>
      <c r="N87" s="84"/>
      <c r="O87" s="84"/>
      <c r="P87" s="84"/>
      <c r="Q87" s="84"/>
      <c r="R87" s="84"/>
      <c r="S87" s="84"/>
      <c r="T87" s="84"/>
      <c r="U87" s="84"/>
      <c r="V87" s="84"/>
      <c r="W87" s="84"/>
    </row>
    <row r="88" ht="44" customHeight="1" spans="1:23">
      <c r="A88" s="83" t="s">
        <v>163</v>
      </c>
      <c r="B88" s="83" t="s">
        <v>494</v>
      </c>
      <c r="C88" s="83" t="s">
        <v>495</v>
      </c>
      <c r="D88" s="83" t="s">
        <v>70</v>
      </c>
      <c r="E88" s="83" t="s">
        <v>162</v>
      </c>
      <c r="F88" s="83" t="s">
        <v>163</v>
      </c>
      <c r="G88" s="83" t="s">
        <v>268</v>
      </c>
      <c r="H88" s="83" t="s">
        <v>163</v>
      </c>
      <c r="I88" s="84">
        <v>24305.16</v>
      </c>
      <c r="J88" s="84">
        <v>24305.16</v>
      </c>
      <c r="K88" s="84">
        <v>24305.16</v>
      </c>
      <c r="L88" s="84"/>
      <c r="M88" s="84"/>
      <c r="N88" s="84"/>
      <c r="O88" s="84"/>
      <c r="P88" s="84"/>
      <c r="Q88" s="84"/>
      <c r="R88" s="84"/>
      <c r="S88" s="84"/>
      <c r="T88" s="84"/>
      <c r="U88" s="84"/>
      <c r="V88" s="84"/>
      <c r="W88" s="84"/>
    </row>
    <row r="89" ht="44" customHeight="1" spans="1:23">
      <c r="A89" s="83" t="s">
        <v>270</v>
      </c>
      <c r="B89" s="83" t="s">
        <v>496</v>
      </c>
      <c r="C89" s="83" t="s">
        <v>497</v>
      </c>
      <c r="D89" s="83" t="s">
        <v>70</v>
      </c>
      <c r="E89" s="83" t="s">
        <v>148</v>
      </c>
      <c r="F89" s="83" t="s">
        <v>149</v>
      </c>
      <c r="G89" s="83" t="s">
        <v>271</v>
      </c>
      <c r="H89" s="83" t="s">
        <v>270</v>
      </c>
      <c r="I89" s="84">
        <v>4140</v>
      </c>
      <c r="J89" s="84">
        <v>4140</v>
      </c>
      <c r="K89" s="84">
        <v>4140</v>
      </c>
      <c r="L89" s="84"/>
      <c r="M89" s="84"/>
      <c r="N89" s="84"/>
      <c r="O89" s="84"/>
      <c r="P89" s="84"/>
      <c r="Q89" s="84"/>
      <c r="R89" s="84"/>
      <c r="S89" s="84"/>
      <c r="T89" s="84"/>
      <c r="U89" s="84"/>
      <c r="V89" s="84"/>
      <c r="W89" s="84"/>
    </row>
    <row r="90" ht="44" customHeight="1" spans="1:23">
      <c r="A90" s="83" t="s">
        <v>498</v>
      </c>
      <c r="B90" s="83" t="s">
        <v>499</v>
      </c>
      <c r="C90" s="83" t="s">
        <v>500</v>
      </c>
      <c r="D90" s="83" t="s">
        <v>70</v>
      </c>
      <c r="E90" s="83" t="s">
        <v>148</v>
      </c>
      <c r="F90" s="83" t="s">
        <v>149</v>
      </c>
      <c r="G90" s="83" t="s">
        <v>326</v>
      </c>
      <c r="H90" s="83" t="s">
        <v>327</v>
      </c>
      <c r="I90" s="84">
        <v>4680</v>
      </c>
      <c r="J90" s="84">
        <v>4680</v>
      </c>
      <c r="K90" s="84">
        <v>4680</v>
      </c>
      <c r="L90" s="84"/>
      <c r="M90" s="84"/>
      <c r="N90" s="84"/>
      <c r="O90" s="84"/>
      <c r="P90" s="84"/>
      <c r="Q90" s="84"/>
      <c r="R90" s="84"/>
      <c r="S90" s="84"/>
      <c r="T90" s="84"/>
      <c r="U90" s="84"/>
      <c r="V90" s="84"/>
      <c r="W90" s="84"/>
    </row>
    <row r="91" ht="44" customHeight="1" spans="1:23">
      <c r="A91" s="83" t="s">
        <v>371</v>
      </c>
      <c r="B91" s="83" t="s">
        <v>501</v>
      </c>
      <c r="C91" s="83" t="s">
        <v>502</v>
      </c>
      <c r="D91" s="83" t="s">
        <v>70</v>
      </c>
      <c r="E91" s="83" t="s">
        <v>134</v>
      </c>
      <c r="F91" s="83" t="s">
        <v>135</v>
      </c>
      <c r="G91" s="83" t="s">
        <v>374</v>
      </c>
      <c r="H91" s="83" t="s">
        <v>375</v>
      </c>
      <c r="I91" s="84">
        <v>531000</v>
      </c>
      <c r="J91" s="84"/>
      <c r="K91" s="84"/>
      <c r="L91" s="84"/>
      <c r="M91" s="84"/>
      <c r="N91" s="84">
        <v>531000</v>
      </c>
      <c r="O91" s="84"/>
      <c r="P91" s="84"/>
      <c r="Q91" s="84"/>
      <c r="R91" s="84"/>
      <c r="S91" s="84"/>
      <c r="T91" s="84"/>
      <c r="U91" s="84"/>
      <c r="V91" s="84"/>
      <c r="W91" s="84"/>
    </row>
    <row r="92" ht="44" customHeight="1" spans="1:23">
      <c r="A92" s="83" t="s">
        <v>371</v>
      </c>
      <c r="B92" s="83" t="s">
        <v>501</v>
      </c>
      <c r="C92" s="83" t="s">
        <v>502</v>
      </c>
      <c r="D92" s="83" t="s">
        <v>70</v>
      </c>
      <c r="E92" s="83" t="s">
        <v>134</v>
      </c>
      <c r="F92" s="83" t="s">
        <v>135</v>
      </c>
      <c r="G92" s="83" t="s">
        <v>334</v>
      </c>
      <c r="H92" s="83" t="s">
        <v>335</v>
      </c>
      <c r="I92" s="84">
        <v>40000</v>
      </c>
      <c r="J92" s="84"/>
      <c r="K92" s="84"/>
      <c r="L92" s="84"/>
      <c r="M92" s="84"/>
      <c r="N92" s="84">
        <v>40000</v>
      </c>
      <c r="O92" s="84"/>
      <c r="P92" s="84"/>
      <c r="Q92" s="84"/>
      <c r="R92" s="84"/>
      <c r="S92" s="84"/>
      <c r="T92" s="84"/>
      <c r="U92" s="84"/>
      <c r="V92" s="84"/>
      <c r="W92" s="84"/>
    </row>
    <row r="93" ht="44" customHeight="1" spans="1:23">
      <c r="A93" s="83" t="s">
        <v>371</v>
      </c>
      <c r="B93" s="83" t="s">
        <v>503</v>
      </c>
      <c r="C93" s="83" t="s">
        <v>504</v>
      </c>
      <c r="D93" s="83" t="s">
        <v>70</v>
      </c>
      <c r="E93" s="83" t="s">
        <v>134</v>
      </c>
      <c r="F93" s="83" t="s">
        <v>135</v>
      </c>
      <c r="G93" s="83" t="s">
        <v>374</v>
      </c>
      <c r="H93" s="83" t="s">
        <v>375</v>
      </c>
      <c r="I93" s="84">
        <v>175000</v>
      </c>
      <c r="J93" s="84"/>
      <c r="K93" s="84"/>
      <c r="L93" s="84"/>
      <c r="M93" s="84"/>
      <c r="N93" s="84">
        <v>175000</v>
      </c>
      <c r="O93" s="84"/>
      <c r="P93" s="84"/>
      <c r="Q93" s="84"/>
      <c r="R93" s="84"/>
      <c r="S93" s="84"/>
      <c r="T93" s="84"/>
      <c r="U93" s="84"/>
      <c r="V93" s="84"/>
      <c r="W93" s="84"/>
    </row>
    <row r="94" ht="44" customHeight="1" spans="1:23">
      <c r="A94" s="83" t="s">
        <v>371</v>
      </c>
      <c r="B94" s="83" t="s">
        <v>505</v>
      </c>
      <c r="C94" s="83" t="s">
        <v>506</v>
      </c>
      <c r="D94" s="83" t="s">
        <v>70</v>
      </c>
      <c r="E94" s="83" t="s">
        <v>144</v>
      </c>
      <c r="F94" s="83" t="s">
        <v>145</v>
      </c>
      <c r="G94" s="83" t="s">
        <v>374</v>
      </c>
      <c r="H94" s="83" t="s">
        <v>375</v>
      </c>
      <c r="I94" s="84">
        <v>200000</v>
      </c>
      <c r="J94" s="84"/>
      <c r="K94" s="84"/>
      <c r="L94" s="84"/>
      <c r="M94" s="84"/>
      <c r="N94" s="84">
        <v>200000</v>
      </c>
      <c r="O94" s="84"/>
      <c r="P94" s="84"/>
      <c r="Q94" s="84"/>
      <c r="R94" s="84"/>
      <c r="S94" s="84"/>
      <c r="T94" s="84"/>
      <c r="U94" s="84"/>
      <c r="V94" s="84"/>
      <c r="W94" s="84"/>
    </row>
    <row r="95" ht="44" customHeight="1" spans="1:23">
      <c r="A95" s="83" t="s">
        <v>371</v>
      </c>
      <c r="B95" s="83" t="s">
        <v>507</v>
      </c>
      <c r="C95" s="83" t="s">
        <v>508</v>
      </c>
      <c r="D95" s="83" t="s">
        <v>70</v>
      </c>
      <c r="E95" s="83" t="s">
        <v>134</v>
      </c>
      <c r="F95" s="83" t="s">
        <v>135</v>
      </c>
      <c r="G95" s="83" t="s">
        <v>374</v>
      </c>
      <c r="H95" s="83" t="s">
        <v>375</v>
      </c>
      <c r="I95" s="84">
        <v>100000</v>
      </c>
      <c r="J95" s="84">
        <v>100000</v>
      </c>
      <c r="K95" s="84">
        <v>100000</v>
      </c>
      <c r="L95" s="84"/>
      <c r="M95" s="84"/>
      <c r="N95" s="84"/>
      <c r="O95" s="84"/>
      <c r="P95" s="84"/>
      <c r="Q95" s="84"/>
      <c r="R95" s="84"/>
      <c r="S95" s="84"/>
      <c r="T95" s="84"/>
      <c r="U95" s="84"/>
      <c r="V95" s="84"/>
      <c r="W95" s="84"/>
    </row>
    <row r="96" ht="44" customHeight="1" spans="1:23">
      <c r="A96" s="83" t="s">
        <v>371</v>
      </c>
      <c r="B96" s="83" t="s">
        <v>509</v>
      </c>
      <c r="C96" s="83" t="s">
        <v>510</v>
      </c>
      <c r="D96" s="83" t="s">
        <v>70</v>
      </c>
      <c r="E96" s="83" t="s">
        <v>132</v>
      </c>
      <c r="F96" s="83" t="s">
        <v>133</v>
      </c>
      <c r="G96" s="83" t="s">
        <v>374</v>
      </c>
      <c r="H96" s="83" t="s">
        <v>375</v>
      </c>
      <c r="I96" s="84">
        <v>75000</v>
      </c>
      <c r="J96" s="84">
        <v>75000</v>
      </c>
      <c r="K96" s="84">
        <v>75000</v>
      </c>
      <c r="L96" s="84"/>
      <c r="M96" s="84"/>
      <c r="N96" s="84"/>
      <c r="O96" s="84"/>
      <c r="P96" s="84"/>
      <c r="Q96" s="84"/>
      <c r="R96" s="84"/>
      <c r="S96" s="84"/>
      <c r="T96" s="84"/>
      <c r="U96" s="84"/>
      <c r="V96" s="84"/>
      <c r="W96" s="84"/>
    </row>
    <row r="97" ht="44" customHeight="1" spans="1:23">
      <c r="A97" s="83" t="s">
        <v>371</v>
      </c>
      <c r="B97" s="83" t="s">
        <v>511</v>
      </c>
      <c r="C97" s="83" t="s">
        <v>512</v>
      </c>
      <c r="D97" s="83" t="s">
        <v>70</v>
      </c>
      <c r="E97" s="83" t="s">
        <v>148</v>
      </c>
      <c r="F97" s="83" t="s">
        <v>149</v>
      </c>
      <c r="G97" s="83" t="s">
        <v>374</v>
      </c>
      <c r="H97" s="83" t="s">
        <v>375</v>
      </c>
      <c r="I97" s="84">
        <v>20500</v>
      </c>
      <c r="J97" s="84">
        <v>20500</v>
      </c>
      <c r="K97" s="84">
        <v>20500</v>
      </c>
      <c r="L97" s="84"/>
      <c r="M97" s="84"/>
      <c r="N97" s="84"/>
      <c r="O97" s="84"/>
      <c r="P97" s="84"/>
      <c r="Q97" s="84"/>
      <c r="R97" s="84"/>
      <c r="S97" s="84"/>
      <c r="T97" s="84"/>
      <c r="U97" s="84"/>
      <c r="V97" s="84"/>
      <c r="W97" s="84"/>
    </row>
    <row r="98" ht="44" customHeight="1" spans="1:23">
      <c r="A98" s="83" t="s">
        <v>371</v>
      </c>
      <c r="B98" s="83" t="s">
        <v>513</v>
      </c>
      <c r="C98" s="83" t="s">
        <v>514</v>
      </c>
      <c r="D98" s="83" t="s">
        <v>70</v>
      </c>
      <c r="E98" s="83" t="s">
        <v>134</v>
      </c>
      <c r="F98" s="83" t="s">
        <v>135</v>
      </c>
      <c r="G98" s="83" t="s">
        <v>374</v>
      </c>
      <c r="H98" s="83" t="s">
        <v>375</v>
      </c>
      <c r="I98" s="84">
        <v>100000</v>
      </c>
      <c r="J98" s="84">
        <v>100000</v>
      </c>
      <c r="K98" s="84">
        <v>100000</v>
      </c>
      <c r="L98" s="84"/>
      <c r="M98" s="84"/>
      <c r="N98" s="84"/>
      <c r="O98" s="84"/>
      <c r="P98" s="84"/>
      <c r="Q98" s="84"/>
      <c r="R98" s="84"/>
      <c r="S98" s="84"/>
      <c r="T98" s="84"/>
      <c r="U98" s="84"/>
      <c r="V98" s="84"/>
      <c r="W98" s="84"/>
    </row>
    <row r="99" ht="44" customHeight="1" spans="1:23">
      <c r="A99" s="83" t="s">
        <v>371</v>
      </c>
      <c r="B99" s="83" t="s">
        <v>515</v>
      </c>
      <c r="C99" s="83" t="s">
        <v>516</v>
      </c>
      <c r="D99" s="83" t="s">
        <v>70</v>
      </c>
      <c r="E99" s="83" t="s">
        <v>132</v>
      </c>
      <c r="F99" s="83" t="s">
        <v>133</v>
      </c>
      <c r="G99" s="83" t="s">
        <v>374</v>
      </c>
      <c r="H99" s="83" t="s">
        <v>375</v>
      </c>
      <c r="I99" s="84">
        <v>1500000</v>
      </c>
      <c r="J99" s="84">
        <v>1500000</v>
      </c>
      <c r="K99" s="84">
        <v>1500000</v>
      </c>
      <c r="L99" s="84"/>
      <c r="M99" s="84"/>
      <c r="N99" s="84"/>
      <c r="O99" s="84"/>
      <c r="P99" s="84"/>
      <c r="Q99" s="84"/>
      <c r="R99" s="84"/>
      <c r="S99" s="84"/>
      <c r="T99" s="84"/>
      <c r="U99" s="84"/>
      <c r="V99" s="84"/>
      <c r="W99" s="84"/>
    </row>
    <row r="100" ht="44" customHeight="1" spans="1:23">
      <c r="A100" s="83" t="s">
        <v>464</v>
      </c>
      <c r="B100" s="83" t="s">
        <v>517</v>
      </c>
      <c r="C100" s="83" t="s">
        <v>466</v>
      </c>
      <c r="D100" s="83" t="s">
        <v>70</v>
      </c>
      <c r="E100" s="83" t="s">
        <v>107</v>
      </c>
      <c r="F100" s="83" t="s">
        <v>108</v>
      </c>
      <c r="G100" s="83" t="s">
        <v>306</v>
      </c>
      <c r="H100" s="83" t="s">
        <v>307</v>
      </c>
      <c r="I100" s="84">
        <v>53418</v>
      </c>
      <c r="J100" s="84">
        <v>53418</v>
      </c>
      <c r="K100" s="84">
        <v>53418</v>
      </c>
      <c r="L100" s="84"/>
      <c r="M100" s="84"/>
      <c r="N100" s="84"/>
      <c r="O100" s="84"/>
      <c r="P100" s="84"/>
      <c r="Q100" s="84"/>
      <c r="R100" s="84"/>
      <c r="S100" s="84"/>
      <c r="T100" s="84"/>
      <c r="U100" s="84"/>
      <c r="V100" s="84"/>
      <c r="W100" s="84"/>
    </row>
    <row r="101" ht="44" customHeight="1" spans="1:23">
      <c r="A101" s="83" t="s">
        <v>464</v>
      </c>
      <c r="B101" s="83" t="s">
        <v>518</v>
      </c>
      <c r="C101" s="83" t="s">
        <v>466</v>
      </c>
      <c r="D101" s="83" t="s">
        <v>72</v>
      </c>
      <c r="E101" s="83" t="s">
        <v>107</v>
      </c>
      <c r="F101" s="83" t="s">
        <v>108</v>
      </c>
      <c r="G101" s="83" t="s">
        <v>306</v>
      </c>
      <c r="H101" s="83" t="s">
        <v>307</v>
      </c>
      <c r="I101" s="84">
        <v>23490</v>
      </c>
      <c r="J101" s="84">
        <v>23490</v>
      </c>
      <c r="K101" s="84">
        <v>23490</v>
      </c>
      <c r="L101" s="84"/>
      <c r="M101" s="84"/>
      <c r="N101" s="84"/>
      <c r="O101" s="84"/>
      <c r="P101" s="84"/>
      <c r="Q101" s="84"/>
      <c r="R101" s="84"/>
      <c r="S101" s="84"/>
      <c r="T101" s="84"/>
      <c r="U101" s="84"/>
      <c r="V101" s="84"/>
      <c r="W101" s="84"/>
    </row>
    <row r="102" ht="44" customHeight="1" spans="1:23">
      <c r="A102" s="71" t="s">
        <v>217</v>
      </c>
      <c r="B102" s="71"/>
      <c r="C102" s="71"/>
      <c r="D102" s="71"/>
      <c r="E102" s="71"/>
      <c r="F102" s="71"/>
      <c r="G102" s="71"/>
      <c r="H102" s="71"/>
      <c r="I102" s="84">
        <v>58831362.11</v>
      </c>
      <c r="J102" s="84">
        <v>32528593.19</v>
      </c>
      <c r="K102" s="84">
        <v>32528593.19</v>
      </c>
      <c r="L102" s="84"/>
      <c r="M102" s="84"/>
      <c r="N102" s="84">
        <v>15292000</v>
      </c>
      <c r="O102" s="84">
        <v>11010768.92</v>
      </c>
      <c r="P102" s="84"/>
      <c r="Q102" s="84"/>
      <c r="R102" s="84"/>
      <c r="S102" s="84"/>
      <c r="T102" s="84"/>
      <c r="U102" s="84"/>
      <c r="V102" s="84"/>
      <c r="W102" s="84"/>
    </row>
  </sheetData>
  <mergeCells count="28">
    <mergeCell ref="A2:W2"/>
    <mergeCell ref="A3:H3"/>
    <mergeCell ref="J4:M4"/>
    <mergeCell ref="N4:P4"/>
    <mergeCell ref="R4:W4"/>
    <mergeCell ref="A102:H10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97"/>
  <sheetViews>
    <sheetView showZeros="0" topLeftCell="A283"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519</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"单位名称："&amp;"全部"</f>
        <v>单位名称：全部</v>
      </c>
      <c r="B3" s="3"/>
      <c r="C3" s="3"/>
      <c r="D3" s="3"/>
      <c r="E3" s="3"/>
      <c r="F3" s="3"/>
      <c r="G3" s="3"/>
      <c r="H3" s="3"/>
    </row>
    <row r="4" ht="44.25" customHeight="1" spans="1:10">
      <c r="A4" s="71" t="s">
        <v>229</v>
      </c>
      <c r="B4" s="71" t="s">
        <v>520</v>
      </c>
      <c r="C4" s="80" t="s">
        <v>521</v>
      </c>
      <c r="D4" s="71" t="s">
        <v>522</v>
      </c>
      <c r="E4" s="71" t="s">
        <v>523</v>
      </c>
      <c r="F4" s="71" t="s">
        <v>524</v>
      </c>
      <c r="G4" s="71" t="s">
        <v>525</v>
      </c>
      <c r="H4" s="71" t="s">
        <v>526</v>
      </c>
      <c r="I4" s="71" t="s">
        <v>527</v>
      </c>
      <c r="J4" s="71" t="s">
        <v>528</v>
      </c>
    </row>
    <row r="5" ht="18.75" customHeight="1" spans="1:10">
      <c r="A5" s="71">
        <v>1</v>
      </c>
      <c r="B5" s="71">
        <v>2</v>
      </c>
      <c r="C5" s="71">
        <v>3</v>
      </c>
      <c r="D5" s="71">
        <v>4</v>
      </c>
      <c r="E5" s="71">
        <v>5</v>
      </c>
      <c r="F5" s="71">
        <v>6</v>
      </c>
      <c r="G5" s="71">
        <v>7</v>
      </c>
      <c r="H5" s="71">
        <v>8</v>
      </c>
      <c r="I5" s="71">
        <v>9</v>
      </c>
      <c r="J5" s="71">
        <v>10</v>
      </c>
    </row>
    <row r="6" ht="42" customHeight="1" outlineLevel="1" spans="1:10">
      <c r="A6" s="81" t="s">
        <v>67</v>
      </c>
      <c r="B6" s="81"/>
      <c r="C6" s="81"/>
      <c r="D6" s="81"/>
      <c r="E6" s="81"/>
      <c r="F6" s="81"/>
      <c r="G6" s="81"/>
      <c r="H6" s="81"/>
      <c r="I6" s="81"/>
      <c r="J6" s="81"/>
    </row>
    <row r="7" ht="42" customHeight="1" outlineLevel="1" spans="1:10">
      <c r="A7" s="82" t="s">
        <v>67</v>
      </c>
      <c r="B7" s="81"/>
      <c r="C7" s="81"/>
      <c r="D7" s="81"/>
      <c r="E7" s="81"/>
      <c r="F7" s="81"/>
      <c r="G7" s="81"/>
      <c r="H7" s="81"/>
      <c r="I7" s="81"/>
      <c r="J7" s="81"/>
    </row>
    <row r="8" ht="42" customHeight="1" outlineLevel="1" spans="1:10">
      <c r="A8" s="81" t="s">
        <v>401</v>
      </c>
      <c r="B8" s="81" t="s">
        <v>529</v>
      </c>
      <c r="C8" s="81" t="s">
        <v>530</v>
      </c>
      <c r="D8" s="81" t="s">
        <v>531</v>
      </c>
      <c r="E8" s="81" t="s">
        <v>532</v>
      </c>
      <c r="F8" s="81" t="s">
        <v>533</v>
      </c>
      <c r="G8" s="81" t="s">
        <v>534</v>
      </c>
      <c r="H8" s="81" t="s">
        <v>535</v>
      </c>
      <c r="I8" s="81" t="s">
        <v>536</v>
      </c>
      <c r="J8" s="81" t="s">
        <v>537</v>
      </c>
    </row>
    <row r="9" ht="42" customHeight="1" outlineLevel="1" spans="1:10">
      <c r="A9" s="81" t="s">
        <v>401</v>
      </c>
      <c r="B9" s="81" t="s">
        <v>529</v>
      </c>
      <c r="C9" s="81" t="s">
        <v>530</v>
      </c>
      <c r="D9" s="81" t="s">
        <v>538</v>
      </c>
      <c r="E9" s="81" t="s">
        <v>538</v>
      </c>
      <c r="F9" s="81" t="s">
        <v>533</v>
      </c>
      <c r="G9" s="81" t="s">
        <v>534</v>
      </c>
      <c r="H9" s="81" t="s">
        <v>535</v>
      </c>
      <c r="I9" s="81" t="s">
        <v>536</v>
      </c>
      <c r="J9" s="81" t="s">
        <v>539</v>
      </c>
    </row>
    <row r="10" ht="42" customHeight="1" outlineLevel="1" spans="1:10">
      <c r="A10" s="81" t="s">
        <v>401</v>
      </c>
      <c r="B10" s="81" t="s">
        <v>529</v>
      </c>
      <c r="C10" s="81" t="s">
        <v>530</v>
      </c>
      <c r="D10" s="81" t="s">
        <v>540</v>
      </c>
      <c r="E10" s="81" t="s">
        <v>541</v>
      </c>
      <c r="F10" s="81" t="s">
        <v>533</v>
      </c>
      <c r="G10" s="81" t="s">
        <v>534</v>
      </c>
      <c r="H10" s="81" t="s">
        <v>535</v>
      </c>
      <c r="I10" s="81" t="s">
        <v>536</v>
      </c>
      <c r="J10" s="81" t="s">
        <v>542</v>
      </c>
    </row>
    <row r="11" ht="42" customHeight="1" outlineLevel="1" spans="1:10">
      <c r="A11" s="81" t="s">
        <v>401</v>
      </c>
      <c r="B11" s="81" t="s">
        <v>529</v>
      </c>
      <c r="C11" s="81" t="s">
        <v>543</v>
      </c>
      <c r="D11" s="81" t="s">
        <v>544</v>
      </c>
      <c r="E11" s="81" t="s">
        <v>545</v>
      </c>
      <c r="F11" s="81" t="s">
        <v>546</v>
      </c>
      <c r="G11" s="81" t="s">
        <v>534</v>
      </c>
      <c r="H11" s="81" t="s">
        <v>535</v>
      </c>
      <c r="I11" s="81" t="s">
        <v>547</v>
      </c>
      <c r="J11" s="81" t="s">
        <v>548</v>
      </c>
    </row>
    <row r="12" ht="42" customHeight="1" outlineLevel="1" spans="1:10">
      <c r="A12" s="81" t="s">
        <v>401</v>
      </c>
      <c r="B12" s="81" t="s">
        <v>529</v>
      </c>
      <c r="C12" s="81" t="s">
        <v>549</v>
      </c>
      <c r="D12" s="81" t="s">
        <v>550</v>
      </c>
      <c r="E12" s="81" t="s">
        <v>551</v>
      </c>
      <c r="F12" s="81" t="s">
        <v>533</v>
      </c>
      <c r="G12" s="81" t="s">
        <v>552</v>
      </c>
      <c r="H12" s="81" t="s">
        <v>535</v>
      </c>
      <c r="I12" s="81" t="s">
        <v>547</v>
      </c>
      <c r="J12" s="81" t="s">
        <v>553</v>
      </c>
    </row>
    <row r="13" ht="42" customHeight="1" outlineLevel="1" spans="1:10">
      <c r="A13" s="81" t="s">
        <v>401</v>
      </c>
      <c r="B13" s="81" t="s">
        <v>529</v>
      </c>
      <c r="C13" s="81" t="s">
        <v>554</v>
      </c>
      <c r="D13" s="81" t="s">
        <v>555</v>
      </c>
      <c r="E13" s="81" t="s">
        <v>556</v>
      </c>
      <c r="F13" s="81" t="s">
        <v>533</v>
      </c>
      <c r="G13" s="81" t="s">
        <v>557</v>
      </c>
      <c r="H13" s="81" t="s">
        <v>558</v>
      </c>
      <c r="I13" s="81" t="s">
        <v>536</v>
      </c>
      <c r="J13" s="81" t="s">
        <v>559</v>
      </c>
    </row>
    <row r="14" ht="42" customHeight="1" outlineLevel="1" spans="1:10">
      <c r="A14" s="81" t="s">
        <v>431</v>
      </c>
      <c r="B14" s="81" t="s">
        <v>560</v>
      </c>
      <c r="C14" s="81" t="s">
        <v>530</v>
      </c>
      <c r="D14" s="81" t="s">
        <v>531</v>
      </c>
      <c r="E14" s="81" t="s">
        <v>561</v>
      </c>
      <c r="F14" s="81" t="s">
        <v>533</v>
      </c>
      <c r="G14" s="81" t="s">
        <v>562</v>
      </c>
      <c r="H14" s="81" t="s">
        <v>563</v>
      </c>
      <c r="I14" s="81" t="s">
        <v>536</v>
      </c>
      <c r="J14" s="81" t="s">
        <v>564</v>
      </c>
    </row>
    <row r="15" ht="42" customHeight="1" outlineLevel="1" spans="1:10">
      <c r="A15" s="81" t="s">
        <v>431</v>
      </c>
      <c r="B15" s="81" t="s">
        <v>560</v>
      </c>
      <c r="C15" s="81" t="s">
        <v>530</v>
      </c>
      <c r="D15" s="81" t="s">
        <v>540</v>
      </c>
      <c r="E15" s="81" t="s">
        <v>561</v>
      </c>
      <c r="F15" s="81" t="s">
        <v>533</v>
      </c>
      <c r="G15" s="81" t="s">
        <v>565</v>
      </c>
      <c r="H15" s="81" t="s">
        <v>535</v>
      </c>
      <c r="I15" s="81" t="s">
        <v>536</v>
      </c>
      <c r="J15" s="81" t="s">
        <v>561</v>
      </c>
    </row>
    <row r="16" ht="42" customHeight="1" outlineLevel="1" spans="1:10">
      <c r="A16" s="81" t="s">
        <v>431</v>
      </c>
      <c r="B16" s="81" t="s">
        <v>560</v>
      </c>
      <c r="C16" s="81" t="s">
        <v>543</v>
      </c>
      <c r="D16" s="81" t="s">
        <v>544</v>
      </c>
      <c r="E16" s="81" t="s">
        <v>566</v>
      </c>
      <c r="F16" s="81" t="s">
        <v>533</v>
      </c>
      <c r="G16" s="81" t="s">
        <v>86</v>
      </c>
      <c r="H16" s="81" t="s">
        <v>567</v>
      </c>
      <c r="I16" s="81" t="s">
        <v>547</v>
      </c>
      <c r="J16" s="81" t="s">
        <v>566</v>
      </c>
    </row>
    <row r="17" ht="42" customHeight="1" outlineLevel="1" spans="1:10">
      <c r="A17" s="81" t="s">
        <v>431</v>
      </c>
      <c r="B17" s="81" t="s">
        <v>560</v>
      </c>
      <c r="C17" s="81" t="s">
        <v>549</v>
      </c>
      <c r="D17" s="81" t="s">
        <v>550</v>
      </c>
      <c r="E17" s="81" t="s">
        <v>568</v>
      </c>
      <c r="F17" s="81" t="s">
        <v>533</v>
      </c>
      <c r="G17" s="81" t="s">
        <v>552</v>
      </c>
      <c r="H17" s="81" t="s">
        <v>535</v>
      </c>
      <c r="I17" s="81" t="s">
        <v>547</v>
      </c>
      <c r="J17" s="81" t="s">
        <v>569</v>
      </c>
    </row>
    <row r="18" ht="42" customHeight="1" outlineLevel="1" spans="1:10">
      <c r="A18" s="81" t="s">
        <v>431</v>
      </c>
      <c r="B18" s="81" t="s">
        <v>560</v>
      </c>
      <c r="C18" s="81" t="s">
        <v>554</v>
      </c>
      <c r="D18" s="81" t="s">
        <v>555</v>
      </c>
      <c r="E18" s="81" t="s">
        <v>570</v>
      </c>
      <c r="F18" s="81" t="s">
        <v>533</v>
      </c>
      <c r="G18" s="81" t="s">
        <v>571</v>
      </c>
      <c r="H18" s="81" t="s">
        <v>558</v>
      </c>
      <c r="I18" s="81" t="s">
        <v>536</v>
      </c>
      <c r="J18" s="81" t="s">
        <v>572</v>
      </c>
    </row>
    <row r="19" ht="42" customHeight="1" outlineLevel="1" spans="1:10">
      <c r="A19" s="81" t="s">
        <v>466</v>
      </c>
      <c r="B19" s="81" t="s">
        <v>573</v>
      </c>
      <c r="C19" s="81" t="s">
        <v>530</v>
      </c>
      <c r="D19" s="81" t="s">
        <v>531</v>
      </c>
      <c r="E19" s="81" t="s">
        <v>574</v>
      </c>
      <c r="F19" s="81" t="s">
        <v>533</v>
      </c>
      <c r="G19" s="81" t="s">
        <v>575</v>
      </c>
      <c r="H19" s="81" t="s">
        <v>576</v>
      </c>
      <c r="I19" s="81" t="s">
        <v>536</v>
      </c>
      <c r="J19" s="81" t="s">
        <v>577</v>
      </c>
    </row>
    <row r="20" ht="42" customHeight="1" outlineLevel="1" spans="1:10">
      <c r="A20" s="81" t="s">
        <v>466</v>
      </c>
      <c r="B20" s="81" t="s">
        <v>573</v>
      </c>
      <c r="C20" s="81" t="s">
        <v>530</v>
      </c>
      <c r="D20" s="81" t="s">
        <v>540</v>
      </c>
      <c r="E20" s="81" t="s">
        <v>578</v>
      </c>
      <c r="F20" s="81" t="s">
        <v>533</v>
      </c>
      <c r="G20" s="81" t="s">
        <v>534</v>
      </c>
      <c r="H20" s="81" t="s">
        <v>535</v>
      </c>
      <c r="I20" s="81" t="s">
        <v>536</v>
      </c>
      <c r="J20" s="81" t="s">
        <v>579</v>
      </c>
    </row>
    <row r="21" ht="42" customHeight="1" outlineLevel="1" spans="1:10">
      <c r="A21" s="81" t="s">
        <v>466</v>
      </c>
      <c r="B21" s="81" t="s">
        <v>573</v>
      </c>
      <c r="C21" s="81" t="s">
        <v>543</v>
      </c>
      <c r="D21" s="81" t="s">
        <v>544</v>
      </c>
      <c r="E21" s="81" t="s">
        <v>580</v>
      </c>
      <c r="F21" s="81" t="s">
        <v>533</v>
      </c>
      <c r="G21" s="81" t="s">
        <v>581</v>
      </c>
      <c r="H21" s="81" t="s">
        <v>535</v>
      </c>
      <c r="I21" s="81" t="s">
        <v>547</v>
      </c>
      <c r="J21" s="81" t="s">
        <v>582</v>
      </c>
    </row>
    <row r="22" ht="42" customHeight="1" outlineLevel="1" spans="1:10">
      <c r="A22" s="81" t="s">
        <v>466</v>
      </c>
      <c r="B22" s="81" t="s">
        <v>573</v>
      </c>
      <c r="C22" s="81" t="s">
        <v>549</v>
      </c>
      <c r="D22" s="81" t="s">
        <v>550</v>
      </c>
      <c r="E22" s="81" t="s">
        <v>583</v>
      </c>
      <c r="F22" s="81" t="s">
        <v>533</v>
      </c>
      <c r="G22" s="81" t="s">
        <v>552</v>
      </c>
      <c r="H22" s="81" t="s">
        <v>535</v>
      </c>
      <c r="I22" s="81" t="s">
        <v>547</v>
      </c>
      <c r="J22" s="81" t="s">
        <v>584</v>
      </c>
    </row>
    <row r="23" ht="42" customHeight="1" outlineLevel="1" spans="1:10">
      <c r="A23" s="81" t="s">
        <v>466</v>
      </c>
      <c r="B23" s="81" t="s">
        <v>573</v>
      </c>
      <c r="C23" s="81" t="s">
        <v>554</v>
      </c>
      <c r="D23" s="81" t="s">
        <v>555</v>
      </c>
      <c r="E23" s="81" t="s">
        <v>585</v>
      </c>
      <c r="F23" s="81" t="s">
        <v>533</v>
      </c>
      <c r="G23" s="81" t="s">
        <v>581</v>
      </c>
      <c r="H23" s="81" t="s">
        <v>535</v>
      </c>
      <c r="I23" s="81" t="s">
        <v>536</v>
      </c>
      <c r="J23" s="81" t="s">
        <v>586</v>
      </c>
    </row>
    <row r="24" ht="42" customHeight="1" outlineLevel="1" spans="1:10">
      <c r="A24" s="81" t="s">
        <v>451</v>
      </c>
      <c r="B24" s="81" t="s">
        <v>587</v>
      </c>
      <c r="C24" s="81" t="s">
        <v>530</v>
      </c>
      <c r="D24" s="81" t="s">
        <v>531</v>
      </c>
      <c r="E24" s="81" t="s">
        <v>588</v>
      </c>
      <c r="F24" s="81" t="s">
        <v>533</v>
      </c>
      <c r="G24" s="81" t="s">
        <v>562</v>
      </c>
      <c r="H24" s="81" t="s">
        <v>563</v>
      </c>
      <c r="I24" s="81" t="s">
        <v>536</v>
      </c>
      <c r="J24" s="81" t="s">
        <v>589</v>
      </c>
    </row>
    <row r="25" ht="42" customHeight="1" outlineLevel="1" spans="1:10">
      <c r="A25" s="81" t="s">
        <v>451</v>
      </c>
      <c r="B25" s="81" t="s">
        <v>587</v>
      </c>
      <c r="C25" s="81" t="s">
        <v>530</v>
      </c>
      <c r="D25" s="81" t="s">
        <v>540</v>
      </c>
      <c r="E25" s="81" t="s">
        <v>590</v>
      </c>
      <c r="F25" s="81" t="s">
        <v>533</v>
      </c>
      <c r="G25" s="81" t="s">
        <v>591</v>
      </c>
      <c r="H25" s="81" t="s">
        <v>535</v>
      </c>
      <c r="I25" s="81" t="s">
        <v>536</v>
      </c>
      <c r="J25" s="81" t="s">
        <v>592</v>
      </c>
    </row>
    <row r="26" ht="42" customHeight="1" outlineLevel="1" spans="1:10">
      <c r="A26" s="81" t="s">
        <v>451</v>
      </c>
      <c r="B26" s="81" t="s">
        <v>587</v>
      </c>
      <c r="C26" s="81" t="s">
        <v>543</v>
      </c>
      <c r="D26" s="81" t="s">
        <v>544</v>
      </c>
      <c r="E26" s="81" t="s">
        <v>593</v>
      </c>
      <c r="F26" s="81" t="s">
        <v>546</v>
      </c>
      <c r="G26" s="81" t="s">
        <v>534</v>
      </c>
      <c r="H26" s="81" t="s">
        <v>535</v>
      </c>
      <c r="I26" s="81" t="s">
        <v>547</v>
      </c>
      <c r="J26" s="81" t="s">
        <v>593</v>
      </c>
    </row>
    <row r="27" ht="42" customHeight="1" outlineLevel="1" spans="1:10">
      <c r="A27" s="81" t="s">
        <v>451</v>
      </c>
      <c r="B27" s="81" t="s">
        <v>587</v>
      </c>
      <c r="C27" s="81" t="s">
        <v>549</v>
      </c>
      <c r="D27" s="81" t="s">
        <v>550</v>
      </c>
      <c r="E27" s="81" t="s">
        <v>594</v>
      </c>
      <c r="F27" s="81" t="s">
        <v>533</v>
      </c>
      <c r="G27" s="81" t="s">
        <v>552</v>
      </c>
      <c r="H27" s="81" t="s">
        <v>535</v>
      </c>
      <c r="I27" s="81" t="s">
        <v>536</v>
      </c>
      <c r="J27" s="81" t="s">
        <v>553</v>
      </c>
    </row>
    <row r="28" ht="42" customHeight="1" outlineLevel="1" spans="1:10">
      <c r="A28" s="81" t="s">
        <v>451</v>
      </c>
      <c r="B28" s="81" t="s">
        <v>587</v>
      </c>
      <c r="C28" s="81" t="s">
        <v>554</v>
      </c>
      <c r="D28" s="81" t="s">
        <v>555</v>
      </c>
      <c r="E28" s="81" t="s">
        <v>555</v>
      </c>
      <c r="F28" s="81" t="s">
        <v>533</v>
      </c>
      <c r="G28" s="81" t="s">
        <v>595</v>
      </c>
      <c r="H28" s="81" t="s">
        <v>558</v>
      </c>
      <c r="I28" s="81" t="s">
        <v>536</v>
      </c>
      <c r="J28" s="81" t="s">
        <v>559</v>
      </c>
    </row>
    <row r="29" ht="42" customHeight="1" outlineLevel="1" spans="1:10">
      <c r="A29" s="81" t="s">
        <v>459</v>
      </c>
      <c r="B29" s="81" t="s">
        <v>596</v>
      </c>
      <c r="C29" s="81" t="s">
        <v>530</v>
      </c>
      <c r="D29" s="81" t="s">
        <v>531</v>
      </c>
      <c r="E29" s="81" t="s">
        <v>597</v>
      </c>
      <c r="F29" s="81" t="s">
        <v>533</v>
      </c>
      <c r="G29" s="81" t="s">
        <v>534</v>
      </c>
      <c r="H29" s="81" t="s">
        <v>535</v>
      </c>
      <c r="I29" s="81" t="s">
        <v>536</v>
      </c>
      <c r="J29" s="81" t="s">
        <v>597</v>
      </c>
    </row>
    <row r="30" ht="42" customHeight="1" outlineLevel="1" spans="1:10">
      <c r="A30" s="81" t="s">
        <v>459</v>
      </c>
      <c r="B30" s="81" t="s">
        <v>596</v>
      </c>
      <c r="C30" s="81" t="s">
        <v>530</v>
      </c>
      <c r="D30" s="81" t="s">
        <v>540</v>
      </c>
      <c r="E30" s="81" t="s">
        <v>598</v>
      </c>
      <c r="F30" s="81" t="s">
        <v>533</v>
      </c>
      <c r="G30" s="81" t="s">
        <v>534</v>
      </c>
      <c r="H30" s="81" t="s">
        <v>535</v>
      </c>
      <c r="I30" s="81" t="s">
        <v>536</v>
      </c>
      <c r="J30" s="81" t="s">
        <v>598</v>
      </c>
    </row>
    <row r="31" ht="42" customHeight="1" outlineLevel="1" spans="1:10">
      <c r="A31" s="81" t="s">
        <v>459</v>
      </c>
      <c r="B31" s="81" t="s">
        <v>596</v>
      </c>
      <c r="C31" s="81" t="s">
        <v>543</v>
      </c>
      <c r="D31" s="81" t="s">
        <v>544</v>
      </c>
      <c r="E31" s="81" t="s">
        <v>593</v>
      </c>
      <c r="F31" s="81" t="s">
        <v>533</v>
      </c>
      <c r="G31" s="81" t="s">
        <v>109</v>
      </c>
      <c r="H31" s="81" t="s">
        <v>558</v>
      </c>
      <c r="I31" s="81" t="s">
        <v>536</v>
      </c>
      <c r="J31" s="81" t="s">
        <v>593</v>
      </c>
    </row>
    <row r="32" ht="42" customHeight="1" outlineLevel="1" spans="1:10">
      <c r="A32" s="81" t="s">
        <v>459</v>
      </c>
      <c r="B32" s="81" t="s">
        <v>596</v>
      </c>
      <c r="C32" s="81" t="s">
        <v>549</v>
      </c>
      <c r="D32" s="81" t="s">
        <v>550</v>
      </c>
      <c r="E32" s="81" t="s">
        <v>568</v>
      </c>
      <c r="F32" s="81" t="s">
        <v>533</v>
      </c>
      <c r="G32" s="81" t="s">
        <v>552</v>
      </c>
      <c r="H32" s="81" t="s">
        <v>535</v>
      </c>
      <c r="I32" s="81" t="s">
        <v>547</v>
      </c>
      <c r="J32" s="81" t="s">
        <v>553</v>
      </c>
    </row>
    <row r="33" ht="42" customHeight="1" outlineLevel="1" spans="1:10">
      <c r="A33" s="81" t="s">
        <v>459</v>
      </c>
      <c r="B33" s="81" t="s">
        <v>596</v>
      </c>
      <c r="C33" s="81" t="s">
        <v>554</v>
      </c>
      <c r="D33" s="81" t="s">
        <v>555</v>
      </c>
      <c r="E33" s="81" t="s">
        <v>599</v>
      </c>
      <c r="F33" s="81" t="s">
        <v>533</v>
      </c>
      <c r="G33" s="81" t="s">
        <v>109</v>
      </c>
      <c r="H33" s="81" t="s">
        <v>558</v>
      </c>
      <c r="I33" s="81" t="s">
        <v>536</v>
      </c>
      <c r="J33" s="81" t="s">
        <v>559</v>
      </c>
    </row>
    <row r="34" ht="42" customHeight="1" outlineLevel="1" spans="1:10">
      <c r="A34" s="81" t="s">
        <v>441</v>
      </c>
      <c r="B34" s="81" t="s">
        <v>600</v>
      </c>
      <c r="C34" s="81" t="s">
        <v>530</v>
      </c>
      <c r="D34" s="81" t="s">
        <v>531</v>
      </c>
      <c r="E34" s="81" t="s">
        <v>601</v>
      </c>
      <c r="F34" s="81" t="s">
        <v>533</v>
      </c>
      <c r="G34" s="81" t="s">
        <v>562</v>
      </c>
      <c r="H34" s="81" t="s">
        <v>563</v>
      </c>
      <c r="I34" s="81" t="s">
        <v>536</v>
      </c>
      <c r="J34" s="81" t="s">
        <v>564</v>
      </c>
    </row>
    <row r="35" ht="42" customHeight="1" outlineLevel="1" spans="1:10">
      <c r="A35" s="81" t="s">
        <v>441</v>
      </c>
      <c r="B35" s="81" t="s">
        <v>600</v>
      </c>
      <c r="C35" s="81" t="s">
        <v>530</v>
      </c>
      <c r="D35" s="81" t="s">
        <v>540</v>
      </c>
      <c r="E35" s="81" t="s">
        <v>602</v>
      </c>
      <c r="F35" s="81" t="s">
        <v>533</v>
      </c>
      <c r="G35" s="81" t="s">
        <v>534</v>
      </c>
      <c r="H35" s="81" t="s">
        <v>535</v>
      </c>
      <c r="I35" s="81" t="s">
        <v>536</v>
      </c>
      <c r="J35" s="81" t="s">
        <v>603</v>
      </c>
    </row>
    <row r="36" ht="42" customHeight="1" outlineLevel="1" spans="1:10">
      <c r="A36" s="81" t="s">
        <v>441</v>
      </c>
      <c r="B36" s="81" t="s">
        <v>600</v>
      </c>
      <c r="C36" s="81" t="s">
        <v>543</v>
      </c>
      <c r="D36" s="81" t="s">
        <v>604</v>
      </c>
      <c r="E36" s="81" t="s">
        <v>605</v>
      </c>
      <c r="F36" s="81" t="s">
        <v>533</v>
      </c>
      <c r="G36" s="81" t="s">
        <v>606</v>
      </c>
      <c r="H36" s="81" t="s">
        <v>558</v>
      </c>
      <c r="I36" s="81" t="s">
        <v>547</v>
      </c>
      <c r="J36" s="81" t="s">
        <v>607</v>
      </c>
    </row>
    <row r="37" ht="42" customHeight="1" outlineLevel="1" spans="1:10">
      <c r="A37" s="81" t="s">
        <v>441</v>
      </c>
      <c r="B37" s="81" t="s">
        <v>600</v>
      </c>
      <c r="C37" s="81" t="s">
        <v>549</v>
      </c>
      <c r="D37" s="81" t="s">
        <v>550</v>
      </c>
      <c r="E37" s="81" t="s">
        <v>608</v>
      </c>
      <c r="F37" s="81" t="s">
        <v>533</v>
      </c>
      <c r="G37" s="81" t="s">
        <v>552</v>
      </c>
      <c r="H37" s="81" t="s">
        <v>535</v>
      </c>
      <c r="I37" s="81" t="s">
        <v>547</v>
      </c>
      <c r="J37" s="81" t="s">
        <v>569</v>
      </c>
    </row>
    <row r="38" ht="42" customHeight="1" outlineLevel="1" spans="1:10">
      <c r="A38" s="81" t="s">
        <v>441</v>
      </c>
      <c r="B38" s="81" t="s">
        <v>600</v>
      </c>
      <c r="C38" s="81" t="s">
        <v>554</v>
      </c>
      <c r="D38" s="81" t="s">
        <v>555</v>
      </c>
      <c r="E38" s="81" t="s">
        <v>570</v>
      </c>
      <c r="F38" s="81" t="s">
        <v>533</v>
      </c>
      <c r="G38" s="81" t="s">
        <v>87</v>
      </c>
      <c r="H38" s="81" t="s">
        <v>558</v>
      </c>
      <c r="I38" s="81" t="s">
        <v>536</v>
      </c>
      <c r="J38" s="81" t="s">
        <v>572</v>
      </c>
    </row>
    <row r="39" ht="42" customHeight="1" outlineLevel="1" spans="1:10">
      <c r="A39" s="81" t="s">
        <v>411</v>
      </c>
      <c r="B39" s="81" t="s">
        <v>609</v>
      </c>
      <c r="C39" s="81" t="s">
        <v>530</v>
      </c>
      <c r="D39" s="81" t="s">
        <v>531</v>
      </c>
      <c r="E39" s="81" t="s">
        <v>610</v>
      </c>
      <c r="F39" s="81" t="s">
        <v>533</v>
      </c>
      <c r="G39" s="81" t="s">
        <v>534</v>
      </c>
      <c r="H39" s="81" t="s">
        <v>535</v>
      </c>
      <c r="I39" s="81" t="s">
        <v>536</v>
      </c>
      <c r="J39" s="81" t="s">
        <v>537</v>
      </c>
    </row>
    <row r="40" ht="42" customHeight="1" outlineLevel="1" spans="1:10">
      <c r="A40" s="81" t="s">
        <v>411</v>
      </c>
      <c r="B40" s="81" t="s">
        <v>609</v>
      </c>
      <c r="C40" s="81" t="s">
        <v>530</v>
      </c>
      <c r="D40" s="81" t="s">
        <v>538</v>
      </c>
      <c r="E40" s="81" t="s">
        <v>611</v>
      </c>
      <c r="F40" s="81" t="s">
        <v>533</v>
      </c>
      <c r="G40" s="81" t="s">
        <v>534</v>
      </c>
      <c r="H40" s="81" t="s">
        <v>535</v>
      </c>
      <c r="I40" s="81" t="s">
        <v>536</v>
      </c>
      <c r="J40" s="81" t="s">
        <v>539</v>
      </c>
    </row>
    <row r="41" ht="42" customHeight="1" outlineLevel="1" spans="1:10">
      <c r="A41" s="81" t="s">
        <v>411</v>
      </c>
      <c r="B41" s="81" t="s">
        <v>609</v>
      </c>
      <c r="C41" s="81" t="s">
        <v>530</v>
      </c>
      <c r="D41" s="81" t="s">
        <v>540</v>
      </c>
      <c r="E41" s="81" t="s">
        <v>541</v>
      </c>
      <c r="F41" s="81" t="s">
        <v>533</v>
      </c>
      <c r="G41" s="81" t="s">
        <v>534</v>
      </c>
      <c r="H41" s="81" t="s">
        <v>535</v>
      </c>
      <c r="I41" s="81" t="s">
        <v>536</v>
      </c>
      <c r="J41" s="81" t="s">
        <v>542</v>
      </c>
    </row>
    <row r="42" ht="42" customHeight="1" outlineLevel="1" spans="1:10">
      <c r="A42" s="81" t="s">
        <v>411</v>
      </c>
      <c r="B42" s="81" t="s">
        <v>609</v>
      </c>
      <c r="C42" s="81" t="s">
        <v>543</v>
      </c>
      <c r="D42" s="81" t="s">
        <v>544</v>
      </c>
      <c r="E42" s="81" t="s">
        <v>612</v>
      </c>
      <c r="F42" s="81" t="s">
        <v>546</v>
      </c>
      <c r="G42" s="81" t="s">
        <v>534</v>
      </c>
      <c r="H42" s="81" t="s">
        <v>535</v>
      </c>
      <c r="I42" s="81" t="s">
        <v>536</v>
      </c>
      <c r="J42" s="81" t="s">
        <v>613</v>
      </c>
    </row>
    <row r="43" ht="42" customHeight="1" outlineLevel="1" spans="1:10">
      <c r="A43" s="81" t="s">
        <v>411</v>
      </c>
      <c r="B43" s="81" t="s">
        <v>609</v>
      </c>
      <c r="C43" s="81" t="s">
        <v>549</v>
      </c>
      <c r="D43" s="81" t="s">
        <v>550</v>
      </c>
      <c r="E43" s="81" t="s">
        <v>551</v>
      </c>
      <c r="F43" s="81" t="s">
        <v>533</v>
      </c>
      <c r="G43" s="81" t="s">
        <v>552</v>
      </c>
      <c r="H43" s="81" t="s">
        <v>535</v>
      </c>
      <c r="I43" s="81" t="s">
        <v>547</v>
      </c>
      <c r="J43" s="81" t="s">
        <v>553</v>
      </c>
    </row>
    <row r="44" ht="42" customHeight="1" outlineLevel="1" spans="1:10">
      <c r="A44" s="81" t="s">
        <v>411</v>
      </c>
      <c r="B44" s="81" t="s">
        <v>609</v>
      </c>
      <c r="C44" s="81" t="s">
        <v>554</v>
      </c>
      <c r="D44" s="81" t="s">
        <v>555</v>
      </c>
      <c r="E44" s="81" t="s">
        <v>556</v>
      </c>
      <c r="F44" s="81" t="s">
        <v>546</v>
      </c>
      <c r="G44" s="81" t="s">
        <v>614</v>
      </c>
      <c r="H44" s="81" t="s">
        <v>558</v>
      </c>
      <c r="I44" s="81" t="s">
        <v>536</v>
      </c>
      <c r="J44" s="81" t="s">
        <v>559</v>
      </c>
    </row>
    <row r="45" ht="42" customHeight="1" outlineLevel="1" spans="1:10">
      <c r="A45" s="81" t="s">
        <v>409</v>
      </c>
      <c r="B45" s="81" t="s">
        <v>615</v>
      </c>
      <c r="C45" s="81" t="s">
        <v>530</v>
      </c>
      <c r="D45" s="81" t="s">
        <v>531</v>
      </c>
      <c r="E45" s="81" t="s">
        <v>616</v>
      </c>
      <c r="F45" s="81" t="s">
        <v>533</v>
      </c>
      <c r="G45" s="81" t="s">
        <v>534</v>
      </c>
      <c r="H45" s="81" t="s">
        <v>535</v>
      </c>
      <c r="I45" s="81" t="s">
        <v>536</v>
      </c>
      <c r="J45" s="81" t="s">
        <v>537</v>
      </c>
    </row>
    <row r="46" ht="42" customHeight="1" outlineLevel="1" spans="1:10">
      <c r="A46" s="81" t="s">
        <v>409</v>
      </c>
      <c r="B46" s="81" t="s">
        <v>615</v>
      </c>
      <c r="C46" s="81" t="s">
        <v>530</v>
      </c>
      <c r="D46" s="81" t="s">
        <v>538</v>
      </c>
      <c r="E46" s="81" t="s">
        <v>617</v>
      </c>
      <c r="F46" s="81" t="s">
        <v>533</v>
      </c>
      <c r="G46" s="81" t="s">
        <v>534</v>
      </c>
      <c r="H46" s="81" t="s">
        <v>535</v>
      </c>
      <c r="I46" s="81" t="s">
        <v>536</v>
      </c>
      <c r="J46" s="81" t="s">
        <v>539</v>
      </c>
    </row>
    <row r="47" ht="42" customHeight="1" outlineLevel="1" spans="1:10">
      <c r="A47" s="81" t="s">
        <v>409</v>
      </c>
      <c r="B47" s="81" t="s">
        <v>615</v>
      </c>
      <c r="C47" s="81" t="s">
        <v>530</v>
      </c>
      <c r="D47" s="81" t="s">
        <v>540</v>
      </c>
      <c r="E47" s="81" t="s">
        <v>541</v>
      </c>
      <c r="F47" s="81" t="s">
        <v>533</v>
      </c>
      <c r="G47" s="81" t="s">
        <v>534</v>
      </c>
      <c r="H47" s="81" t="s">
        <v>535</v>
      </c>
      <c r="I47" s="81" t="s">
        <v>536</v>
      </c>
      <c r="J47" s="81" t="s">
        <v>542</v>
      </c>
    </row>
    <row r="48" ht="42" customHeight="1" outlineLevel="1" spans="1:10">
      <c r="A48" s="81" t="s">
        <v>409</v>
      </c>
      <c r="B48" s="81" t="s">
        <v>615</v>
      </c>
      <c r="C48" s="81" t="s">
        <v>543</v>
      </c>
      <c r="D48" s="81" t="s">
        <v>604</v>
      </c>
      <c r="E48" s="81" t="s">
        <v>612</v>
      </c>
      <c r="F48" s="81" t="s">
        <v>533</v>
      </c>
      <c r="G48" s="81" t="s">
        <v>534</v>
      </c>
      <c r="H48" s="81" t="s">
        <v>535</v>
      </c>
      <c r="I48" s="81" t="s">
        <v>547</v>
      </c>
      <c r="J48" s="81" t="s">
        <v>613</v>
      </c>
    </row>
    <row r="49" ht="42" customHeight="1" outlineLevel="1" spans="1:10">
      <c r="A49" s="81" t="s">
        <v>409</v>
      </c>
      <c r="B49" s="81" t="s">
        <v>615</v>
      </c>
      <c r="C49" s="81" t="s">
        <v>549</v>
      </c>
      <c r="D49" s="81" t="s">
        <v>550</v>
      </c>
      <c r="E49" s="81" t="s">
        <v>551</v>
      </c>
      <c r="F49" s="81" t="s">
        <v>533</v>
      </c>
      <c r="G49" s="81" t="s">
        <v>552</v>
      </c>
      <c r="H49" s="81" t="s">
        <v>535</v>
      </c>
      <c r="I49" s="81" t="s">
        <v>547</v>
      </c>
      <c r="J49" s="81" t="s">
        <v>553</v>
      </c>
    </row>
    <row r="50" ht="42" customHeight="1" outlineLevel="1" spans="1:10">
      <c r="A50" s="81" t="s">
        <v>409</v>
      </c>
      <c r="B50" s="81" t="s">
        <v>615</v>
      </c>
      <c r="C50" s="81" t="s">
        <v>554</v>
      </c>
      <c r="D50" s="81" t="s">
        <v>555</v>
      </c>
      <c r="E50" s="81" t="s">
        <v>556</v>
      </c>
      <c r="F50" s="81" t="s">
        <v>533</v>
      </c>
      <c r="G50" s="81" t="s">
        <v>87</v>
      </c>
      <c r="H50" s="81" t="s">
        <v>558</v>
      </c>
      <c r="I50" s="81" t="s">
        <v>536</v>
      </c>
      <c r="J50" s="81" t="s">
        <v>559</v>
      </c>
    </row>
    <row r="51" ht="42" customHeight="1" outlineLevel="1" spans="1:10">
      <c r="A51" s="81" t="s">
        <v>415</v>
      </c>
      <c r="B51" s="81" t="s">
        <v>618</v>
      </c>
      <c r="C51" s="81" t="s">
        <v>530</v>
      </c>
      <c r="D51" s="81" t="s">
        <v>531</v>
      </c>
      <c r="E51" s="81" t="s">
        <v>619</v>
      </c>
      <c r="F51" s="81" t="s">
        <v>533</v>
      </c>
      <c r="G51" s="81" t="s">
        <v>88</v>
      </c>
      <c r="H51" s="81" t="s">
        <v>620</v>
      </c>
      <c r="I51" s="81" t="s">
        <v>536</v>
      </c>
      <c r="J51" s="81" t="s">
        <v>537</v>
      </c>
    </row>
    <row r="52" ht="42" customHeight="1" outlineLevel="1" spans="1:10">
      <c r="A52" s="81" t="s">
        <v>415</v>
      </c>
      <c r="B52" s="81" t="s">
        <v>618</v>
      </c>
      <c r="C52" s="81" t="s">
        <v>530</v>
      </c>
      <c r="D52" s="81" t="s">
        <v>538</v>
      </c>
      <c r="E52" s="81" t="s">
        <v>621</v>
      </c>
      <c r="F52" s="81" t="s">
        <v>533</v>
      </c>
      <c r="G52" s="81" t="s">
        <v>552</v>
      </c>
      <c r="H52" s="81" t="s">
        <v>535</v>
      </c>
      <c r="I52" s="81" t="s">
        <v>536</v>
      </c>
      <c r="J52" s="81" t="s">
        <v>539</v>
      </c>
    </row>
    <row r="53" ht="42" customHeight="1" outlineLevel="1" spans="1:10">
      <c r="A53" s="81" t="s">
        <v>415</v>
      </c>
      <c r="B53" s="81" t="s">
        <v>618</v>
      </c>
      <c r="C53" s="81" t="s">
        <v>543</v>
      </c>
      <c r="D53" s="81" t="s">
        <v>544</v>
      </c>
      <c r="E53" s="81" t="s">
        <v>622</v>
      </c>
      <c r="F53" s="81" t="s">
        <v>533</v>
      </c>
      <c r="G53" s="81" t="s">
        <v>623</v>
      </c>
      <c r="H53" s="81" t="s">
        <v>624</v>
      </c>
      <c r="I53" s="81" t="s">
        <v>536</v>
      </c>
      <c r="J53" s="81" t="s">
        <v>625</v>
      </c>
    </row>
    <row r="54" ht="42" customHeight="1" outlineLevel="1" spans="1:10">
      <c r="A54" s="81" t="s">
        <v>415</v>
      </c>
      <c r="B54" s="81" t="s">
        <v>618</v>
      </c>
      <c r="C54" s="81" t="s">
        <v>549</v>
      </c>
      <c r="D54" s="81" t="s">
        <v>550</v>
      </c>
      <c r="E54" s="81" t="s">
        <v>583</v>
      </c>
      <c r="F54" s="81" t="s">
        <v>533</v>
      </c>
      <c r="G54" s="81" t="s">
        <v>552</v>
      </c>
      <c r="H54" s="81" t="s">
        <v>535</v>
      </c>
      <c r="I54" s="81" t="s">
        <v>536</v>
      </c>
      <c r="J54" s="81" t="s">
        <v>626</v>
      </c>
    </row>
    <row r="55" ht="42" customHeight="1" outlineLevel="1" spans="1:10">
      <c r="A55" s="81" t="s">
        <v>415</v>
      </c>
      <c r="B55" s="81" t="s">
        <v>618</v>
      </c>
      <c r="C55" s="81" t="s">
        <v>554</v>
      </c>
      <c r="D55" s="81" t="s">
        <v>555</v>
      </c>
      <c r="E55" s="81" t="s">
        <v>627</v>
      </c>
      <c r="F55" s="81" t="s">
        <v>533</v>
      </c>
      <c r="G55" s="81" t="s">
        <v>628</v>
      </c>
      <c r="H55" s="81" t="s">
        <v>558</v>
      </c>
      <c r="I55" s="81" t="s">
        <v>536</v>
      </c>
      <c r="J55" s="81" t="s">
        <v>629</v>
      </c>
    </row>
    <row r="56" ht="42" customHeight="1" outlineLevel="1" spans="1:10">
      <c r="A56" s="81" t="s">
        <v>449</v>
      </c>
      <c r="B56" s="81" t="s">
        <v>630</v>
      </c>
      <c r="C56" s="81" t="s">
        <v>530</v>
      </c>
      <c r="D56" s="81" t="s">
        <v>531</v>
      </c>
      <c r="E56" s="81" t="s">
        <v>631</v>
      </c>
      <c r="F56" s="81" t="s">
        <v>533</v>
      </c>
      <c r="G56" s="81" t="s">
        <v>632</v>
      </c>
      <c r="H56" s="81" t="s">
        <v>633</v>
      </c>
      <c r="I56" s="81" t="s">
        <v>536</v>
      </c>
      <c r="J56" s="81" t="s">
        <v>634</v>
      </c>
    </row>
    <row r="57" ht="42" customHeight="1" outlineLevel="1" spans="1:10">
      <c r="A57" s="81" t="s">
        <v>449</v>
      </c>
      <c r="B57" s="81" t="s">
        <v>630</v>
      </c>
      <c r="C57" s="81" t="s">
        <v>530</v>
      </c>
      <c r="D57" s="81" t="s">
        <v>538</v>
      </c>
      <c r="E57" s="81" t="s">
        <v>617</v>
      </c>
      <c r="F57" s="81" t="s">
        <v>533</v>
      </c>
      <c r="G57" s="81" t="s">
        <v>534</v>
      </c>
      <c r="H57" s="81" t="s">
        <v>535</v>
      </c>
      <c r="I57" s="81" t="s">
        <v>536</v>
      </c>
      <c r="J57" s="81" t="s">
        <v>635</v>
      </c>
    </row>
    <row r="58" ht="42" customHeight="1" outlineLevel="1" spans="1:10">
      <c r="A58" s="81" t="s">
        <v>449</v>
      </c>
      <c r="B58" s="81" t="s">
        <v>630</v>
      </c>
      <c r="C58" s="81" t="s">
        <v>543</v>
      </c>
      <c r="D58" s="81" t="s">
        <v>544</v>
      </c>
      <c r="E58" s="81" t="s">
        <v>636</v>
      </c>
      <c r="F58" s="81" t="s">
        <v>546</v>
      </c>
      <c r="G58" s="81" t="s">
        <v>637</v>
      </c>
      <c r="H58" s="81" t="s">
        <v>535</v>
      </c>
      <c r="I58" s="81" t="s">
        <v>547</v>
      </c>
      <c r="J58" s="81" t="s">
        <v>638</v>
      </c>
    </row>
    <row r="59" ht="42" customHeight="1" outlineLevel="1" spans="1:10">
      <c r="A59" s="81" t="s">
        <v>449</v>
      </c>
      <c r="B59" s="81" t="s">
        <v>630</v>
      </c>
      <c r="C59" s="81" t="s">
        <v>549</v>
      </c>
      <c r="D59" s="81" t="s">
        <v>550</v>
      </c>
      <c r="E59" s="81" t="s">
        <v>594</v>
      </c>
      <c r="F59" s="81" t="s">
        <v>533</v>
      </c>
      <c r="G59" s="81" t="s">
        <v>552</v>
      </c>
      <c r="H59" s="81" t="s">
        <v>535</v>
      </c>
      <c r="I59" s="81" t="s">
        <v>547</v>
      </c>
      <c r="J59" s="81" t="s">
        <v>569</v>
      </c>
    </row>
    <row r="60" ht="42" customHeight="1" outlineLevel="1" spans="1:10">
      <c r="A60" s="81" t="s">
        <v>449</v>
      </c>
      <c r="B60" s="81" t="s">
        <v>630</v>
      </c>
      <c r="C60" s="81" t="s">
        <v>554</v>
      </c>
      <c r="D60" s="81" t="s">
        <v>555</v>
      </c>
      <c r="E60" s="81" t="s">
        <v>570</v>
      </c>
      <c r="F60" s="81" t="s">
        <v>533</v>
      </c>
      <c r="G60" s="81" t="s">
        <v>639</v>
      </c>
      <c r="H60" s="81" t="s">
        <v>558</v>
      </c>
      <c r="I60" s="81" t="s">
        <v>536</v>
      </c>
      <c r="J60" s="81" t="s">
        <v>572</v>
      </c>
    </row>
    <row r="61" ht="42" customHeight="1" outlineLevel="1" spans="1:10">
      <c r="A61" s="81" t="s">
        <v>417</v>
      </c>
      <c r="B61" s="81" t="s">
        <v>640</v>
      </c>
      <c r="C61" s="81" t="s">
        <v>530</v>
      </c>
      <c r="D61" s="81" t="s">
        <v>531</v>
      </c>
      <c r="E61" s="81" t="s">
        <v>641</v>
      </c>
      <c r="F61" s="81" t="s">
        <v>533</v>
      </c>
      <c r="G61" s="81" t="s">
        <v>642</v>
      </c>
      <c r="H61" s="81" t="s">
        <v>643</v>
      </c>
      <c r="I61" s="81" t="s">
        <v>536</v>
      </c>
      <c r="J61" s="81" t="s">
        <v>644</v>
      </c>
    </row>
    <row r="62" ht="42" customHeight="1" outlineLevel="1" spans="1:10">
      <c r="A62" s="81" t="s">
        <v>417</v>
      </c>
      <c r="B62" s="81" t="s">
        <v>640</v>
      </c>
      <c r="C62" s="81" t="s">
        <v>530</v>
      </c>
      <c r="D62" s="81" t="s">
        <v>540</v>
      </c>
      <c r="E62" s="81" t="s">
        <v>645</v>
      </c>
      <c r="F62" s="81" t="s">
        <v>533</v>
      </c>
      <c r="G62" s="81" t="s">
        <v>94</v>
      </c>
      <c r="H62" s="81" t="s">
        <v>646</v>
      </c>
      <c r="I62" s="81" t="s">
        <v>536</v>
      </c>
      <c r="J62" s="81" t="s">
        <v>647</v>
      </c>
    </row>
    <row r="63" ht="42" customHeight="1" outlineLevel="1" spans="1:10">
      <c r="A63" s="81" t="s">
        <v>417</v>
      </c>
      <c r="B63" s="81" t="s">
        <v>640</v>
      </c>
      <c r="C63" s="81" t="s">
        <v>543</v>
      </c>
      <c r="D63" s="81" t="s">
        <v>648</v>
      </c>
      <c r="E63" s="81" t="s">
        <v>649</v>
      </c>
      <c r="F63" s="81" t="s">
        <v>533</v>
      </c>
      <c r="G63" s="81" t="s">
        <v>552</v>
      </c>
      <c r="H63" s="81" t="s">
        <v>535</v>
      </c>
      <c r="I63" s="81" t="s">
        <v>536</v>
      </c>
      <c r="J63" s="81" t="s">
        <v>650</v>
      </c>
    </row>
    <row r="64" ht="42" customHeight="1" outlineLevel="1" spans="1:10">
      <c r="A64" s="81" t="s">
        <v>417</v>
      </c>
      <c r="B64" s="81" t="s">
        <v>640</v>
      </c>
      <c r="C64" s="81" t="s">
        <v>549</v>
      </c>
      <c r="D64" s="81" t="s">
        <v>550</v>
      </c>
      <c r="E64" s="81" t="s">
        <v>583</v>
      </c>
      <c r="F64" s="81" t="s">
        <v>533</v>
      </c>
      <c r="G64" s="81" t="s">
        <v>552</v>
      </c>
      <c r="H64" s="81" t="s">
        <v>535</v>
      </c>
      <c r="I64" s="81" t="s">
        <v>536</v>
      </c>
      <c r="J64" s="81" t="s">
        <v>626</v>
      </c>
    </row>
    <row r="65" ht="42" customHeight="1" outlineLevel="1" spans="1:10">
      <c r="A65" s="81" t="s">
        <v>417</v>
      </c>
      <c r="B65" s="81" t="s">
        <v>640</v>
      </c>
      <c r="C65" s="81" t="s">
        <v>554</v>
      </c>
      <c r="D65" s="81" t="s">
        <v>555</v>
      </c>
      <c r="E65" s="81" t="s">
        <v>651</v>
      </c>
      <c r="F65" s="81" t="s">
        <v>533</v>
      </c>
      <c r="G65" s="81" t="s">
        <v>652</v>
      </c>
      <c r="H65" s="81" t="s">
        <v>558</v>
      </c>
      <c r="I65" s="81" t="s">
        <v>536</v>
      </c>
      <c r="J65" s="81" t="s">
        <v>653</v>
      </c>
    </row>
    <row r="66" ht="42" customHeight="1" outlineLevel="1" spans="1:10">
      <c r="A66" s="81" t="s">
        <v>443</v>
      </c>
      <c r="B66" s="81" t="s">
        <v>654</v>
      </c>
      <c r="C66" s="81" t="s">
        <v>530</v>
      </c>
      <c r="D66" s="81" t="s">
        <v>531</v>
      </c>
      <c r="E66" s="81" t="s">
        <v>655</v>
      </c>
      <c r="F66" s="81" t="s">
        <v>533</v>
      </c>
      <c r="G66" s="81" t="s">
        <v>562</v>
      </c>
      <c r="H66" s="81" t="s">
        <v>563</v>
      </c>
      <c r="I66" s="81" t="s">
        <v>536</v>
      </c>
      <c r="J66" s="81" t="s">
        <v>564</v>
      </c>
    </row>
    <row r="67" ht="42" customHeight="1" outlineLevel="1" spans="1:10">
      <c r="A67" s="81" t="s">
        <v>443</v>
      </c>
      <c r="B67" s="81" t="s">
        <v>654</v>
      </c>
      <c r="C67" s="81" t="s">
        <v>530</v>
      </c>
      <c r="D67" s="81" t="s">
        <v>540</v>
      </c>
      <c r="E67" s="81" t="s">
        <v>656</v>
      </c>
      <c r="F67" s="81" t="s">
        <v>533</v>
      </c>
      <c r="G67" s="81" t="s">
        <v>534</v>
      </c>
      <c r="H67" s="81" t="s">
        <v>535</v>
      </c>
      <c r="I67" s="81" t="s">
        <v>536</v>
      </c>
      <c r="J67" s="81" t="s">
        <v>603</v>
      </c>
    </row>
    <row r="68" ht="42" customHeight="1" outlineLevel="1" spans="1:10">
      <c r="A68" s="81" t="s">
        <v>443</v>
      </c>
      <c r="B68" s="81" t="s">
        <v>654</v>
      </c>
      <c r="C68" s="81" t="s">
        <v>543</v>
      </c>
      <c r="D68" s="81" t="s">
        <v>604</v>
      </c>
      <c r="E68" s="81" t="s">
        <v>657</v>
      </c>
      <c r="F68" s="81" t="s">
        <v>533</v>
      </c>
      <c r="G68" s="81" t="s">
        <v>534</v>
      </c>
      <c r="H68" s="81" t="s">
        <v>535</v>
      </c>
      <c r="I68" s="81" t="s">
        <v>547</v>
      </c>
      <c r="J68" s="81" t="s">
        <v>604</v>
      </c>
    </row>
    <row r="69" ht="42" customHeight="1" outlineLevel="1" spans="1:10">
      <c r="A69" s="81" t="s">
        <v>443</v>
      </c>
      <c r="B69" s="81" t="s">
        <v>654</v>
      </c>
      <c r="C69" s="81" t="s">
        <v>549</v>
      </c>
      <c r="D69" s="81" t="s">
        <v>550</v>
      </c>
      <c r="E69" s="81" t="s">
        <v>594</v>
      </c>
      <c r="F69" s="81" t="s">
        <v>533</v>
      </c>
      <c r="G69" s="81" t="s">
        <v>552</v>
      </c>
      <c r="H69" s="81" t="s">
        <v>535</v>
      </c>
      <c r="I69" s="81" t="s">
        <v>547</v>
      </c>
      <c r="J69" s="81" t="s">
        <v>569</v>
      </c>
    </row>
    <row r="70" ht="42" customHeight="1" outlineLevel="1" spans="1:10">
      <c r="A70" s="81" t="s">
        <v>443</v>
      </c>
      <c r="B70" s="81" t="s">
        <v>654</v>
      </c>
      <c r="C70" s="81" t="s">
        <v>554</v>
      </c>
      <c r="D70" s="81" t="s">
        <v>555</v>
      </c>
      <c r="E70" s="81" t="s">
        <v>570</v>
      </c>
      <c r="F70" s="81" t="s">
        <v>533</v>
      </c>
      <c r="G70" s="81" t="s">
        <v>216</v>
      </c>
      <c r="H70" s="81" t="s">
        <v>558</v>
      </c>
      <c r="I70" s="81" t="s">
        <v>536</v>
      </c>
      <c r="J70" s="81" t="s">
        <v>572</v>
      </c>
    </row>
    <row r="71" ht="42" customHeight="1" outlineLevel="1" spans="1:10">
      <c r="A71" s="81" t="s">
        <v>461</v>
      </c>
      <c r="B71" s="81" t="s">
        <v>658</v>
      </c>
      <c r="C71" s="81" t="s">
        <v>530</v>
      </c>
      <c r="D71" s="81" t="s">
        <v>531</v>
      </c>
      <c r="E71" s="81" t="s">
        <v>659</v>
      </c>
      <c r="F71" s="81" t="s">
        <v>533</v>
      </c>
      <c r="G71" s="81" t="s">
        <v>88</v>
      </c>
      <c r="H71" s="81" t="s">
        <v>660</v>
      </c>
      <c r="I71" s="81" t="s">
        <v>536</v>
      </c>
      <c r="J71" s="81" t="s">
        <v>661</v>
      </c>
    </row>
    <row r="72" ht="42" customHeight="1" outlineLevel="1" spans="1:10">
      <c r="A72" s="81" t="s">
        <v>461</v>
      </c>
      <c r="B72" s="81" t="s">
        <v>658</v>
      </c>
      <c r="C72" s="81" t="s">
        <v>530</v>
      </c>
      <c r="D72" s="81" t="s">
        <v>538</v>
      </c>
      <c r="E72" s="81" t="s">
        <v>662</v>
      </c>
      <c r="F72" s="81" t="s">
        <v>533</v>
      </c>
      <c r="G72" s="81" t="s">
        <v>534</v>
      </c>
      <c r="H72" s="81" t="s">
        <v>535</v>
      </c>
      <c r="I72" s="81" t="s">
        <v>536</v>
      </c>
      <c r="J72" s="81" t="s">
        <v>663</v>
      </c>
    </row>
    <row r="73" ht="42" customHeight="1" outlineLevel="1" spans="1:10">
      <c r="A73" s="81" t="s">
        <v>461</v>
      </c>
      <c r="B73" s="81" t="s">
        <v>658</v>
      </c>
      <c r="C73" s="81" t="s">
        <v>543</v>
      </c>
      <c r="D73" s="81" t="s">
        <v>604</v>
      </c>
      <c r="E73" s="81" t="s">
        <v>664</v>
      </c>
      <c r="F73" s="81" t="s">
        <v>533</v>
      </c>
      <c r="G73" s="81" t="s">
        <v>534</v>
      </c>
      <c r="H73" s="81" t="s">
        <v>535</v>
      </c>
      <c r="I73" s="81" t="s">
        <v>547</v>
      </c>
      <c r="J73" s="81" t="s">
        <v>665</v>
      </c>
    </row>
    <row r="74" ht="42" customHeight="1" outlineLevel="1" spans="1:10">
      <c r="A74" s="81" t="s">
        <v>461</v>
      </c>
      <c r="B74" s="81" t="s">
        <v>658</v>
      </c>
      <c r="C74" s="81" t="s">
        <v>549</v>
      </c>
      <c r="D74" s="81" t="s">
        <v>550</v>
      </c>
      <c r="E74" s="81" t="s">
        <v>594</v>
      </c>
      <c r="F74" s="81" t="s">
        <v>533</v>
      </c>
      <c r="G74" s="81" t="s">
        <v>552</v>
      </c>
      <c r="H74" s="81" t="s">
        <v>535</v>
      </c>
      <c r="I74" s="81" t="s">
        <v>547</v>
      </c>
      <c r="J74" s="81" t="s">
        <v>583</v>
      </c>
    </row>
    <row r="75" ht="42" customHeight="1" outlineLevel="1" spans="1:10">
      <c r="A75" s="81" t="s">
        <v>461</v>
      </c>
      <c r="B75" s="81" t="s">
        <v>658</v>
      </c>
      <c r="C75" s="81" t="s">
        <v>554</v>
      </c>
      <c r="D75" s="81" t="s">
        <v>555</v>
      </c>
      <c r="E75" s="81" t="s">
        <v>651</v>
      </c>
      <c r="F75" s="81" t="s">
        <v>533</v>
      </c>
      <c r="G75" s="81" t="s">
        <v>666</v>
      </c>
      <c r="H75" s="81" t="s">
        <v>558</v>
      </c>
      <c r="I75" s="81" t="s">
        <v>536</v>
      </c>
      <c r="J75" s="81" t="s">
        <v>629</v>
      </c>
    </row>
    <row r="76" ht="42" customHeight="1" outlineLevel="1" spans="1:10">
      <c r="A76" s="81" t="s">
        <v>403</v>
      </c>
      <c r="B76" s="81" t="s">
        <v>667</v>
      </c>
      <c r="C76" s="81" t="s">
        <v>530</v>
      </c>
      <c r="D76" s="81" t="s">
        <v>531</v>
      </c>
      <c r="E76" s="81" t="s">
        <v>668</v>
      </c>
      <c r="F76" s="81" t="s">
        <v>533</v>
      </c>
      <c r="G76" s="81" t="s">
        <v>534</v>
      </c>
      <c r="H76" s="81" t="s">
        <v>535</v>
      </c>
      <c r="I76" s="81" t="s">
        <v>536</v>
      </c>
      <c r="J76" s="81" t="s">
        <v>537</v>
      </c>
    </row>
    <row r="77" ht="42" customHeight="1" outlineLevel="1" spans="1:10">
      <c r="A77" s="81" t="s">
        <v>403</v>
      </c>
      <c r="B77" s="81" t="s">
        <v>667</v>
      </c>
      <c r="C77" s="81" t="s">
        <v>530</v>
      </c>
      <c r="D77" s="81" t="s">
        <v>538</v>
      </c>
      <c r="E77" s="81" t="s">
        <v>617</v>
      </c>
      <c r="F77" s="81" t="s">
        <v>533</v>
      </c>
      <c r="G77" s="81" t="s">
        <v>534</v>
      </c>
      <c r="H77" s="81" t="s">
        <v>535</v>
      </c>
      <c r="I77" s="81" t="s">
        <v>536</v>
      </c>
      <c r="J77" s="81" t="s">
        <v>539</v>
      </c>
    </row>
    <row r="78" ht="42" customHeight="1" outlineLevel="1" spans="1:10">
      <c r="A78" s="81" t="s">
        <v>403</v>
      </c>
      <c r="B78" s="81" t="s">
        <v>667</v>
      </c>
      <c r="C78" s="81" t="s">
        <v>530</v>
      </c>
      <c r="D78" s="81" t="s">
        <v>540</v>
      </c>
      <c r="E78" s="81" t="s">
        <v>541</v>
      </c>
      <c r="F78" s="81" t="s">
        <v>533</v>
      </c>
      <c r="G78" s="81" t="s">
        <v>534</v>
      </c>
      <c r="H78" s="81" t="s">
        <v>535</v>
      </c>
      <c r="I78" s="81" t="s">
        <v>536</v>
      </c>
      <c r="J78" s="81" t="s">
        <v>542</v>
      </c>
    </row>
    <row r="79" ht="42" customHeight="1" outlineLevel="1" spans="1:10">
      <c r="A79" s="81" t="s">
        <v>403</v>
      </c>
      <c r="B79" s="81" t="s">
        <v>667</v>
      </c>
      <c r="C79" s="81" t="s">
        <v>543</v>
      </c>
      <c r="D79" s="81" t="s">
        <v>544</v>
      </c>
      <c r="E79" s="81" t="s">
        <v>545</v>
      </c>
      <c r="F79" s="81" t="s">
        <v>533</v>
      </c>
      <c r="G79" s="81" t="s">
        <v>534</v>
      </c>
      <c r="H79" s="81" t="s">
        <v>535</v>
      </c>
      <c r="I79" s="81" t="s">
        <v>547</v>
      </c>
      <c r="J79" s="81" t="s">
        <v>548</v>
      </c>
    </row>
    <row r="80" ht="42" customHeight="1" outlineLevel="1" spans="1:10">
      <c r="A80" s="81" t="s">
        <v>403</v>
      </c>
      <c r="B80" s="81" t="s">
        <v>667</v>
      </c>
      <c r="C80" s="81" t="s">
        <v>549</v>
      </c>
      <c r="D80" s="81" t="s">
        <v>550</v>
      </c>
      <c r="E80" s="81" t="s">
        <v>551</v>
      </c>
      <c r="F80" s="81" t="s">
        <v>533</v>
      </c>
      <c r="G80" s="81" t="s">
        <v>552</v>
      </c>
      <c r="H80" s="81" t="s">
        <v>535</v>
      </c>
      <c r="I80" s="81" t="s">
        <v>547</v>
      </c>
      <c r="J80" s="81" t="s">
        <v>584</v>
      </c>
    </row>
    <row r="81" ht="42" customHeight="1" outlineLevel="1" spans="1:10">
      <c r="A81" s="81" t="s">
        <v>403</v>
      </c>
      <c r="B81" s="81" t="s">
        <v>667</v>
      </c>
      <c r="C81" s="81" t="s">
        <v>554</v>
      </c>
      <c r="D81" s="81" t="s">
        <v>555</v>
      </c>
      <c r="E81" s="81" t="s">
        <v>556</v>
      </c>
      <c r="F81" s="81" t="s">
        <v>533</v>
      </c>
      <c r="G81" s="81" t="s">
        <v>557</v>
      </c>
      <c r="H81" s="81" t="s">
        <v>558</v>
      </c>
      <c r="I81" s="81" t="s">
        <v>536</v>
      </c>
      <c r="J81" s="81" t="s">
        <v>559</v>
      </c>
    </row>
    <row r="82" ht="42" customHeight="1" outlineLevel="1" spans="1:10">
      <c r="A82" s="81" t="s">
        <v>419</v>
      </c>
      <c r="B82" s="81" t="s">
        <v>669</v>
      </c>
      <c r="C82" s="81" t="s">
        <v>530</v>
      </c>
      <c r="D82" s="81" t="s">
        <v>531</v>
      </c>
      <c r="E82" s="81" t="s">
        <v>670</v>
      </c>
      <c r="F82" s="81" t="s">
        <v>533</v>
      </c>
      <c r="G82" s="81" t="s">
        <v>642</v>
      </c>
      <c r="H82" s="81" t="s">
        <v>643</v>
      </c>
      <c r="I82" s="81" t="s">
        <v>536</v>
      </c>
      <c r="J82" s="81" t="s">
        <v>671</v>
      </c>
    </row>
    <row r="83" ht="42" customHeight="1" outlineLevel="1" spans="1:10">
      <c r="A83" s="81" t="s">
        <v>419</v>
      </c>
      <c r="B83" s="81" t="s">
        <v>669</v>
      </c>
      <c r="C83" s="81" t="s">
        <v>530</v>
      </c>
      <c r="D83" s="81" t="s">
        <v>540</v>
      </c>
      <c r="E83" s="81" t="s">
        <v>645</v>
      </c>
      <c r="F83" s="81" t="s">
        <v>533</v>
      </c>
      <c r="G83" s="81" t="s">
        <v>94</v>
      </c>
      <c r="H83" s="81" t="s">
        <v>646</v>
      </c>
      <c r="I83" s="81" t="s">
        <v>536</v>
      </c>
      <c r="J83" s="81" t="s">
        <v>647</v>
      </c>
    </row>
    <row r="84" ht="42" customHeight="1" outlineLevel="1" spans="1:10">
      <c r="A84" s="81" t="s">
        <v>419</v>
      </c>
      <c r="B84" s="81" t="s">
        <v>669</v>
      </c>
      <c r="C84" s="81" t="s">
        <v>543</v>
      </c>
      <c r="D84" s="81" t="s">
        <v>648</v>
      </c>
      <c r="E84" s="81" t="s">
        <v>649</v>
      </c>
      <c r="F84" s="81" t="s">
        <v>533</v>
      </c>
      <c r="G84" s="81" t="s">
        <v>552</v>
      </c>
      <c r="H84" s="81" t="s">
        <v>535</v>
      </c>
      <c r="I84" s="81" t="s">
        <v>536</v>
      </c>
      <c r="J84" s="81" t="s">
        <v>672</v>
      </c>
    </row>
    <row r="85" ht="42" customHeight="1" outlineLevel="1" spans="1:10">
      <c r="A85" s="81" t="s">
        <v>419</v>
      </c>
      <c r="B85" s="81" t="s">
        <v>669</v>
      </c>
      <c r="C85" s="81" t="s">
        <v>549</v>
      </c>
      <c r="D85" s="81" t="s">
        <v>550</v>
      </c>
      <c r="E85" s="81" t="s">
        <v>583</v>
      </c>
      <c r="F85" s="81" t="s">
        <v>533</v>
      </c>
      <c r="G85" s="81" t="s">
        <v>552</v>
      </c>
      <c r="H85" s="81" t="s">
        <v>535</v>
      </c>
      <c r="I85" s="81" t="s">
        <v>547</v>
      </c>
      <c r="J85" s="81" t="s">
        <v>626</v>
      </c>
    </row>
    <row r="86" ht="42" customHeight="1" outlineLevel="1" spans="1:10">
      <c r="A86" s="81" t="s">
        <v>419</v>
      </c>
      <c r="B86" s="81" t="s">
        <v>669</v>
      </c>
      <c r="C86" s="81" t="s">
        <v>554</v>
      </c>
      <c r="D86" s="81" t="s">
        <v>555</v>
      </c>
      <c r="E86" s="81" t="s">
        <v>651</v>
      </c>
      <c r="F86" s="81" t="s">
        <v>533</v>
      </c>
      <c r="G86" s="81" t="s">
        <v>673</v>
      </c>
      <c r="H86" s="81" t="s">
        <v>558</v>
      </c>
      <c r="I86" s="81" t="s">
        <v>536</v>
      </c>
      <c r="J86" s="81" t="s">
        <v>629</v>
      </c>
    </row>
    <row r="87" ht="42" customHeight="1" outlineLevel="1" spans="1:10">
      <c r="A87" s="81" t="s">
        <v>421</v>
      </c>
      <c r="B87" s="81" t="s">
        <v>674</v>
      </c>
      <c r="C87" s="81" t="s">
        <v>530</v>
      </c>
      <c r="D87" s="81" t="s">
        <v>531</v>
      </c>
      <c r="E87" s="81" t="s">
        <v>675</v>
      </c>
      <c r="F87" s="81" t="s">
        <v>533</v>
      </c>
      <c r="G87" s="81" t="s">
        <v>642</v>
      </c>
      <c r="H87" s="81" t="s">
        <v>643</v>
      </c>
      <c r="I87" s="81" t="s">
        <v>536</v>
      </c>
      <c r="J87" s="81" t="s">
        <v>537</v>
      </c>
    </row>
    <row r="88" ht="42" customHeight="1" outlineLevel="1" spans="1:10">
      <c r="A88" s="81" t="s">
        <v>421</v>
      </c>
      <c r="B88" s="81" t="s">
        <v>674</v>
      </c>
      <c r="C88" s="81" t="s">
        <v>530</v>
      </c>
      <c r="D88" s="81" t="s">
        <v>540</v>
      </c>
      <c r="E88" s="81" t="s">
        <v>645</v>
      </c>
      <c r="F88" s="81" t="s">
        <v>533</v>
      </c>
      <c r="G88" s="81" t="s">
        <v>94</v>
      </c>
      <c r="H88" s="81" t="s">
        <v>646</v>
      </c>
      <c r="I88" s="81" t="s">
        <v>536</v>
      </c>
      <c r="J88" s="81" t="s">
        <v>647</v>
      </c>
    </row>
    <row r="89" ht="42" customHeight="1" outlineLevel="1" spans="1:10">
      <c r="A89" s="81" t="s">
        <v>421</v>
      </c>
      <c r="B89" s="81" t="s">
        <v>674</v>
      </c>
      <c r="C89" s="81" t="s">
        <v>543</v>
      </c>
      <c r="D89" s="81" t="s">
        <v>544</v>
      </c>
      <c r="E89" s="81" t="s">
        <v>676</v>
      </c>
      <c r="F89" s="81" t="s">
        <v>533</v>
      </c>
      <c r="G89" s="81" t="s">
        <v>552</v>
      </c>
      <c r="H89" s="81" t="s">
        <v>535</v>
      </c>
      <c r="I89" s="81" t="s">
        <v>536</v>
      </c>
      <c r="J89" s="81" t="s">
        <v>677</v>
      </c>
    </row>
    <row r="90" ht="42" customHeight="1" outlineLevel="1" spans="1:10">
      <c r="A90" s="81" t="s">
        <v>421</v>
      </c>
      <c r="B90" s="81" t="s">
        <v>674</v>
      </c>
      <c r="C90" s="81" t="s">
        <v>549</v>
      </c>
      <c r="D90" s="81" t="s">
        <v>550</v>
      </c>
      <c r="E90" s="81" t="s">
        <v>583</v>
      </c>
      <c r="F90" s="81" t="s">
        <v>533</v>
      </c>
      <c r="G90" s="81" t="s">
        <v>552</v>
      </c>
      <c r="H90" s="81" t="s">
        <v>535</v>
      </c>
      <c r="I90" s="81" t="s">
        <v>536</v>
      </c>
      <c r="J90" s="81" t="s">
        <v>626</v>
      </c>
    </row>
    <row r="91" ht="42" customHeight="1" outlineLevel="1" spans="1:10">
      <c r="A91" s="81" t="s">
        <v>421</v>
      </c>
      <c r="B91" s="81" t="s">
        <v>674</v>
      </c>
      <c r="C91" s="81" t="s">
        <v>554</v>
      </c>
      <c r="D91" s="81" t="s">
        <v>555</v>
      </c>
      <c r="E91" s="81" t="s">
        <v>651</v>
      </c>
      <c r="F91" s="81" t="s">
        <v>533</v>
      </c>
      <c r="G91" s="81" t="s">
        <v>678</v>
      </c>
      <c r="H91" s="81" t="s">
        <v>679</v>
      </c>
      <c r="I91" s="81" t="s">
        <v>536</v>
      </c>
      <c r="J91" s="81" t="s">
        <v>680</v>
      </c>
    </row>
    <row r="92" ht="42" customHeight="1" outlineLevel="1" spans="1:10">
      <c r="A92" s="81" t="s">
        <v>453</v>
      </c>
      <c r="B92" s="81" t="s">
        <v>681</v>
      </c>
      <c r="C92" s="81" t="s">
        <v>530</v>
      </c>
      <c r="D92" s="81" t="s">
        <v>531</v>
      </c>
      <c r="E92" s="81" t="s">
        <v>682</v>
      </c>
      <c r="F92" s="81" t="s">
        <v>533</v>
      </c>
      <c r="G92" s="81" t="s">
        <v>666</v>
      </c>
      <c r="H92" s="81" t="s">
        <v>683</v>
      </c>
      <c r="I92" s="81" t="s">
        <v>536</v>
      </c>
      <c r="J92" s="81" t="s">
        <v>684</v>
      </c>
    </row>
    <row r="93" ht="42" customHeight="1" outlineLevel="1" spans="1:10">
      <c r="A93" s="81" t="s">
        <v>453</v>
      </c>
      <c r="B93" s="81" t="s">
        <v>681</v>
      </c>
      <c r="C93" s="81" t="s">
        <v>530</v>
      </c>
      <c r="D93" s="81" t="s">
        <v>540</v>
      </c>
      <c r="E93" s="81" t="s">
        <v>602</v>
      </c>
      <c r="F93" s="81" t="s">
        <v>533</v>
      </c>
      <c r="G93" s="81" t="s">
        <v>534</v>
      </c>
      <c r="H93" s="81" t="s">
        <v>535</v>
      </c>
      <c r="I93" s="81" t="s">
        <v>536</v>
      </c>
      <c r="J93" s="81" t="s">
        <v>685</v>
      </c>
    </row>
    <row r="94" ht="42" customHeight="1" outlineLevel="1" spans="1:10">
      <c r="A94" s="81" t="s">
        <v>453</v>
      </c>
      <c r="B94" s="81" t="s">
        <v>681</v>
      </c>
      <c r="C94" s="81" t="s">
        <v>543</v>
      </c>
      <c r="D94" s="81" t="s">
        <v>544</v>
      </c>
      <c r="E94" s="81" t="s">
        <v>605</v>
      </c>
      <c r="F94" s="81" t="s">
        <v>533</v>
      </c>
      <c r="G94" s="81" t="s">
        <v>686</v>
      </c>
      <c r="H94" s="81" t="s">
        <v>576</v>
      </c>
      <c r="I94" s="81" t="s">
        <v>547</v>
      </c>
      <c r="J94" s="81" t="s">
        <v>605</v>
      </c>
    </row>
    <row r="95" ht="42" customHeight="1" outlineLevel="1" spans="1:10">
      <c r="A95" s="81" t="s">
        <v>453</v>
      </c>
      <c r="B95" s="81" t="s">
        <v>681</v>
      </c>
      <c r="C95" s="81" t="s">
        <v>549</v>
      </c>
      <c r="D95" s="81" t="s">
        <v>550</v>
      </c>
      <c r="E95" s="81" t="s">
        <v>608</v>
      </c>
      <c r="F95" s="81" t="s">
        <v>533</v>
      </c>
      <c r="G95" s="81" t="s">
        <v>552</v>
      </c>
      <c r="H95" s="81" t="s">
        <v>535</v>
      </c>
      <c r="I95" s="81" t="s">
        <v>547</v>
      </c>
      <c r="J95" s="81" t="s">
        <v>687</v>
      </c>
    </row>
    <row r="96" ht="42" customHeight="1" outlineLevel="1" spans="1:10">
      <c r="A96" s="81" t="s">
        <v>453</v>
      </c>
      <c r="B96" s="81" t="s">
        <v>681</v>
      </c>
      <c r="C96" s="81" t="s">
        <v>554</v>
      </c>
      <c r="D96" s="81" t="s">
        <v>555</v>
      </c>
      <c r="E96" s="81" t="s">
        <v>570</v>
      </c>
      <c r="F96" s="81" t="s">
        <v>533</v>
      </c>
      <c r="G96" s="81" t="s">
        <v>688</v>
      </c>
      <c r="H96" s="81" t="s">
        <v>558</v>
      </c>
      <c r="I96" s="81" t="s">
        <v>536</v>
      </c>
      <c r="J96" s="81" t="s">
        <v>570</v>
      </c>
    </row>
    <row r="97" ht="42" customHeight="1" outlineLevel="1" spans="1:10">
      <c r="A97" s="81" t="s">
        <v>429</v>
      </c>
      <c r="B97" s="81" t="s">
        <v>689</v>
      </c>
      <c r="C97" s="81" t="s">
        <v>530</v>
      </c>
      <c r="D97" s="81" t="s">
        <v>531</v>
      </c>
      <c r="E97" s="81" t="s">
        <v>690</v>
      </c>
      <c r="F97" s="81" t="s">
        <v>533</v>
      </c>
      <c r="G97" s="81" t="s">
        <v>691</v>
      </c>
      <c r="H97" s="81" t="s">
        <v>563</v>
      </c>
      <c r="I97" s="81" t="s">
        <v>536</v>
      </c>
      <c r="J97" s="81" t="s">
        <v>564</v>
      </c>
    </row>
    <row r="98" ht="42" customHeight="1" outlineLevel="1" spans="1:10">
      <c r="A98" s="81" t="s">
        <v>429</v>
      </c>
      <c r="B98" s="81" t="s">
        <v>689</v>
      </c>
      <c r="C98" s="81" t="s">
        <v>530</v>
      </c>
      <c r="D98" s="81" t="s">
        <v>538</v>
      </c>
      <c r="E98" s="81" t="s">
        <v>692</v>
      </c>
      <c r="F98" s="81" t="s">
        <v>533</v>
      </c>
      <c r="G98" s="81" t="s">
        <v>534</v>
      </c>
      <c r="H98" s="81" t="s">
        <v>535</v>
      </c>
      <c r="I98" s="81" t="s">
        <v>536</v>
      </c>
      <c r="J98" s="81" t="s">
        <v>635</v>
      </c>
    </row>
    <row r="99" ht="42" customHeight="1" outlineLevel="1" spans="1:10">
      <c r="A99" s="81" t="s">
        <v>429</v>
      </c>
      <c r="B99" s="81" t="s">
        <v>689</v>
      </c>
      <c r="C99" s="81" t="s">
        <v>530</v>
      </c>
      <c r="D99" s="81" t="s">
        <v>540</v>
      </c>
      <c r="E99" s="81" t="s">
        <v>693</v>
      </c>
      <c r="F99" s="81" t="s">
        <v>533</v>
      </c>
      <c r="G99" s="81" t="s">
        <v>534</v>
      </c>
      <c r="H99" s="81" t="s">
        <v>535</v>
      </c>
      <c r="I99" s="81" t="s">
        <v>536</v>
      </c>
      <c r="J99" s="81" t="s">
        <v>603</v>
      </c>
    </row>
    <row r="100" ht="42" customHeight="1" outlineLevel="1" spans="1:10">
      <c r="A100" s="81" t="s">
        <v>429</v>
      </c>
      <c r="B100" s="81" t="s">
        <v>689</v>
      </c>
      <c r="C100" s="81" t="s">
        <v>543</v>
      </c>
      <c r="D100" s="81" t="s">
        <v>544</v>
      </c>
      <c r="E100" s="81" t="s">
        <v>694</v>
      </c>
      <c r="F100" s="81" t="s">
        <v>533</v>
      </c>
      <c r="G100" s="81" t="s">
        <v>534</v>
      </c>
      <c r="H100" s="81" t="s">
        <v>535</v>
      </c>
      <c r="I100" s="81" t="s">
        <v>547</v>
      </c>
      <c r="J100" s="81" t="s">
        <v>695</v>
      </c>
    </row>
    <row r="101" ht="42" customHeight="1" outlineLevel="1" spans="1:10">
      <c r="A101" s="81" t="s">
        <v>429</v>
      </c>
      <c r="B101" s="81" t="s">
        <v>689</v>
      </c>
      <c r="C101" s="81" t="s">
        <v>549</v>
      </c>
      <c r="D101" s="81" t="s">
        <v>550</v>
      </c>
      <c r="E101" s="81" t="s">
        <v>696</v>
      </c>
      <c r="F101" s="81" t="s">
        <v>533</v>
      </c>
      <c r="G101" s="81" t="s">
        <v>552</v>
      </c>
      <c r="H101" s="81" t="s">
        <v>535</v>
      </c>
      <c r="I101" s="81" t="s">
        <v>547</v>
      </c>
      <c r="J101" s="81" t="s">
        <v>569</v>
      </c>
    </row>
    <row r="102" ht="42" customHeight="1" outlineLevel="1" spans="1:10">
      <c r="A102" s="81" t="s">
        <v>429</v>
      </c>
      <c r="B102" s="81" t="s">
        <v>689</v>
      </c>
      <c r="C102" s="81" t="s">
        <v>554</v>
      </c>
      <c r="D102" s="81" t="s">
        <v>555</v>
      </c>
      <c r="E102" s="81" t="s">
        <v>570</v>
      </c>
      <c r="F102" s="81" t="s">
        <v>533</v>
      </c>
      <c r="G102" s="81" t="s">
        <v>697</v>
      </c>
      <c r="H102" s="81" t="s">
        <v>558</v>
      </c>
      <c r="I102" s="81" t="s">
        <v>536</v>
      </c>
      <c r="J102" s="81" t="s">
        <v>698</v>
      </c>
    </row>
    <row r="103" ht="42" customHeight="1" outlineLevel="1" spans="1:10">
      <c r="A103" s="81" t="s">
        <v>447</v>
      </c>
      <c r="B103" s="81" t="s">
        <v>699</v>
      </c>
      <c r="C103" s="81" t="s">
        <v>530</v>
      </c>
      <c r="D103" s="81" t="s">
        <v>531</v>
      </c>
      <c r="E103" s="81" t="s">
        <v>700</v>
      </c>
      <c r="F103" s="81" t="s">
        <v>533</v>
      </c>
      <c r="G103" s="81" t="s">
        <v>701</v>
      </c>
      <c r="H103" s="81" t="s">
        <v>563</v>
      </c>
      <c r="I103" s="81" t="s">
        <v>536</v>
      </c>
      <c r="J103" s="81" t="s">
        <v>634</v>
      </c>
    </row>
    <row r="104" ht="42" customHeight="1" outlineLevel="1" spans="1:10">
      <c r="A104" s="81" t="s">
        <v>447</v>
      </c>
      <c r="B104" s="81" t="s">
        <v>699</v>
      </c>
      <c r="C104" s="81" t="s">
        <v>530</v>
      </c>
      <c r="D104" s="81" t="s">
        <v>540</v>
      </c>
      <c r="E104" s="81" t="s">
        <v>617</v>
      </c>
      <c r="F104" s="81" t="s">
        <v>533</v>
      </c>
      <c r="G104" s="81" t="s">
        <v>534</v>
      </c>
      <c r="H104" s="81" t="s">
        <v>535</v>
      </c>
      <c r="I104" s="81" t="s">
        <v>536</v>
      </c>
      <c r="J104" s="81" t="s">
        <v>635</v>
      </c>
    </row>
    <row r="105" ht="42" customHeight="1" outlineLevel="1" spans="1:10">
      <c r="A105" s="81" t="s">
        <v>447</v>
      </c>
      <c r="B105" s="81" t="s">
        <v>699</v>
      </c>
      <c r="C105" s="81" t="s">
        <v>543</v>
      </c>
      <c r="D105" s="81" t="s">
        <v>604</v>
      </c>
      <c r="E105" s="81" t="s">
        <v>702</v>
      </c>
      <c r="F105" s="81" t="s">
        <v>533</v>
      </c>
      <c r="G105" s="81" t="s">
        <v>534</v>
      </c>
      <c r="H105" s="81" t="s">
        <v>535</v>
      </c>
      <c r="I105" s="81" t="s">
        <v>547</v>
      </c>
      <c r="J105" s="81" t="s">
        <v>703</v>
      </c>
    </row>
    <row r="106" ht="42" customHeight="1" outlineLevel="1" spans="1:10">
      <c r="A106" s="81" t="s">
        <v>447</v>
      </c>
      <c r="B106" s="81" t="s">
        <v>699</v>
      </c>
      <c r="C106" s="81" t="s">
        <v>549</v>
      </c>
      <c r="D106" s="81" t="s">
        <v>550</v>
      </c>
      <c r="E106" s="81" t="s">
        <v>594</v>
      </c>
      <c r="F106" s="81" t="s">
        <v>533</v>
      </c>
      <c r="G106" s="81" t="s">
        <v>552</v>
      </c>
      <c r="H106" s="81" t="s">
        <v>535</v>
      </c>
      <c r="I106" s="81" t="s">
        <v>547</v>
      </c>
      <c r="J106" s="81" t="s">
        <v>569</v>
      </c>
    </row>
    <row r="107" ht="42" customHeight="1" outlineLevel="1" spans="1:10">
      <c r="A107" s="81" t="s">
        <v>447</v>
      </c>
      <c r="B107" s="81" t="s">
        <v>699</v>
      </c>
      <c r="C107" s="81" t="s">
        <v>554</v>
      </c>
      <c r="D107" s="81" t="s">
        <v>555</v>
      </c>
      <c r="E107" s="81" t="s">
        <v>570</v>
      </c>
      <c r="F107" s="81" t="s">
        <v>533</v>
      </c>
      <c r="G107" s="81" t="s">
        <v>92</v>
      </c>
      <c r="H107" s="81" t="s">
        <v>558</v>
      </c>
      <c r="I107" s="81" t="s">
        <v>547</v>
      </c>
      <c r="J107" s="81" t="s">
        <v>572</v>
      </c>
    </row>
    <row r="108" ht="42" customHeight="1" outlineLevel="1" spans="1:10">
      <c r="A108" s="81" t="s">
        <v>425</v>
      </c>
      <c r="B108" s="81" t="s">
        <v>704</v>
      </c>
      <c r="C108" s="81" t="s">
        <v>530</v>
      </c>
      <c r="D108" s="81" t="s">
        <v>531</v>
      </c>
      <c r="E108" s="81" t="s">
        <v>619</v>
      </c>
      <c r="F108" s="81" t="s">
        <v>546</v>
      </c>
      <c r="G108" s="81" t="s">
        <v>88</v>
      </c>
      <c r="H108" s="81" t="s">
        <v>620</v>
      </c>
      <c r="I108" s="81" t="s">
        <v>536</v>
      </c>
      <c r="J108" s="81" t="s">
        <v>537</v>
      </c>
    </row>
    <row r="109" ht="42" customHeight="1" outlineLevel="1" spans="1:10">
      <c r="A109" s="81" t="s">
        <v>425</v>
      </c>
      <c r="B109" s="81" t="s">
        <v>704</v>
      </c>
      <c r="C109" s="81" t="s">
        <v>530</v>
      </c>
      <c r="D109" s="81" t="s">
        <v>538</v>
      </c>
      <c r="E109" s="81" t="s">
        <v>621</v>
      </c>
      <c r="F109" s="81" t="s">
        <v>533</v>
      </c>
      <c r="G109" s="81" t="s">
        <v>534</v>
      </c>
      <c r="H109" s="81" t="s">
        <v>535</v>
      </c>
      <c r="I109" s="81" t="s">
        <v>536</v>
      </c>
      <c r="J109" s="81" t="s">
        <v>539</v>
      </c>
    </row>
    <row r="110" ht="42" customHeight="1" outlineLevel="1" spans="1:10">
      <c r="A110" s="81" t="s">
        <v>425</v>
      </c>
      <c r="B110" s="81" t="s">
        <v>704</v>
      </c>
      <c r="C110" s="81" t="s">
        <v>530</v>
      </c>
      <c r="D110" s="81" t="s">
        <v>540</v>
      </c>
      <c r="E110" s="81" t="s">
        <v>602</v>
      </c>
      <c r="F110" s="81" t="s">
        <v>533</v>
      </c>
      <c r="G110" s="81" t="s">
        <v>534</v>
      </c>
      <c r="H110" s="81" t="s">
        <v>535</v>
      </c>
      <c r="I110" s="81" t="s">
        <v>536</v>
      </c>
      <c r="J110" s="81" t="s">
        <v>647</v>
      </c>
    </row>
    <row r="111" ht="42" customHeight="1" outlineLevel="1" spans="1:10">
      <c r="A111" s="81" t="s">
        <v>425</v>
      </c>
      <c r="B111" s="81" t="s">
        <v>704</v>
      </c>
      <c r="C111" s="81" t="s">
        <v>543</v>
      </c>
      <c r="D111" s="81" t="s">
        <v>544</v>
      </c>
      <c r="E111" s="81" t="s">
        <v>555</v>
      </c>
      <c r="F111" s="81" t="s">
        <v>546</v>
      </c>
      <c r="G111" s="81" t="s">
        <v>705</v>
      </c>
      <c r="H111" s="81" t="s">
        <v>558</v>
      </c>
      <c r="I111" s="81" t="s">
        <v>547</v>
      </c>
      <c r="J111" s="81" t="s">
        <v>629</v>
      </c>
    </row>
    <row r="112" ht="42" customHeight="1" outlineLevel="1" spans="1:10">
      <c r="A112" s="81" t="s">
        <v>425</v>
      </c>
      <c r="B112" s="81" t="s">
        <v>704</v>
      </c>
      <c r="C112" s="81" t="s">
        <v>549</v>
      </c>
      <c r="D112" s="81" t="s">
        <v>550</v>
      </c>
      <c r="E112" s="81" t="s">
        <v>550</v>
      </c>
      <c r="F112" s="81" t="s">
        <v>533</v>
      </c>
      <c r="G112" s="81" t="s">
        <v>552</v>
      </c>
      <c r="H112" s="81" t="s">
        <v>535</v>
      </c>
      <c r="I112" s="81" t="s">
        <v>547</v>
      </c>
      <c r="J112" s="81" t="s">
        <v>626</v>
      </c>
    </row>
    <row r="113" ht="42" customHeight="1" outlineLevel="1" spans="1:10">
      <c r="A113" s="81" t="s">
        <v>425</v>
      </c>
      <c r="B113" s="81" t="s">
        <v>704</v>
      </c>
      <c r="C113" s="81" t="s">
        <v>554</v>
      </c>
      <c r="D113" s="81" t="s">
        <v>555</v>
      </c>
      <c r="E113" s="81" t="s">
        <v>622</v>
      </c>
      <c r="F113" s="81" t="s">
        <v>546</v>
      </c>
      <c r="G113" s="81" t="s">
        <v>623</v>
      </c>
      <c r="H113" s="81" t="s">
        <v>558</v>
      </c>
      <c r="I113" s="81" t="s">
        <v>547</v>
      </c>
      <c r="J113" s="81" t="s">
        <v>706</v>
      </c>
    </row>
    <row r="114" ht="42" customHeight="1" outlineLevel="1" spans="1:10">
      <c r="A114" s="81" t="s">
        <v>455</v>
      </c>
      <c r="B114" s="81" t="s">
        <v>707</v>
      </c>
      <c r="C114" s="81" t="s">
        <v>530</v>
      </c>
      <c r="D114" s="81" t="s">
        <v>531</v>
      </c>
      <c r="E114" s="81" t="s">
        <v>708</v>
      </c>
      <c r="F114" s="81" t="s">
        <v>533</v>
      </c>
      <c r="G114" s="81" t="s">
        <v>691</v>
      </c>
      <c r="H114" s="81" t="s">
        <v>683</v>
      </c>
      <c r="I114" s="81" t="s">
        <v>536</v>
      </c>
      <c r="J114" s="81" t="s">
        <v>709</v>
      </c>
    </row>
    <row r="115" ht="42" customHeight="1" outlineLevel="1" spans="1:10">
      <c r="A115" s="81" t="s">
        <v>455</v>
      </c>
      <c r="B115" s="81" t="s">
        <v>707</v>
      </c>
      <c r="C115" s="81" t="s">
        <v>530</v>
      </c>
      <c r="D115" s="81" t="s">
        <v>540</v>
      </c>
      <c r="E115" s="81" t="s">
        <v>598</v>
      </c>
      <c r="F115" s="81" t="s">
        <v>533</v>
      </c>
      <c r="G115" s="81" t="s">
        <v>565</v>
      </c>
      <c r="H115" s="81" t="s">
        <v>535</v>
      </c>
      <c r="I115" s="81" t="s">
        <v>536</v>
      </c>
      <c r="J115" s="81" t="s">
        <v>598</v>
      </c>
    </row>
    <row r="116" ht="42" customHeight="1" outlineLevel="1" spans="1:10">
      <c r="A116" s="81" t="s">
        <v>455</v>
      </c>
      <c r="B116" s="81" t="s">
        <v>707</v>
      </c>
      <c r="C116" s="81" t="s">
        <v>543</v>
      </c>
      <c r="D116" s="81" t="s">
        <v>544</v>
      </c>
      <c r="E116" s="81" t="s">
        <v>710</v>
      </c>
      <c r="F116" s="81" t="s">
        <v>533</v>
      </c>
      <c r="G116" s="81" t="s">
        <v>691</v>
      </c>
      <c r="H116" s="81" t="s">
        <v>563</v>
      </c>
      <c r="I116" s="81" t="s">
        <v>536</v>
      </c>
      <c r="J116" s="81" t="s">
        <v>711</v>
      </c>
    </row>
    <row r="117" ht="42" customHeight="1" outlineLevel="1" spans="1:10">
      <c r="A117" s="81" t="s">
        <v>455</v>
      </c>
      <c r="B117" s="81" t="s">
        <v>707</v>
      </c>
      <c r="C117" s="81" t="s">
        <v>549</v>
      </c>
      <c r="D117" s="81" t="s">
        <v>550</v>
      </c>
      <c r="E117" s="81" t="s">
        <v>712</v>
      </c>
      <c r="F117" s="81" t="s">
        <v>533</v>
      </c>
      <c r="G117" s="81" t="s">
        <v>552</v>
      </c>
      <c r="H117" s="81" t="s">
        <v>535</v>
      </c>
      <c r="I117" s="81" t="s">
        <v>547</v>
      </c>
      <c r="J117" s="81" t="s">
        <v>553</v>
      </c>
    </row>
    <row r="118" ht="42" customHeight="1" outlineLevel="1" spans="1:10">
      <c r="A118" s="81" t="s">
        <v>455</v>
      </c>
      <c r="B118" s="81" t="s">
        <v>707</v>
      </c>
      <c r="C118" s="81" t="s">
        <v>554</v>
      </c>
      <c r="D118" s="81" t="s">
        <v>713</v>
      </c>
      <c r="E118" s="81" t="s">
        <v>555</v>
      </c>
      <c r="F118" s="81" t="s">
        <v>533</v>
      </c>
      <c r="G118" s="81" t="s">
        <v>571</v>
      </c>
      <c r="H118" s="81" t="s">
        <v>558</v>
      </c>
      <c r="I118" s="81" t="s">
        <v>536</v>
      </c>
      <c r="J118" s="81" t="s">
        <v>559</v>
      </c>
    </row>
    <row r="119" ht="42" customHeight="1" outlineLevel="1" spans="1:10">
      <c r="A119" s="81" t="s">
        <v>435</v>
      </c>
      <c r="B119" s="81" t="s">
        <v>714</v>
      </c>
      <c r="C119" s="81" t="s">
        <v>530</v>
      </c>
      <c r="D119" s="81" t="s">
        <v>531</v>
      </c>
      <c r="E119" s="81" t="s">
        <v>715</v>
      </c>
      <c r="F119" s="81" t="s">
        <v>533</v>
      </c>
      <c r="G119" s="81" t="s">
        <v>691</v>
      </c>
      <c r="H119" s="81" t="s">
        <v>563</v>
      </c>
      <c r="I119" s="81" t="s">
        <v>536</v>
      </c>
      <c r="J119" s="81" t="s">
        <v>564</v>
      </c>
    </row>
    <row r="120" ht="42" customHeight="1" outlineLevel="1" spans="1:10">
      <c r="A120" s="81" t="s">
        <v>435</v>
      </c>
      <c r="B120" s="81" t="s">
        <v>714</v>
      </c>
      <c r="C120" s="81" t="s">
        <v>530</v>
      </c>
      <c r="D120" s="81" t="s">
        <v>540</v>
      </c>
      <c r="E120" s="81" t="s">
        <v>602</v>
      </c>
      <c r="F120" s="81" t="s">
        <v>533</v>
      </c>
      <c r="G120" s="81" t="s">
        <v>534</v>
      </c>
      <c r="H120" s="81" t="s">
        <v>535</v>
      </c>
      <c r="I120" s="81" t="s">
        <v>536</v>
      </c>
      <c r="J120" s="81" t="s">
        <v>603</v>
      </c>
    </row>
    <row r="121" ht="42" customHeight="1" outlineLevel="1" spans="1:10">
      <c r="A121" s="81" t="s">
        <v>435</v>
      </c>
      <c r="B121" s="81" t="s">
        <v>714</v>
      </c>
      <c r="C121" s="81" t="s">
        <v>543</v>
      </c>
      <c r="D121" s="81" t="s">
        <v>604</v>
      </c>
      <c r="E121" s="81" t="s">
        <v>716</v>
      </c>
      <c r="F121" s="81" t="s">
        <v>533</v>
      </c>
      <c r="G121" s="81" t="s">
        <v>534</v>
      </c>
      <c r="H121" s="81" t="s">
        <v>535</v>
      </c>
      <c r="I121" s="81" t="s">
        <v>547</v>
      </c>
      <c r="J121" s="81" t="s">
        <v>717</v>
      </c>
    </row>
    <row r="122" ht="42" customHeight="1" outlineLevel="1" spans="1:10">
      <c r="A122" s="81" t="s">
        <v>435</v>
      </c>
      <c r="B122" s="81" t="s">
        <v>714</v>
      </c>
      <c r="C122" s="81" t="s">
        <v>549</v>
      </c>
      <c r="D122" s="81" t="s">
        <v>550</v>
      </c>
      <c r="E122" s="81" t="s">
        <v>550</v>
      </c>
      <c r="F122" s="81" t="s">
        <v>533</v>
      </c>
      <c r="G122" s="81" t="s">
        <v>552</v>
      </c>
      <c r="H122" s="81" t="s">
        <v>535</v>
      </c>
      <c r="I122" s="81" t="s">
        <v>547</v>
      </c>
      <c r="J122" s="81" t="s">
        <v>569</v>
      </c>
    </row>
    <row r="123" ht="42" customHeight="1" outlineLevel="1" spans="1:10">
      <c r="A123" s="81" t="s">
        <v>435</v>
      </c>
      <c r="B123" s="81" t="s">
        <v>714</v>
      </c>
      <c r="C123" s="81" t="s">
        <v>554</v>
      </c>
      <c r="D123" s="81" t="s">
        <v>555</v>
      </c>
      <c r="E123" s="81" t="s">
        <v>570</v>
      </c>
      <c r="F123" s="81" t="s">
        <v>533</v>
      </c>
      <c r="G123" s="81" t="s">
        <v>92</v>
      </c>
      <c r="H123" s="81" t="s">
        <v>558</v>
      </c>
      <c r="I123" s="81" t="s">
        <v>536</v>
      </c>
      <c r="J123" s="81" t="s">
        <v>572</v>
      </c>
    </row>
    <row r="124" ht="42" customHeight="1" outlineLevel="1" spans="1:10">
      <c r="A124" s="81" t="s">
        <v>427</v>
      </c>
      <c r="B124" s="81" t="s">
        <v>718</v>
      </c>
      <c r="C124" s="81" t="s">
        <v>530</v>
      </c>
      <c r="D124" s="81" t="s">
        <v>531</v>
      </c>
      <c r="E124" s="81" t="s">
        <v>719</v>
      </c>
      <c r="F124" s="81" t="s">
        <v>533</v>
      </c>
      <c r="G124" s="81" t="s">
        <v>720</v>
      </c>
      <c r="H124" s="81" t="s">
        <v>721</v>
      </c>
      <c r="I124" s="81" t="s">
        <v>536</v>
      </c>
      <c r="J124" s="81" t="s">
        <v>564</v>
      </c>
    </row>
    <row r="125" ht="42" customHeight="1" outlineLevel="1" spans="1:10">
      <c r="A125" s="81" t="s">
        <v>427</v>
      </c>
      <c r="B125" s="81" t="s">
        <v>718</v>
      </c>
      <c r="C125" s="81" t="s">
        <v>530</v>
      </c>
      <c r="D125" s="81" t="s">
        <v>538</v>
      </c>
      <c r="E125" s="81" t="s">
        <v>722</v>
      </c>
      <c r="F125" s="81" t="s">
        <v>533</v>
      </c>
      <c r="G125" s="81" t="s">
        <v>534</v>
      </c>
      <c r="H125" s="81" t="s">
        <v>535</v>
      </c>
      <c r="I125" s="81" t="s">
        <v>536</v>
      </c>
      <c r="J125" s="81" t="s">
        <v>635</v>
      </c>
    </row>
    <row r="126" ht="42" customHeight="1" outlineLevel="1" spans="1:10">
      <c r="A126" s="81" t="s">
        <v>427</v>
      </c>
      <c r="B126" s="81" t="s">
        <v>718</v>
      </c>
      <c r="C126" s="81" t="s">
        <v>543</v>
      </c>
      <c r="D126" s="81" t="s">
        <v>544</v>
      </c>
      <c r="E126" s="81" t="s">
        <v>723</v>
      </c>
      <c r="F126" s="81" t="s">
        <v>533</v>
      </c>
      <c r="G126" s="81" t="s">
        <v>632</v>
      </c>
      <c r="H126" s="81" t="s">
        <v>624</v>
      </c>
      <c r="I126" s="81" t="s">
        <v>547</v>
      </c>
      <c r="J126" s="81" t="s">
        <v>724</v>
      </c>
    </row>
    <row r="127" ht="42" customHeight="1" outlineLevel="1" spans="1:10">
      <c r="A127" s="81" t="s">
        <v>427</v>
      </c>
      <c r="B127" s="81" t="s">
        <v>718</v>
      </c>
      <c r="C127" s="81" t="s">
        <v>549</v>
      </c>
      <c r="D127" s="81" t="s">
        <v>550</v>
      </c>
      <c r="E127" s="81" t="s">
        <v>594</v>
      </c>
      <c r="F127" s="81" t="s">
        <v>533</v>
      </c>
      <c r="G127" s="81" t="s">
        <v>552</v>
      </c>
      <c r="H127" s="81" t="s">
        <v>535</v>
      </c>
      <c r="I127" s="81" t="s">
        <v>547</v>
      </c>
      <c r="J127" s="81" t="s">
        <v>569</v>
      </c>
    </row>
    <row r="128" ht="42" customHeight="1" outlineLevel="1" spans="1:10">
      <c r="A128" s="81" t="s">
        <v>427</v>
      </c>
      <c r="B128" s="81" t="s">
        <v>718</v>
      </c>
      <c r="C128" s="81" t="s">
        <v>554</v>
      </c>
      <c r="D128" s="81" t="s">
        <v>555</v>
      </c>
      <c r="E128" s="81" t="s">
        <v>570</v>
      </c>
      <c r="F128" s="81" t="s">
        <v>533</v>
      </c>
      <c r="G128" s="81" t="s">
        <v>725</v>
      </c>
      <c r="H128" s="81" t="s">
        <v>558</v>
      </c>
      <c r="I128" s="81" t="s">
        <v>536</v>
      </c>
      <c r="J128" s="81" t="s">
        <v>635</v>
      </c>
    </row>
    <row r="129" ht="42" customHeight="1" outlineLevel="1" spans="1:10">
      <c r="A129" s="81" t="s">
        <v>445</v>
      </c>
      <c r="B129" s="81" t="s">
        <v>726</v>
      </c>
      <c r="C129" s="81" t="s">
        <v>530</v>
      </c>
      <c r="D129" s="81" t="s">
        <v>531</v>
      </c>
      <c r="E129" s="81" t="s">
        <v>727</v>
      </c>
      <c r="F129" s="81" t="s">
        <v>533</v>
      </c>
      <c r="G129" s="81" t="s">
        <v>728</v>
      </c>
      <c r="H129" s="81" t="s">
        <v>683</v>
      </c>
      <c r="I129" s="81" t="s">
        <v>536</v>
      </c>
      <c r="J129" s="81" t="s">
        <v>564</v>
      </c>
    </row>
    <row r="130" ht="42" customHeight="1" outlineLevel="1" spans="1:10">
      <c r="A130" s="81" t="s">
        <v>445</v>
      </c>
      <c r="B130" s="81" t="s">
        <v>726</v>
      </c>
      <c r="C130" s="81" t="s">
        <v>530</v>
      </c>
      <c r="D130" s="81" t="s">
        <v>540</v>
      </c>
      <c r="E130" s="81" t="s">
        <v>729</v>
      </c>
      <c r="F130" s="81" t="s">
        <v>533</v>
      </c>
      <c r="G130" s="81" t="s">
        <v>534</v>
      </c>
      <c r="H130" s="81" t="s">
        <v>535</v>
      </c>
      <c r="I130" s="81" t="s">
        <v>536</v>
      </c>
      <c r="J130" s="81" t="s">
        <v>603</v>
      </c>
    </row>
    <row r="131" ht="42" customHeight="1" outlineLevel="1" spans="1:10">
      <c r="A131" s="81" t="s">
        <v>445</v>
      </c>
      <c r="B131" s="81" t="s">
        <v>726</v>
      </c>
      <c r="C131" s="81" t="s">
        <v>543</v>
      </c>
      <c r="D131" s="81" t="s">
        <v>604</v>
      </c>
      <c r="E131" s="81" t="s">
        <v>730</v>
      </c>
      <c r="F131" s="81" t="s">
        <v>546</v>
      </c>
      <c r="G131" s="81" t="s">
        <v>731</v>
      </c>
      <c r="H131" s="81" t="s">
        <v>535</v>
      </c>
      <c r="I131" s="81" t="s">
        <v>547</v>
      </c>
      <c r="J131" s="81" t="s">
        <v>607</v>
      </c>
    </row>
    <row r="132" ht="42" customHeight="1" outlineLevel="1" spans="1:10">
      <c r="A132" s="81" t="s">
        <v>445</v>
      </c>
      <c r="B132" s="81" t="s">
        <v>726</v>
      </c>
      <c r="C132" s="81" t="s">
        <v>549</v>
      </c>
      <c r="D132" s="81" t="s">
        <v>550</v>
      </c>
      <c r="E132" s="81" t="s">
        <v>583</v>
      </c>
      <c r="F132" s="81" t="s">
        <v>533</v>
      </c>
      <c r="G132" s="81" t="s">
        <v>552</v>
      </c>
      <c r="H132" s="81" t="s">
        <v>535</v>
      </c>
      <c r="I132" s="81" t="s">
        <v>547</v>
      </c>
      <c r="J132" s="81" t="s">
        <v>569</v>
      </c>
    </row>
    <row r="133" ht="42" customHeight="1" outlineLevel="1" spans="1:10">
      <c r="A133" s="81" t="s">
        <v>413</v>
      </c>
      <c r="B133" s="81" t="s">
        <v>732</v>
      </c>
      <c r="C133" s="81" t="s">
        <v>530</v>
      </c>
      <c r="D133" s="81" t="s">
        <v>531</v>
      </c>
      <c r="E133" s="81" t="s">
        <v>733</v>
      </c>
      <c r="F133" s="81" t="s">
        <v>533</v>
      </c>
      <c r="G133" s="81" t="s">
        <v>734</v>
      </c>
      <c r="H133" s="81" t="s">
        <v>721</v>
      </c>
      <c r="I133" s="81" t="s">
        <v>536</v>
      </c>
      <c r="J133" s="81" t="s">
        <v>537</v>
      </c>
    </row>
    <row r="134" ht="42" customHeight="1" outlineLevel="1" spans="1:10">
      <c r="A134" s="81" t="s">
        <v>413</v>
      </c>
      <c r="B134" s="81" t="s">
        <v>732</v>
      </c>
      <c r="C134" s="81" t="s">
        <v>530</v>
      </c>
      <c r="D134" s="81" t="s">
        <v>538</v>
      </c>
      <c r="E134" s="81" t="s">
        <v>735</v>
      </c>
      <c r="F134" s="81" t="s">
        <v>533</v>
      </c>
      <c r="G134" s="81" t="s">
        <v>534</v>
      </c>
      <c r="H134" s="81" t="s">
        <v>535</v>
      </c>
      <c r="I134" s="81" t="s">
        <v>536</v>
      </c>
      <c r="J134" s="81" t="s">
        <v>539</v>
      </c>
    </row>
    <row r="135" ht="42" customHeight="1" outlineLevel="1" spans="1:10">
      <c r="A135" s="81" t="s">
        <v>413</v>
      </c>
      <c r="B135" s="81" t="s">
        <v>732</v>
      </c>
      <c r="C135" s="81" t="s">
        <v>530</v>
      </c>
      <c r="D135" s="81" t="s">
        <v>540</v>
      </c>
      <c r="E135" s="81" t="s">
        <v>645</v>
      </c>
      <c r="F135" s="81" t="s">
        <v>533</v>
      </c>
      <c r="G135" s="81" t="s">
        <v>94</v>
      </c>
      <c r="H135" s="81" t="s">
        <v>646</v>
      </c>
      <c r="I135" s="81" t="s">
        <v>536</v>
      </c>
      <c r="J135" s="81" t="s">
        <v>647</v>
      </c>
    </row>
    <row r="136" ht="42" customHeight="1" outlineLevel="1" spans="1:10">
      <c r="A136" s="81" t="s">
        <v>413</v>
      </c>
      <c r="B136" s="81" t="s">
        <v>732</v>
      </c>
      <c r="C136" s="81" t="s">
        <v>543</v>
      </c>
      <c r="D136" s="81" t="s">
        <v>544</v>
      </c>
      <c r="E136" s="81" t="s">
        <v>736</v>
      </c>
      <c r="F136" s="81" t="s">
        <v>533</v>
      </c>
      <c r="G136" s="81" t="s">
        <v>534</v>
      </c>
      <c r="H136" s="81" t="s">
        <v>535</v>
      </c>
      <c r="I136" s="81" t="s">
        <v>547</v>
      </c>
      <c r="J136" s="81" t="s">
        <v>672</v>
      </c>
    </row>
    <row r="137" ht="42" customHeight="1" outlineLevel="1" spans="1:10">
      <c r="A137" s="81" t="s">
        <v>413</v>
      </c>
      <c r="B137" s="81" t="s">
        <v>732</v>
      </c>
      <c r="C137" s="81" t="s">
        <v>543</v>
      </c>
      <c r="D137" s="81" t="s">
        <v>648</v>
      </c>
      <c r="E137" s="81" t="s">
        <v>737</v>
      </c>
      <c r="F137" s="81" t="s">
        <v>533</v>
      </c>
      <c r="G137" s="81" t="s">
        <v>534</v>
      </c>
      <c r="H137" s="81" t="s">
        <v>535</v>
      </c>
      <c r="I137" s="81" t="s">
        <v>547</v>
      </c>
      <c r="J137" s="81" t="s">
        <v>672</v>
      </c>
    </row>
    <row r="138" ht="42" customHeight="1" outlineLevel="1" spans="1:10">
      <c r="A138" s="81" t="s">
        <v>413</v>
      </c>
      <c r="B138" s="81" t="s">
        <v>732</v>
      </c>
      <c r="C138" s="81" t="s">
        <v>549</v>
      </c>
      <c r="D138" s="81" t="s">
        <v>550</v>
      </c>
      <c r="E138" s="81" t="s">
        <v>583</v>
      </c>
      <c r="F138" s="81" t="s">
        <v>533</v>
      </c>
      <c r="G138" s="81" t="s">
        <v>552</v>
      </c>
      <c r="H138" s="81" t="s">
        <v>535</v>
      </c>
      <c r="I138" s="81" t="s">
        <v>547</v>
      </c>
      <c r="J138" s="81" t="s">
        <v>626</v>
      </c>
    </row>
    <row r="139" ht="42" customHeight="1" outlineLevel="1" spans="1:10">
      <c r="A139" s="81" t="s">
        <v>413</v>
      </c>
      <c r="B139" s="81" t="s">
        <v>732</v>
      </c>
      <c r="C139" s="81" t="s">
        <v>554</v>
      </c>
      <c r="D139" s="81" t="s">
        <v>555</v>
      </c>
      <c r="E139" s="81" t="s">
        <v>651</v>
      </c>
      <c r="F139" s="81" t="s">
        <v>533</v>
      </c>
      <c r="G139" s="81" t="s">
        <v>738</v>
      </c>
      <c r="H139" s="81" t="s">
        <v>558</v>
      </c>
      <c r="I139" s="81" t="s">
        <v>536</v>
      </c>
      <c r="J139" s="81" t="s">
        <v>629</v>
      </c>
    </row>
    <row r="140" ht="42" customHeight="1" outlineLevel="1" spans="1:10">
      <c r="A140" s="81" t="s">
        <v>437</v>
      </c>
      <c r="B140" s="81" t="s">
        <v>739</v>
      </c>
      <c r="C140" s="81" t="s">
        <v>530</v>
      </c>
      <c r="D140" s="81" t="s">
        <v>531</v>
      </c>
      <c r="E140" s="81" t="s">
        <v>740</v>
      </c>
      <c r="F140" s="81" t="s">
        <v>533</v>
      </c>
      <c r="G140" s="81" t="s">
        <v>562</v>
      </c>
      <c r="H140" s="81" t="s">
        <v>563</v>
      </c>
      <c r="I140" s="81" t="s">
        <v>536</v>
      </c>
      <c r="J140" s="81" t="s">
        <v>537</v>
      </c>
    </row>
    <row r="141" ht="42" customHeight="1" outlineLevel="1" spans="1:10">
      <c r="A141" s="81" t="s">
        <v>437</v>
      </c>
      <c r="B141" s="81" t="s">
        <v>739</v>
      </c>
      <c r="C141" s="81" t="s">
        <v>530</v>
      </c>
      <c r="D141" s="81" t="s">
        <v>540</v>
      </c>
      <c r="E141" s="81" t="s">
        <v>741</v>
      </c>
      <c r="F141" s="81" t="s">
        <v>533</v>
      </c>
      <c r="G141" s="81" t="s">
        <v>534</v>
      </c>
      <c r="H141" s="81" t="s">
        <v>535</v>
      </c>
      <c r="I141" s="81" t="s">
        <v>536</v>
      </c>
      <c r="J141" s="81" t="s">
        <v>542</v>
      </c>
    </row>
    <row r="142" ht="42" customHeight="1" outlineLevel="1" spans="1:10">
      <c r="A142" s="81" t="s">
        <v>437</v>
      </c>
      <c r="B142" s="81" t="s">
        <v>739</v>
      </c>
      <c r="C142" s="81" t="s">
        <v>543</v>
      </c>
      <c r="D142" s="81" t="s">
        <v>544</v>
      </c>
      <c r="E142" s="81" t="s">
        <v>742</v>
      </c>
      <c r="F142" s="81" t="s">
        <v>533</v>
      </c>
      <c r="G142" s="81" t="s">
        <v>534</v>
      </c>
      <c r="H142" s="81" t="s">
        <v>535</v>
      </c>
      <c r="I142" s="81" t="s">
        <v>536</v>
      </c>
      <c r="J142" s="81" t="s">
        <v>743</v>
      </c>
    </row>
    <row r="143" ht="42" customHeight="1" outlineLevel="1" spans="1:10">
      <c r="A143" s="81" t="s">
        <v>437</v>
      </c>
      <c r="B143" s="81" t="s">
        <v>739</v>
      </c>
      <c r="C143" s="81" t="s">
        <v>549</v>
      </c>
      <c r="D143" s="81" t="s">
        <v>550</v>
      </c>
      <c r="E143" s="81" t="s">
        <v>712</v>
      </c>
      <c r="F143" s="81" t="s">
        <v>533</v>
      </c>
      <c r="G143" s="81" t="s">
        <v>552</v>
      </c>
      <c r="H143" s="81" t="s">
        <v>535</v>
      </c>
      <c r="I143" s="81" t="s">
        <v>536</v>
      </c>
      <c r="J143" s="81" t="s">
        <v>553</v>
      </c>
    </row>
    <row r="144" ht="42" customHeight="1" outlineLevel="1" spans="1:10">
      <c r="A144" s="81" t="s">
        <v>437</v>
      </c>
      <c r="B144" s="81" t="s">
        <v>739</v>
      </c>
      <c r="C144" s="81" t="s">
        <v>554</v>
      </c>
      <c r="D144" s="81" t="s">
        <v>555</v>
      </c>
      <c r="E144" s="81" t="s">
        <v>570</v>
      </c>
      <c r="F144" s="81" t="s">
        <v>533</v>
      </c>
      <c r="G144" s="81" t="s">
        <v>744</v>
      </c>
      <c r="H144" s="81" t="s">
        <v>558</v>
      </c>
      <c r="I144" s="81" t="s">
        <v>536</v>
      </c>
      <c r="J144" s="81" t="s">
        <v>572</v>
      </c>
    </row>
    <row r="145" ht="42" customHeight="1" outlineLevel="1" spans="1:10">
      <c r="A145" s="81" t="s">
        <v>439</v>
      </c>
      <c r="B145" s="81" t="s">
        <v>745</v>
      </c>
      <c r="C145" s="81" t="s">
        <v>530</v>
      </c>
      <c r="D145" s="81" t="s">
        <v>531</v>
      </c>
      <c r="E145" s="81" t="s">
        <v>746</v>
      </c>
      <c r="F145" s="81" t="s">
        <v>533</v>
      </c>
      <c r="G145" s="81" t="s">
        <v>92</v>
      </c>
      <c r="H145" s="81" t="s">
        <v>747</v>
      </c>
      <c r="I145" s="81" t="s">
        <v>536</v>
      </c>
      <c r="J145" s="81" t="s">
        <v>746</v>
      </c>
    </row>
    <row r="146" ht="42" customHeight="1" outlineLevel="1" spans="1:10">
      <c r="A146" s="81" t="s">
        <v>439</v>
      </c>
      <c r="B146" s="81" t="s">
        <v>745</v>
      </c>
      <c r="C146" s="81" t="s">
        <v>543</v>
      </c>
      <c r="D146" s="81" t="s">
        <v>604</v>
      </c>
      <c r="E146" s="81" t="s">
        <v>599</v>
      </c>
      <c r="F146" s="81" t="s">
        <v>533</v>
      </c>
      <c r="G146" s="81" t="s">
        <v>534</v>
      </c>
      <c r="H146" s="81" t="s">
        <v>535</v>
      </c>
      <c r="I146" s="81" t="s">
        <v>547</v>
      </c>
      <c r="J146" s="81" t="s">
        <v>748</v>
      </c>
    </row>
    <row r="147" ht="42" customHeight="1" outlineLevel="1" spans="1:10">
      <c r="A147" s="81" t="s">
        <v>439</v>
      </c>
      <c r="B147" s="81" t="s">
        <v>745</v>
      </c>
      <c r="C147" s="81" t="s">
        <v>549</v>
      </c>
      <c r="D147" s="81" t="s">
        <v>550</v>
      </c>
      <c r="E147" s="81" t="s">
        <v>594</v>
      </c>
      <c r="F147" s="81" t="s">
        <v>533</v>
      </c>
      <c r="G147" s="81" t="s">
        <v>552</v>
      </c>
      <c r="H147" s="81" t="s">
        <v>535</v>
      </c>
      <c r="I147" s="81" t="s">
        <v>547</v>
      </c>
      <c r="J147" s="81" t="s">
        <v>749</v>
      </c>
    </row>
    <row r="148" ht="42" customHeight="1" outlineLevel="1" spans="1:10">
      <c r="A148" s="81" t="s">
        <v>439</v>
      </c>
      <c r="B148" s="81" t="s">
        <v>745</v>
      </c>
      <c r="C148" s="81" t="s">
        <v>554</v>
      </c>
      <c r="D148" s="81" t="s">
        <v>555</v>
      </c>
      <c r="E148" s="81" t="s">
        <v>555</v>
      </c>
      <c r="F148" s="81" t="s">
        <v>533</v>
      </c>
      <c r="G148" s="81" t="s">
        <v>750</v>
      </c>
      <c r="H148" s="81" t="s">
        <v>751</v>
      </c>
      <c r="I148" s="81" t="s">
        <v>547</v>
      </c>
      <c r="J148" s="81" t="s">
        <v>752</v>
      </c>
    </row>
    <row r="149" ht="42" customHeight="1" outlineLevel="1" spans="1:10">
      <c r="A149" s="81" t="s">
        <v>433</v>
      </c>
      <c r="B149" s="81" t="s">
        <v>732</v>
      </c>
      <c r="C149" s="81" t="s">
        <v>530</v>
      </c>
      <c r="D149" s="81" t="s">
        <v>531</v>
      </c>
      <c r="E149" s="81" t="s">
        <v>733</v>
      </c>
      <c r="F149" s="81" t="s">
        <v>533</v>
      </c>
      <c r="G149" s="81" t="s">
        <v>734</v>
      </c>
      <c r="H149" s="81" t="s">
        <v>721</v>
      </c>
      <c r="I149" s="81" t="s">
        <v>536</v>
      </c>
      <c r="J149" s="81" t="s">
        <v>537</v>
      </c>
    </row>
    <row r="150" ht="42" customHeight="1" outlineLevel="1" spans="1:10">
      <c r="A150" s="81" t="s">
        <v>433</v>
      </c>
      <c r="B150" s="81" t="s">
        <v>732</v>
      </c>
      <c r="C150" s="81" t="s">
        <v>530</v>
      </c>
      <c r="D150" s="81" t="s">
        <v>540</v>
      </c>
      <c r="E150" s="81" t="s">
        <v>735</v>
      </c>
      <c r="F150" s="81" t="s">
        <v>533</v>
      </c>
      <c r="G150" s="81" t="s">
        <v>534</v>
      </c>
      <c r="H150" s="81" t="s">
        <v>535</v>
      </c>
      <c r="I150" s="81" t="s">
        <v>536</v>
      </c>
      <c r="J150" s="81" t="s">
        <v>539</v>
      </c>
    </row>
    <row r="151" ht="42" customHeight="1" outlineLevel="1" spans="1:10">
      <c r="A151" s="81" t="s">
        <v>433</v>
      </c>
      <c r="B151" s="81" t="s">
        <v>732</v>
      </c>
      <c r="C151" s="81" t="s">
        <v>543</v>
      </c>
      <c r="D151" s="81" t="s">
        <v>544</v>
      </c>
      <c r="E151" s="81" t="s">
        <v>645</v>
      </c>
      <c r="F151" s="81" t="s">
        <v>533</v>
      </c>
      <c r="G151" s="81" t="s">
        <v>94</v>
      </c>
      <c r="H151" s="81" t="s">
        <v>646</v>
      </c>
      <c r="I151" s="81" t="s">
        <v>536</v>
      </c>
      <c r="J151" s="81" t="s">
        <v>647</v>
      </c>
    </row>
    <row r="152" ht="42" customHeight="1" outlineLevel="1" spans="1:10">
      <c r="A152" s="81" t="s">
        <v>433</v>
      </c>
      <c r="B152" s="81" t="s">
        <v>732</v>
      </c>
      <c r="C152" s="81" t="s">
        <v>549</v>
      </c>
      <c r="D152" s="81" t="s">
        <v>550</v>
      </c>
      <c r="E152" s="81" t="s">
        <v>583</v>
      </c>
      <c r="F152" s="81" t="s">
        <v>533</v>
      </c>
      <c r="G152" s="81" t="s">
        <v>552</v>
      </c>
      <c r="H152" s="81" t="s">
        <v>535</v>
      </c>
      <c r="I152" s="81" t="s">
        <v>547</v>
      </c>
      <c r="J152" s="81" t="s">
        <v>626</v>
      </c>
    </row>
    <row r="153" ht="99" customHeight="1" outlineLevel="1" spans="1:10">
      <c r="A153" s="81" t="s">
        <v>433</v>
      </c>
      <c r="B153" s="81" t="s">
        <v>732</v>
      </c>
      <c r="C153" s="81" t="s">
        <v>554</v>
      </c>
      <c r="D153" s="81" t="s">
        <v>555</v>
      </c>
      <c r="E153" s="81" t="s">
        <v>555</v>
      </c>
      <c r="F153" s="81" t="s">
        <v>533</v>
      </c>
      <c r="G153" s="81" t="s">
        <v>753</v>
      </c>
      <c r="H153" s="81" t="s">
        <v>558</v>
      </c>
      <c r="I153" s="81" t="s">
        <v>536</v>
      </c>
      <c r="J153" s="81" t="s">
        <v>629</v>
      </c>
    </row>
    <row r="154" ht="42" customHeight="1" outlineLevel="1" spans="1:10">
      <c r="A154" s="81" t="s">
        <v>423</v>
      </c>
      <c r="B154" s="81" t="s">
        <v>754</v>
      </c>
      <c r="C154" s="81" t="s">
        <v>530</v>
      </c>
      <c r="D154" s="81" t="s">
        <v>531</v>
      </c>
      <c r="E154" s="81" t="s">
        <v>755</v>
      </c>
      <c r="F154" s="81" t="s">
        <v>533</v>
      </c>
      <c r="G154" s="81" t="s">
        <v>92</v>
      </c>
      <c r="H154" s="81" t="s">
        <v>756</v>
      </c>
      <c r="I154" s="81" t="s">
        <v>536</v>
      </c>
      <c r="J154" s="81" t="s">
        <v>757</v>
      </c>
    </row>
    <row r="155" ht="42" customHeight="1" outlineLevel="1" spans="1:10">
      <c r="A155" s="81" t="s">
        <v>423</v>
      </c>
      <c r="B155" s="81" t="s">
        <v>754</v>
      </c>
      <c r="C155" s="81" t="s">
        <v>530</v>
      </c>
      <c r="D155" s="81" t="s">
        <v>538</v>
      </c>
      <c r="E155" s="81" t="s">
        <v>617</v>
      </c>
      <c r="F155" s="81" t="s">
        <v>533</v>
      </c>
      <c r="G155" s="81" t="s">
        <v>534</v>
      </c>
      <c r="H155" s="81" t="s">
        <v>535</v>
      </c>
      <c r="I155" s="81" t="s">
        <v>536</v>
      </c>
      <c r="J155" s="81" t="s">
        <v>635</v>
      </c>
    </row>
    <row r="156" ht="42" customHeight="1" outlineLevel="1" spans="1:10">
      <c r="A156" s="81" t="s">
        <v>423</v>
      </c>
      <c r="B156" s="81" t="s">
        <v>754</v>
      </c>
      <c r="C156" s="81" t="s">
        <v>543</v>
      </c>
      <c r="D156" s="81" t="s">
        <v>604</v>
      </c>
      <c r="E156" s="81" t="s">
        <v>657</v>
      </c>
      <c r="F156" s="81" t="s">
        <v>533</v>
      </c>
      <c r="G156" s="81" t="s">
        <v>534</v>
      </c>
      <c r="H156" s="81" t="s">
        <v>535</v>
      </c>
      <c r="I156" s="81" t="s">
        <v>547</v>
      </c>
      <c r="J156" s="81" t="s">
        <v>758</v>
      </c>
    </row>
    <row r="157" ht="42" customHeight="1" outlineLevel="1" spans="1:10">
      <c r="A157" s="81" t="s">
        <v>423</v>
      </c>
      <c r="B157" s="81" t="s">
        <v>754</v>
      </c>
      <c r="C157" s="81" t="s">
        <v>549</v>
      </c>
      <c r="D157" s="81" t="s">
        <v>550</v>
      </c>
      <c r="E157" s="81" t="s">
        <v>594</v>
      </c>
      <c r="F157" s="81" t="s">
        <v>533</v>
      </c>
      <c r="G157" s="81" t="s">
        <v>552</v>
      </c>
      <c r="H157" s="81" t="s">
        <v>535</v>
      </c>
      <c r="I157" s="81" t="s">
        <v>547</v>
      </c>
      <c r="J157" s="81" t="s">
        <v>569</v>
      </c>
    </row>
    <row r="158" ht="42" customHeight="1" outlineLevel="1" spans="1:10">
      <c r="A158" s="81" t="s">
        <v>457</v>
      </c>
      <c r="B158" s="81" t="s">
        <v>759</v>
      </c>
      <c r="C158" s="81" t="s">
        <v>530</v>
      </c>
      <c r="D158" s="81" t="s">
        <v>531</v>
      </c>
      <c r="E158" s="81" t="s">
        <v>760</v>
      </c>
      <c r="F158" s="81" t="s">
        <v>533</v>
      </c>
      <c r="G158" s="81" t="s">
        <v>761</v>
      </c>
      <c r="H158" s="81" t="s">
        <v>683</v>
      </c>
      <c r="I158" s="81" t="s">
        <v>536</v>
      </c>
      <c r="J158" s="81" t="s">
        <v>537</v>
      </c>
    </row>
    <row r="159" ht="42" customHeight="1" outlineLevel="1" spans="1:10">
      <c r="A159" s="81" t="s">
        <v>457</v>
      </c>
      <c r="B159" s="81" t="s">
        <v>759</v>
      </c>
      <c r="C159" s="81" t="s">
        <v>530</v>
      </c>
      <c r="D159" s="81" t="s">
        <v>540</v>
      </c>
      <c r="E159" s="81" t="s">
        <v>656</v>
      </c>
      <c r="F159" s="81" t="s">
        <v>533</v>
      </c>
      <c r="G159" s="81" t="s">
        <v>534</v>
      </c>
      <c r="H159" s="81" t="s">
        <v>535</v>
      </c>
      <c r="I159" s="81" t="s">
        <v>536</v>
      </c>
      <c r="J159" s="81" t="s">
        <v>656</v>
      </c>
    </row>
    <row r="160" ht="42" customHeight="1" outlineLevel="1" spans="1:10">
      <c r="A160" s="81" t="s">
        <v>457</v>
      </c>
      <c r="B160" s="81" t="s">
        <v>759</v>
      </c>
      <c r="C160" s="81" t="s">
        <v>543</v>
      </c>
      <c r="D160" s="81" t="s">
        <v>544</v>
      </c>
      <c r="E160" s="81" t="s">
        <v>762</v>
      </c>
      <c r="F160" s="81" t="s">
        <v>546</v>
      </c>
      <c r="G160" s="81" t="s">
        <v>534</v>
      </c>
      <c r="H160" s="81" t="s">
        <v>535</v>
      </c>
      <c r="I160" s="81" t="s">
        <v>536</v>
      </c>
      <c r="J160" s="81" t="s">
        <v>763</v>
      </c>
    </row>
    <row r="161" ht="42" customHeight="1" outlineLevel="1" spans="1:10">
      <c r="A161" s="81" t="s">
        <v>457</v>
      </c>
      <c r="B161" s="81" t="s">
        <v>759</v>
      </c>
      <c r="C161" s="81" t="s">
        <v>549</v>
      </c>
      <c r="D161" s="81" t="s">
        <v>550</v>
      </c>
      <c r="E161" s="81" t="s">
        <v>712</v>
      </c>
      <c r="F161" s="81" t="s">
        <v>533</v>
      </c>
      <c r="G161" s="81" t="s">
        <v>552</v>
      </c>
      <c r="H161" s="81" t="s">
        <v>535</v>
      </c>
      <c r="I161" s="81" t="s">
        <v>547</v>
      </c>
      <c r="J161" s="81" t="s">
        <v>553</v>
      </c>
    </row>
    <row r="162" ht="42" customHeight="1" outlineLevel="1" spans="1:10">
      <c r="A162" s="81" t="s">
        <v>457</v>
      </c>
      <c r="B162" s="81" t="s">
        <v>759</v>
      </c>
      <c r="C162" s="81" t="s">
        <v>554</v>
      </c>
      <c r="D162" s="81" t="s">
        <v>555</v>
      </c>
      <c r="E162" s="81" t="s">
        <v>599</v>
      </c>
      <c r="F162" s="81" t="s">
        <v>533</v>
      </c>
      <c r="G162" s="81" t="s">
        <v>534</v>
      </c>
      <c r="H162" s="81" t="s">
        <v>535</v>
      </c>
      <c r="I162" s="81" t="s">
        <v>536</v>
      </c>
      <c r="J162" s="81" t="s">
        <v>764</v>
      </c>
    </row>
    <row r="163" ht="42" customHeight="1" outlineLevel="1" spans="1:10">
      <c r="A163" s="82" t="s">
        <v>70</v>
      </c>
      <c r="B163" s="10"/>
      <c r="C163" s="10"/>
      <c r="D163" s="10"/>
      <c r="E163" s="10"/>
      <c r="F163" s="10"/>
      <c r="G163" s="10"/>
      <c r="H163" s="10"/>
      <c r="I163" s="10"/>
      <c r="J163" s="10"/>
    </row>
    <row r="164" ht="42" customHeight="1" outlineLevel="1" spans="1:10">
      <c r="A164" s="81" t="s">
        <v>487</v>
      </c>
      <c r="B164" s="81" t="s">
        <v>765</v>
      </c>
      <c r="C164" s="81" t="s">
        <v>530</v>
      </c>
      <c r="D164" s="81" t="s">
        <v>531</v>
      </c>
      <c r="E164" s="81" t="s">
        <v>574</v>
      </c>
      <c r="F164" s="81" t="s">
        <v>533</v>
      </c>
      <c r="G164" s="81" t="s">
        <v>87</v>
      </c>
      <c r="H164" s="81" t="s">
        <v>766</v>
      </c>
      <c r="I164" s="81" t="s">
        <v>536</v>
      </c>
      <c r="J164" s="81" t="s">
        <v>577</v>
      </c>
    </row>
    <row r="165" ht="42" customHeight="1" outlineLevel="1" spans="1:10">
      <c r="A165" s="81" t="s">
        <v>487</v>
      </c>
      <c r="B165" s="81" t="s">
        <v>765</v>
      </c>
      <c r="C165" s="81" t="s">
        <v>530</v>
      </c>
      <c r="D165" s="81" t="s">
        <v>540</v>
      </c>
      <c r="E165" s="81" t="s">
        <v>578</v>
      </c>
      <c r="F165" s="81" t="s">
        <v>533</v>
      </c>
      <c r="G165" s="81" t="s">
        <v>534</v>
      </c>
      <c r="H165" s="81" t="s">
        <v>535</v>
      </c>
      <c r="I165" s="81" t="s">
        <v>536</v>
      </c>
      <c r="J165" s="81" t="s">
        <v>579</v>
      </c>
    </row>
    <row r="166" ht="42" customHeight="1" outlineLevel="1" spans="1:10">
      <c r="A166" s="81" t="s">
        <v>487</v>
      </c>
      <c r="B166" s="81" t="s">
        <v>765</v>
      </c>
      <c r="C166" s="81" t="s">
        <v>543</v>
      </c>
      <c r="D166" s="81" t="s">
        <v>604</v>
      </c>
      <c r="E166" s="81" t="s">
        <v>585</v>
      </c>
      <c r="F166" s="81" t="s">
        <v>533</v>
      </c>
      <c r="G166" s="81" t="s">
        <v>581</v>
      </c>
      <c r="H166" s="81" t="s">
        <v>535</v>
      </c>
      <c r="I166" s="81" t="s">
        <v>547</v>
      </c>
      <c r="J166" s="81" t="s">
        <v>586</v>
      </c>
    </row>
    <row r="167" ht="42" customHeight="1" outlineLevel="1" spans="1:10">
      <c r="A167" s="81" t="s">
        <v>487</v>
      </c>
      <c r="B167" s="81" t="s">
        <v>765</v>
      </c>
      <c r="C167" s="81" t="s">
        <v>549</v>
      </c>
      <c r="D167" s="81" t="s">
        <v>550</v>
      </c>
      <c r="E167" s="81" t="s">
        <v>583</v>
      </c>
      <c r="F167" s="81" t="s">
        <v>533</v>
      </c>
      <c r="G167" s="81" t="s">
        <v>552</v>
      </c>
      <c r="H167" s="81" t="s">
        <v>535</v>
      </c>
      <c r="I167" s="81" t="s">
        <v>547</v>
      </c>
      <c r="J167" s="81" t="s">
        <v>584</v>
      </c>
    </row>
    <row r="168" ht="42" customHeight="1" outlineLevel="1" spans="1:10">
      <c r="A168" s="81" t="s">
        <v>487</v>
      </c>
      <c r="B168" s="81" t="s">
        <v>765</v>
      </c>
      <c r="C168" s="81" t="s">
        <v>554</v>
      </c>
      <c r="D168" s="81" t="s">
        <v>555</v>
      </c>
      <c r="E168" s="81" t="s">
        <v>767</v>
      </c>
      <c r="F168" s="81" t="s">
        <v>533</v>
      </c>
      <c r="G168" s="81" t="s">
        <v>768</v>
      </c>
      <c r="H168" s="81" t="s">
        <v>558</v>
      </c>
      <c r="I168" s="81" t="s">
        <v>536</v>
      </c>
      <c r="J168" s="81" t="s">
        <v>769</v>
      </c>
    </row>
    <row r="169" ht="42" customHeight="1" outlineLevel="1" spans="1:10">
      <c r="A169" s="81" t="s">
        <v>487</v>
      </c>
      <c r="B169" s="81" t="s">
        <v>765</v>
      </c>
      <c r="C169" s="81" t="s">
        <v>554</v>
      </c>
      <c r="D169" s="81" t="s">
        <v>713</v>
      </c>
      <c r="E169" s="81" t="s">
        <v>580</v>
      </c>
      <c r="F169" s="81" t="s">
        <v>533</v>
      </c>
      <c r="G169" s="81" t="s">
        <v>581</v>
      </c>
      <c r="H169" s="81" t="s">
        <v>535</v>
      </c>
      <c r="I169" s="81" t="s">
        <v>547</v>
      </c>
      <c r="J169" s="81" t="s">
        <v>582</v>
      </c>
    </row>
    <row r="170" ht="42" customHeight="1" outlineLevel="1" spans="1:10">
      <c r="A170" s="81" t="s">
        <v>466</v>
      </c>
      <c r="B170" s="81" t="s">
        <v>466</v>
      </c>
      <c r="C170" s="81" t="s">
        <v>530</v>
      </c>
      <c r="D170" s="81" t="s">
        <v>531</v>
      </c>
      <c r="E170" s="81" t="s">
        <v>574</v>
      </c>
      <c r="F170" s="81" t="s">
        <v>533</v>
      </c>
      <c r="G170" s="81" t="s">
        <v>89</v>
      </c>
      <c r="H170" s="81" t="s">
        <v>766</v>
      </c>
      <c r="I170" s="81" t="s">
        <v>536</v>
      </c>
      <c r="J170" s="81" t="s">
        <v>577</v>
      </c>
    </row>
    <row r="171" ht="42" customHeight="1" outlineLevel="1" spans="1:10">
      <c r="A171" s="81" t="s">
        <v>466</v>
      </c>
      <c r="B171" s="81" t="s">
        <v>466</v>
      </c>
      <c r="C171" s="81" t="s">
        <v>530</v>
      </c>
      <c r="D171" s="81" t="s">
        <v>540</v>
      </c>
      <c r="E171" s="81" t="s">
        <v>578</v>
      </c>
      <c r="F171" s="81" t="s">
        <v>533</v>
      </c>
      <c r="G171" s="81" t="s">
        <v>534</v>
      </c>
      <c r="H171" s="81" t="s">
        <v>535</v>
      </c>
      <c r="I171" s="81" t="s">
        <v>536</v>
      </c>
      <c r="J171" s="81" t="s">
        <v>579</v>
      </c>
    </row>
    <row r="172" ht="42" customHeight="1" outlineLevel="1" spans="1:10">
      <c r="A172" s="81" t="s">
        <v>466</v>
      </c>
      <c r="B172" s="81" t="s">
        <v>466</v>
      </c>
      <c r="C172" s="81" t="s">
        <v>543</v>
      </c>
      <c r="D172" s="81" t="s">
        <v>604</v>
      </c>
      <c r="E172" s="81" t="s">
        <v>767</v>
      </c>
      <c r="F172" s="81" t="s">
        <v>533</v>
      </c>
      <c r="G172" s="81" t="s">
        <v>770</v>
      </c>
      <c r="H172" s="81" t="s">
        <v>679</v>
      </c>
      <c r="I172" s="81" t="s">
        <v>536</v>
      </c>
      <c r="J172" s="81" t="s">
        <v>579</v>
      </c>
    </row>
    <row r="173" ht="42" customHeight="1" outlineLevel="1" spans="1:10">
      <c r="A173" s="81" t="s">
        <v>466</v>
      </c>
      <c r="B173" s="81" t="s">
        <v>466</v>
      </c>
      <c r="C173" s="81" t="s">
        <v>549</v>
      </c>
      <c r="D173" s="81" t="s">
        <v>550</v>
      </c>
      <c r="E173" s="81" t="s">
        <v>583</v>
      </c>
      <c r="F173" s="81" t="s">
        <v>533</v>
      </c>
      <c r="G173" s="81" t="s">
        <v>552</v>
      </c>
      <c r="H173" s="81" t="s">
        <v>535</v>
      </c>
      <c r="I173" s="81" t="s">
        <v>547</v>
      </c>
      <c r="J173" s="81" t="s">
        <v>584</v>
      </c>
    </row>
    <row r="174" ht="42" customHeight="1" outlineLevel="1" spans="1:10">
      <c r="A174" s="81" t="s">
        <v>466</v>
      </c>
      <c r="B174" s="81" t="s">
        <v>466</v>
      </c>
      <c r="C174" s="81" t="s">
        <v>554</v>
      </c>
      <c r="D174" s="81" t="s">
        <v>555</v>
      </c>
      <c r="E174" s="81" t="s">
        <v>585</v>
      </c>
      <c r="F174" s="81" t="s">
        <v>533</v>
      </c>
      <c r="G174" s="81" t="s">
        <v>581</v>
      </c>
      <c r="H174" s="81" t="s">
        <v>535</v>
      </c>
      <c r="I174" s="81" t="s">
        <v>547</v>
      </c>
      <c r="J174" s="81" t="s">
        <v>586</v>
      </c>
    </row>
    <row r="175" ht="42" customHeight="1" outlineLevel="1" spans="1:10">
      <c r="A175" s="81" t="s">
        <v>466</v>
      </c>
      <c r="B175" s="81" t="s">
        <v>466</v>
      </c>
      <c r="C175" s="81" t="s">
        <v>554</v>
      </c>
      <c r="D175" s="81" t="s">
        <v>713</v>
      </c>
      <c r="E175" s="81" t="s">
        <v>580</v>
      </c>
      <c r="F175" s="81" t="s">
        <v>533</v>
      </c>
      <c r="G175" s="81" t="s">
        <v>581</v>
      </c>
      <c r="H175" s="81" t="s">
        <v>535</v>
      </c>
      <c r="I175" s="81" t="s">
        <v>547</v>
      </c>
      <c r="J175" s="81" t="s">
        <v>582</v>
      </c>
    </row>
    <row r="176" ht="42" customHeight="1" outlineLevel="1" spans="1:10">
      <c r="A176" s="81" t="s">
        <v>474</v>
      </c>
      <c r="B176" s="81" t="s">
        <v>765</v>
      </c>
      <c r="C176" s="81" t="s">
        <v>530</v>
      </c>
      <c r="D176" s="81" t="s">
        <v>531</v>
      </c>
      <c r="E176" s="81" t="s">
        <v>574</v>
      </c>
      <c r="F176" s="81" t="s">
        <v>533</v>
      </c>
      <c r="G176" s="81" t="s">
        <v>87</v>
      </c>
      <c r="H176" s="81" t="s">
        <v>766</v>
      </c>
      <c r="I176" s="81" t="s">
        <v>536</v>
      </c>
      <c r="J176" s="81" t="s">
        <v>577</v>
      </c>
    </row>
    <row r="177" ht="42" customHeight="1" outlineLevel="1" spans="1:10">
      <c r="A177" s="81" t="s">
        <v>474</v>
      </c>
      <c r="B177" s="81" t="s">
        <v>765</v>
      </c>
      <c r="C177" s="81" t="s">
        <v>530</v>
      </c>
      <c r="D177" s="81" t="s">
        <v>540</v>
      </c>
      <c r="E177" s="81" t="s">
        <v>578</v>
      </c>
      <c r="F177" s="81" t="s">
        <v>533</v>
      </c>
      <c r="G177" s="81" t="s">
        <v>534</v>
      </c>
      <c r="H177" s="81" t="s">
        <v>535</v>
      </c>
      <c r="I177" s="81" t="s">
        <v>536</v>
      </c>
      <c r="J177" s="81" t="s">
        <v>579</v>
      </c>
    </row>
    <row r="178" ht="42" customHeight="1" outlineLevel="1" spans="1:10">
      <c r="A178" s="81" t="s">
        <v>474</v>
      </c>
      <c r="B178" s="81" t="s">
        <v>765</v>
      </c>
      <c r="C178" s="81" t="s">
        <v>543</v>
      </c>
      <c r="D178" s="81" t="s">
        <v>604</v>
      </c>
      <c r="E178" s="81" t="s">
        <v>767</v>
      </c>
      <c r="F178" s="81" t="s">
        <v>533</v>
      </c>
      <c r="G178" s="81" t="s">
        <v>768</v>
      </c>
      <c r="H178" s="81" t="s">
        <v>558</v>
      </c>
      <c r="I178" s="81" t="s">
        <v>536</v>
      </c>
      <c r="J178" s="81" t="s">
        <v>769</v>
      </c>
    </row>
    <row r="179" ht="42" customHeight="1" outlineLevel="1" spans="1:10">
      <c r="A179" s="81" t="s">
        <v>474</v>
      </c>
      <c r="B179" s="81" t="s">
        <v>765</v>
      </c>
      <c r="C179" s="81" t="s">
        <v>549</v>
      </c>
      <c r="D179" s="81" t="s">
        <v>550</v>
      </c>
      <c r="E179" s="81" t="s">
        <v>583</v>
      </c>
      <c r="F179" s="81" t="s">
        <v>533</v>
      </c>
      <c r="G179" s="81" t="s">
        <v>552</v>
      </c>
      <c r="H179" s="81" t="s">
        <v>535</v>
      </c>
      <c r="I179" s="81" t="s">
        <v>547</v>
      </c>
      <c r="J179" s="81" t="s">
        <v>584</v>
      </c>
    </row>
    <row r="180" ht="42" customHeight="1" outlineLevel="1" spans="1:10">
      <c r="A180" s="81" t="s">
        <v>474</v>
      </c>
      <c r="B180" s="81" t="s">
        <v>765</v>
      </c>
      <c r="C180" s="81" t="s">
        <v>554</v>
      </c>
      <c r="D180" s="81" t="s">
        <v>555</v>
      </c>
      <c r="E180" s="81" t="s">
        <v>585</v>
      </c>
      <c r="F180" s="81" t="s">
        <v>533</v>
      </c>
      <c r="G180" s="81" t="s">
        <v>581</v>
      </c>
      <c r="H180" s="81" t="s">
        <v>535</v>
      </c>
      <c r="I180" s="81" t="s">
        <v>547</v>
      </c>
      <c r="J180" s="81" t="s">
        <v>771</v>
      </c>
    </row>
    <row r="181" ht="42" customHeight="1" outlineLevel="1" spans="1:10">
      <c r="A181" s="81" t="s">
        <v>474</v>
      </c>
      <c r="B181" s="81" t="s">
        <v>765</v>
      </c>
      <c r="C181" s="81" t="s">
        <v>554</v>
      </c>
      <c r="D181" s="81" t="s">
        <v>713</v>
      </c>
      <c r="E181" s="81" t="s">
        <v>580</v>
      </c>
      <c r="F181" s="81" t="s">
        <v>533</v>
      </c>
      <c r="G181" s="81" t="s">
        <v>581</v>
      </c>
      <c r="H181" s="81" t="s">
        <v>535</v>
      </c>
      <c r="I181" s="81" t="s">
        <v>547</v>
      </c>
      <c r="J181" s="81" t="s">
        <v>582</v>
      </c>
    </row>
    <row r="182" ht="42" customHeight="1" outlineLevel="1" spans="1:10">
      <c r="A182" s="81" t="s">
        <v>497</v>
      </c>
      <c r="B182" s="81" t="s">
        <v>765</v>
      </c>
      <c r="C182" s="81" t="s">
        <v>530</v>
      </c>
      <c r="D182" s="81" t="s">
        <v>531</v>
      </c>
      <c r="E182" s="81" t="s">
        <v>574</v>
      </c>
      <c r="F182" s="81" t="s">
        <v>533</v>
      </c>
      <c r="G182" s="81" t="s">
        <v>87</v>
      </c>
      <c r="H182" s="81" t="s">
        <v>766</v>
      </c>
      <c r="I182" s="81" t="s">
        <v>536</v>
      </c>
      <c r="J182" s="81" t="s">
        <v>577</v>
      </c>
    </row>
    <row r="183" ht="42" customHeight="1" outlineLevel="1" spans="1:10">
      <c r="A183" s="81" t="s">
        <v>497</v>
      </c>
      <c r="B183" s="81" t="s">
        <v>765</v>
      </c>
      <c r="C183" s="81" t="s">
        <v>530</v>
      </c>
      <c r="D183" s="81" t="s">
        <v>540</v>
      </c>
      <c r="E183" s="81" t="s">
        <v>578</v>
      </c>
      <c r="F183" s="81" t="s">
        <v>533</v>
      </c>
      <c r="G183" s="81" t="s">
        <v>534</v>
      </c>
      <c r="H183" s="81" t="s">
        <v>535</v>
      </c>
      <c r="I183" s="81" t="s">
        <v>536</v>
      </c>
      <c r="J183" s="81" t="s">
        <v>579</v>
      </c>
    </row>
    <row r="184" ht="42" customHeight="1" outlineLevel="1" spans="1:10">
      <c r="A184" s="81" t="s">
        <v>497</v>
      </c>
      <c r="B184" s="81" t="s">
        <v>765</v>
      </c>
      <c r="C184" s="81" t="s">
        <v>543</v>
      </c>
      <c r="D184" s="81" t="s">
        <v>604</v>
      </c>
      <c r="E184" s="81" t="s">
        <v>585</v>
      </c>
      <c r="F184" s="81" t="s">
        <v>533</v>
      </c>
      <c r="G184" s="81" t="s">
        <v>581</v>
      </c>
      <c r="H184" s="81" t="s">
        <v>535</v>
      </c>
      <c r="I184" s="81" t="s">
        <v>547</v>
      </c>
      <c r="J184" s="81" t="s">
        <v>586</v>
      </c>
    </row>
    <row r="185" ht="42" customHeight="1" outlineLevel="1" spans="1:10">
      <c r="A185" s="81" t="s">
        <v>497</v>
      </c>
      <c r="B185" s="81" t="s">
        <v>765</v>
      </c>
      <c r="C185" s="81" t="s">
        <v>549</v>
      </c>
      <c r="D185" s="81" t="s">
        <v>550</v>
      </c>
      <c r="E185" s="81" t="s">
        <v>583</v>
      </c>
      <c r="F185" s="81" t="s">
        <v>533</v>
      </c>
      <c r="G185" s="81" t="s">
        <v>552</v>
      </c>
      <c r="H185" s="81" t="s">
        <v>535</v>
      </c>
      <c r="I185" s="81" t="s">
        <v>547</v>
      </c>
      <c r="J185" s="81" t="s">
        <v>584</v>
      </c>
    </row>
    <row r="186" ht="42" customHeight="1" outlineLevel="1" spans="1:10">
      <c r="A186" s="81" t="s">
        <v>497</v>
      </c>
      <c r="B186" s="81" t="s">
        <v>765</v>
      </c>
      <c r="C186" s="81" t="s">
        <v>554</v>
      </c>
      <c r="D186" s="81" t="s">
        <v>555</v>
      </c>
      <c r="E186" s="81" t="s">
        <v>767</v>
      </c>
      <c r="F186" s="81" t="s">
        <v>533</v>
      </c>
      <c r="G186" s="81" t="s">
        <v>768</v>
      </c>
      <c r="H186" s="81" t="s">
        <v>558</v>
      </c>
      <c r="I186" s="81" t="s">
        <v>536</v>
      </c>
      <c r="J186" s="81" t="s">
        <v>769</v>
      </c>
    </row>
    <row r="187" ht="42" customHeight="1" outlineLevel="1" spans="1:10">
      <c r="A187" s="81" t="s">
        <v>497</v>
      </c>
      <c r="B187" s="81" t="s">
        <v>765</v>
      </c>
      <c r="C187" s="81" t="s">
        <v>554</v>
      </c>
      <c r="D187" s="81" t="s">
        <v>713</v>
      </c>
      <c r="E187" s="81" t="s">
        <v>580</v>
      </c>
      <c r="F187" s="81" t="s">
        <v>533</v>
      </c>
      <c r="G187" s="81" t="s">
        <v>581</v>
      </c>
      <c r="H187" s="81" t="s">
        <v>535</v>
      </c>
      <c r="I187" s="81" t="s">
        <v>547</v>
      </c>
      <c r="J187" s="81" t="s">
        <v>582</v>
      </c>
    </row>
    <row r="188" ht="42" customHeight="1" outlineLevel="1" spans="1:10">
      <c r="A188" s="81" t="s">
        <v>500</v>
      </c>
      <c r="B188" s="81" t="s">
        <v>772</v>
      </c>
      <c r="C188" s="81" t="s">
        <v>530</v>
      </c>
      <c r="D188" s="81" t="s">
        <v>531</v>
      </c>
      <c r="E188" s="81" t="s">
        <v>574</v>
      </c>
      <c r="F188" s="81" t="s">
        <v>533</v>
      </c>
      <c r="G188" s="81" t="s">
        <v>87</v>
      </c>
      <c r="H188" s="81" t="s">
        <v>766</v>
      </c>
      <c r="I188" s="81" t="s">
        <v>536</v>
      </c>
      <c r="J188" s="81" t="s">
        <v>577</v>
      </c>
    </row>
    <row r="189" ht="42" customHeight="1" outlineLevel="1" spans="1:10">
      <c r="A189" s="81" t="s">
        <v>500</v>
      </c>
      <c r="B189" s="81" t="s">
        <v>772</v>
      </c>
      <c r="C189" s="81" t="s">
        <v>530</v>
      </c>
      <c r="D189" s="81" t="s">
        <v>540</v>
      </c>
      <c r="E189" s="81" t="s">
        <v>578</v>
      </c>
      <c r="F189" s="81" t="s">
        <v>533</v>
      </c>
      <c r="G189" s="81" t="s">
        <v>534</v>
      </c>
      <c r="H189" s="81" t="s">
        <v>535</v>
      </c>
      <c r="I189" s="81" t="s">
        <v>536</v>
      </c>
      <c r="J189" s="81" t="s">
        <v>579</v>
      </c>
    </row>
    <row r="190" ht="42" customHeight="1" outlineLevel="1" spans="1:10">
      <c r="A190" s="81" t="s">
        <v>500</v>
      </c>
      <c r="B190" s="81" t="s">
        <v>772</v>
      </c>
      <c r="C190" s="81" t="s">
        <v>543</v>
      </c>
      <c r="D190" s="81" t="s">
        <v>604</v>
      </c>
      <c r="E190" s="81" t="s">
        <v>585</v>
      </c>
      <c r="F190" s="81" t="s">
        <v>533</v>
      </c>
      <c r="G190" s="81" t="s">
        <v>581</v>
      </c>
      <c r="H190" s="81" t="s">
        <v>535</v>
      </c>
      <c r="I190" s="81" t="s">
        <v>547</v>
      </c>
      <c r="J190" s="81" t="s">
        <v>586</v>
      </c>
    </row>
    <row r="191" ht="42" customHeight="1" outlineLevel="1" spans="1:10">
      <c r="A191" s="81" t="s">
        <v>500</v>
      </c>
      <c r="B191" s="81" t="s">
        <v>772</v>
      </c>
      <c r="C191" s="81" t="s">
        <v>549</v>
      </c>
      <c r="D191" s="81" t="s">
        <v>550</v>
      </c>
      <c r="E191" s="81" t="s">
        <v>583</v>
      </c>
      <c r="F191" s="81" t="s">
        <v>533</v>
      </c>
      <c r="G191" s="81" t="s">
        <v>552</v>
      </c>
      <c r="H191" s="81" t="s">
        <v>535</v>
      </c>
      <c r="I191" s="81" t="s">
        <v>547</v>
      </c>
      <c r="J191" s="81" t="s">
        <v>584</v>
      </c>
    </row>
    <row r="192" ht="42" customHeight="1" outlineLevel="1" spans="1:10">
      <c r="A192" s="81" t="s">
        <v>500</v>
      </c>
      <c r="B192" s="81" t="s">
        <v>772</v>
      </c>
      <c r="C192" s="81" t="s">
        <v>554</v>
      </c>
      <c r="D192" s="81" t="s">
        <v>555</v>
      </c>
      <c r="E192" s="81" t="s">
        <v>767</v>
      </c>
      <c r="F192" s="81" t="s">
        <v>533</v>
      </c>
      <c r="G192" s="81" t="s">
        <v>768</v>
      </c>
      <c r="H192" s="81" t="s">
        <v>558</v>
      </c>
      <c r="I192" s="81" t="s">
        <v>536</v>
      </c>
      <c r="J192" s="81" t="s">
        <v>769</v>
      </c>
    </row>
    <row r="193" ht="42" customHeight="1" outlineLevel="1" spans="1:10">
      <c r="A193" s="81" t="s">
        <v>500</v>
      </c>
      <c r="B193" s="81" t="s">
        <v>772</v>
      </c>
      <c r="C193" s="81" t="s">
        <v>554</v>
      </c>
      <c r="D193" s="81" t="s">
        <v>713</v>
      </c>
      <c r="E193" s="81" t="s">
        <v>580</v>
      </c>
      <c r="F193" s="81" t="s">
        <v>533</v>
      </c>
      <c r="G193" s="81" t="s">
        <v>581</v>
      </c>
      <c r="H193" s="81" t="s">
        <v>535</v>
      </c>
      <c r="I193" s="81" t="s">
        <v>547</v>
      </c>
      <c r="J193" s="81" t="s">
        <v>582</v>
      </c>
    </row>
    <row r="194" ht="42" customHeight="1" outlineLevel="1" spans="1:10">
      <c r="A194" s="81" t="s">
        <v>514</v>
      </c>
      <c r="B194" s="81" t="s">
        <v>773</v>
      </c>
      <c r="C194" s="81" t="s">
        <v>530</v>
      </c>
      <c r="D194" s="81" t="s">
        <v>531</v>
      </c>
      <c r="E194" s="81" t="s">
        <v>774</v>
      </c>
      <c r="F194" s="81" t="s">
        <v>533</v>
      </c>
      <c r="G194" s="81" t="s">
        <v>552</v>
      </c>
      <c r="H194" s="81" t="s">
        <v>535</v>
      </c>
      <c r="I194" s="81" t="s">
        <v>536</v>
      </c>
      <c r="J194" s="81" t="s">
        <v>775</v>
      </c>
    </row>
    <row r="195" ht="42" customHeight="1" outlineLevel="1" spans="1:10">
      <c r="A195" s="81" t="s">
        <v>514</v>
      </c>
      <c r="B195" s="81" t="s">
        <v>773</v>
      </c>
      <c r="C195" s="81" t="s">
        <v>530</v>
      </c>
      <c r="D195" s="81" t="s">
        <v>540</v>
      </c>
      <c r="E195" s="81" t="s">
        <v>776</v>
      </c>
      <c r="F195" s="81" t="s">
        <v>533</v>
      </c>
      <c r="G195" s="81" t="s">
        <v>552</v>
      </c>
      <c r="H195" s="81" t="s">
        <v>535</v>
      </c>
      <c r="I195" s="81" t="s">
        <v>536</v>
      </c>
      <c r="J195" s="81" t="s">
        <v>777</v>
      </c>
    </row>
    <row r="196" ht="42" customHeight="1" outlineLevel="1" spans="1:10">
      <c r="A196" s="81" t="s">
        <v>514</v>
      </c>
      <c r="B196" s="81" t="s">
        <v>773</v>
      </c>
      <c r="C196" s="81" t="s">
        <v>543</v>
      </c>
      <c r="D196" s="81" t="s">
        <v>604</v>
      </c>
      <c r="E196" s="81" t="s">
        <v>778</v>
      </c>
      <c r="F196" s="81" t="s">
        <v>533</v>
      </c>
      <c r="G196" s="81" t="s">
        <v>552</v>
      </c>
      <c r="H196" s="81" t="s">
        <v>535</v>
      </c>
      <c r="I196" s="81" t="s">
        <v>536</v>
      </c>
      <c r="J196" s="81" t="s">
        <v>779</v>
      </c>
    </row>
    <row r="197" ht="42" customHeight="1" outlineLevel="1" spans="1:10">
      <c r="A197" s="81" t="s">
        <v>514</v>
      </c>
      <c r="B197" s="81" t="s">
        <v>773</v>
      </c>
      <c r="C197" s="81" t="s">
        <v>543</v>
      </c>
      <c r="D197" s="81" t="s">
        <v>544</v>
      </c>
      <c r="E197" s="81" t="s">
        <v>780</v>
      </c>
      <c r="F197" s="81" t="s">
        <v>546</v>
      </c>
      <c r="G197" s="81" t="s">
        <v>781</v>
      </c>
      <c r="H197" s="81" t="s">
        <v>782</v>
      </c>
      <c r="I197" s="81" t="s">
        <v>547</v>
      </c>
      <c r="J197" s="81" t="s">
        <v>783</v>
      </c>
    </row>
    <row r="198" ht="42" customHeight="1" outlineLevel="1" spans="1:10">
      <c r="A198" s="81" t="s">
        <v>514</v>
      </c>
      <c r="B198" s="81" t="s">
        <v>773</v>
      </c>
      <c r="C198" s="81" t="s">
        <v>549</v>
      </c>
      <c r="D198" s="81" t="s">
        <v>550</v>
      </c>
      <c r="E198" s="81" t="s">
        <v>583</v>
      </c>
      <c r="F198" s="81" t="s">
        <v>533</v>
      </c>
      <c r="G198" s="81" t="s">
        <v>552</v>
      </c>
      <c r="H198" s="81" t="s">
        <v>535</v>
      </c>
      <c r="I198" s="81" t="s">
        <v>547</v>
      </c>
      <c r="J198" s="81" t="s">
        <v>584</v>
      </c>
    </row>
    <row r="199" ht="42" customHeight="1" outlineLevel="1" spans="1:10">
      <c r="A199" s="81" t="s">
        <v>472</v>
      </c>
      <c r="B199" s="81" t="s">
        <v>784</v>
      </c>
      <c r="C199" s="81" t="s">
        <v>530</v>
      </c>
      <c r="D199" s="81" t="s">
        <v>531</v>
      </c>
      <c r="E199" s="81" t="s">
        <v>574</v>
      </c>
      <c r="F199" s="81" t="s">
        <v>533</v>
      </c>
      <c r="G199" s="81" t="s">
        <v>87</v>
      </c>
      <c r="H199" s="81" t="s">
        <v>766</v>
      </c>
      <c r="I199" s="81" t="s">
        <v>536</v>
      </c>
      <c r="J199" s="81" t="s">
        <v>577</v>
      </c>
    </row>
    <row r="200" ht="42" customHeight="1" outlineLevel="1" spans="1:10">
      <c r="A200" s="81" t="s">
        <v>472</v>
      </c>
      <c r="B200" s="81" t="s">
        <v>784</v>
      </c>
      <c r="C200" s="81" t="s">
        <v>530</v>
      </c>
      <c r="D200" s="81" t="s">
        <v>540</v>
      </c>
      <c r="E200" s="81" t="s">
        <v>578</v>
      </c>
      <c r="F200" s="81" t="s">
        <v>533</v>
      </c>
      <c r="G200" s="81" t="s">
        <v>534</v>
      </c>
      <c r="H200" s="81" t="s">
        <v>535</v>
      </c>
      <c r="I200" s="81" t="s">
        <v>536</v>
      </c>
      <c r="J200" s="81" t="s">
        <v>579</v>
      </c>
    </row>
    <row r="201" ht="42" customHeight="1" outlineLevel="1" spans="1:10">
      <c r="A201" s="81" t="s">
        <v>472</v>
      </c>
      <c r="B201" s="81" t="s">
        <v>784</v>
      </c>
      <c r="C201" s="81" t="s">
        <v>543</v>
      </c>
      <c r="D201" s="81" t="s">
        <v>604</v>
      </c>
      <c r="E201" s="81" t="s">
        <v>767</v>
      </c>
      <c r="F201" s="81" t="s">
        <v>533</v>
      </c>
      <c r="G201" s="81" t="s">
        <v>768</v>
      </c>
      <c r="H201" s="81" t="s">
        <v>558</v>
      </c>
      <c r="I201" s="81" t="s">
        <v>536</v>
      </c>
      <c r="J201" s="81" t="s">
        <v>769</v>
      </c>
    </row>
    <row r="202" ht="42" customHeight="1" outlineLevel="1" spans="1:10">
      <c r="A202" s="81" t="s">
        <v>472</v>
      </c>
      <c r="B202" s="81" t="s">
        <v>784</v>
      </c>
      <c r="C202" s="81" t="s">
        <v>549</v>
      </c>
      <c r="D202" s="81" t="s">
        <v>550</v>
      </c>
      <c r="E202" s="81" t="s">
        <v>583</v>
      </c>
      <c r="F202" s="81" t="s">
        <v>533</v>
      </c>
      <c r="G202" s="81" t="s">
        <v>552</v>
      </c>
      <c r="H202" s="81" t="s">
        <v>535</v>
      </c>
      <c r="I202" s="81" t="s">
        <v>547</v>
      </c>
      <c r="J202" s="81" t="s">
        <v>584</v>
      </c>
    </row>
    <row r="203" ht="42" customHeight="1" outlineLevel="1" spans="1:10">
      <c r="A203" s="81" t="s">
        <v>472</v>
      </c>
      <c r="B203" s="81" t="s">
        <v>784</v>
      </c>
      <c r="C203" s="81" t="s">
        <v>554</v>
      </c>
      <c r="D203" s="81" t="s">
        <v>555</v>
      </c>
      <c r="E203" s="81" t="s">
        <v>585</v>
      </c>
      <c r="F203" s="81" t="s">
        <v>533</v>
      </c>
      <c r="G203" s="81" t="s">
        <v>581</v>
      </c>
      <c r="H203" s="81" t="s">
        <v>535</v>
      </c>
      <c r="I203" s="81" t="s">
        <v>547</v>
      </c>
      <c r="J203" s="81" t="s">
        <v>586</v>
      </c>
    </row>
    <row r="204" ht="42" customHeight="1" outlineLevel="1" spans="1:10">
      <c r="A204" s="81" t="s">
        <v>472</v>
      </c>
      <c r="B204" s="81" t="s">
        <v>784</v>
      </c>
      <c r="C204" s="81" t="s">
        <v>554</v>
      </c>
      <c r="D204" s="81" t="s">
        <v>713</v>
      </c>
      <c r="E204" s="81" t="s">
        <v>580</v>
      </c>
      <c r="F204" s="81" t="s">
        <v>533</v>
      </c>
      <c r="G204" s="81" t="s">
        <v>581</v>
      </c>
      <c r="H204" s="81" t="s">
        <v>535</v>
      </c>
      <c r="I204" s="81" t="s">
        <v>547</v>
      </c>
      <c r="J204" s="81" t="s">
        <v>582</v>
      </c>
    </row>
    <row r="205" ht="42" customHeight="1" outlineLevel="1" spans="1:10">
      <c r="A205" s="81" t="s">
        <v>489</v>
      </c>
      <c r="B205" s="81" t="s">
        <v>765</v>
      </c>
      <c r="C205" s="81" t="s">
        <v>530</v>
      </c>
      <c r="D205" s="81" t="s">
        <v>531</v>
      </c>
      <c r="E205" s="81" t="s">
        <v>574</v>
      </c>
      <c r="F205" s="81" t="s">
        <v>533</v>
      </c>
      <c r="G205" s="81" t="s">
        <v>87</v>
      </c>
      <c r="H205" s="81" t="s">
        <v>766</v>
      </c>
      <c r="I205" s="81" t="s">
        <v>536</v>
      </c>
      <c r="J205" s="81" t="s">
        <v>577</v>
      </c>
    </row>
    <row r="206" ht="42" customHeight="1" outlineLevel="1" spans="1:10">
      <c r="A206" s="81" t="s">
        <v>489</v>
      </c>
      <c r="B206" s="81" t="s">
        <v>765</v>
      </c>
      <c r="C206" s="81" t="s">
        <v>530</v>
      </c>
      <c r="D206" s="81" t="s">
        <v>540</v>
      </c>
      <c r="E206" s="81" t="s">
        <v>578</v>
      </c>
      <c r="F206" s="81" t="s">
        <v>533</v>
      </c>
      <c r="G206" s="81" t="s">
        <v>534</v>
      </c>
      <c r="H206" s="81" t="s">
        <v>535</v>
      </c>
      <c r="I206" s="81" t="s">
        <v>536</v>
      </c>
      <c r="J206" s="81" t="s">
        <v>579</v>
      </c>
    </row>
    <row r="207" ht="42" customHeight="1" outlineLevel="1" spans="1:10">
      <c r="A207" s="81" t="s">
        <v>489</v>
      </c>
      <c r="B207" s="81" t="s">
        <v>765</v>
      </c>
      <c r="C207" s="81" t="s">
        <v>543</v>
      </c>
      <c r="D207" s="81" t="s">
        <v>604</v>
      </c>
      <c r="E207" s="81" t="s">
        <v>585</v>
      </c>
      <c r="F207" s="81" t="s">
        <v>533</v>
      </c>
      <c r="G207" s="81" t="s">
        <v>581</v>
      </c>
      <c r="H207" s="81" t="s">
        <v>535</v>
      </c>
      <c r="I207" s="81" t="s">
        <v>547</v>
      </c>
      <c r="J207" s="81" t="s">
        <v>586</v>
      </c>
    </row>
    <row r="208" ht="42" customHeight="1" outlineLevel="1" spans="1:10">
      <c r="A208" s="81" t="s">
        <v>489</v>
      </c>
      <c r="B208" s="81" t="s">
        <v>765</v>
      </c>
      <c r="C208" s="81" t="s">
        <v>549</v>
      </c>
      <c r="D208" s="81" t="s">
        <v>550</v>
      </c>
      <c r="E208" s="81" t="s">
        <v>583</v>
      </c>
      <c r="F208" s="81" t="s">
        <v>533</v>
      </c>
      <c r="G208" s="81" t="s">
        <v>552</v>
      </c>
      <c r="H208" s="81" t="s">
        <v>535</v>
      </c>
      <c r="I208" s="81" t="s">
        <v>547</v>
      </c>
      <c r="J208" s="81" t="s">
        <v>584</v>
      </c>
    </row>
    <row r="209" ht="42" customHeight="1" outlineLevel="1" spans="1:10">
      <c r="A209" s="81" t="s">
        <v>489</v>
      </c>
      <c r="B209" s="81" t="s">
        <v>765</v>
      </c>
      <c r="C209" s="81" t="s">
        <v>554</v>
      </c>
      <c r="D209" s="81" t="s">
        <v>555</v>
      </c>
      <c r="E209" s="81" t="s">
        <v>767</v>
      </c>
      <c r="F209" s="81" t="s">
        <v>533</v>
      </c>
      <c r="G209" s="81" t="s">
        <v>768</v>
      </c>
      <c r="H209" s="81" t="s">
        <v>558</v>
      </c>
      <c r="I209" s="81" t="s">
        <v>536</v>
      </c>
      <c r="J209" s="81" t="s">
        <v>769</v>
      </c>
    </row>
    <row r="210" ht="42" customHeight="1" outlineLevel="1" spans="1:10">
      <c r="A210" s="81" t="s">
        <v>489</v>
      </c>
      <c r="B210" s="81" t="s">
        <v>765</v>
      </c>
      <c r="C210" s="81" t="s">
        <v>554</v>
      </c>
      <c r="D210" s="81" t="s">
        <v>713</v>
      </c>
      <c r="E210" s="81" t="s">
        <v>580</v>
      </c>
      <c r="F210" s="81" t="s">
        <v>533</v>
      </c>
      <c r="G210" s="81" t="s">
        <v>581</v>
      </c>
      <c r="H210" s="81" t="s">
        <v>535</v>
      </c>
      <c r="I210" s="81" t="s">
        <v>547</v>
      </c>
      <c r="J210" s="81" t="s">
        <v>582</v>
      </c>
    </row>
    <row r="211" ht="42" customHeight="1" outlineLevel="1" spans="1:10">
      <c r="A211" s="81" t="s">
        <v>491</v>
      </c>
      <c r="B211" s="81" t="s">
        <v>772</v>
      </c>
      <c r="C211" s="81" t="s">
        <v>530</v>
      </c>
      <c r="D211" s="81" t="s">
        <v>531</v>
      </c>
      <c r="E211" s="81" t="s">
        <v>574</v>
      </c>
      <c r="F211" s="81" t="s">
        <v>533</v>
      </c>
      <c r="G211" s="81" t="s">
        <v>87</v>
      </c>
      <c r="H211" s="81" t="s">
        <v>766</v>
      </c>
      <c r="I211" s="81" t="s">
        <v>536</v>
      </c>
      <c r="J211" s="81" t="s">
        <v>577</v>
      </c>
    </row>
    <row r="212" ht="42" customHeight="1" outlineLevel="1" spans="1:10">
      <c r="A212" s="81" t="s">
        <v>491</v>
      </c>
      <c r="B212" s="81" t="s">
        <v>772</v>
      </c>
      <c r="C212" s="81" t="s">
        <v>530</v>
      </c>
      <c r="D212" s="81" t="s">
        <v>540</v>
      </c>
      <c r="E212" s="81" t="s">
        <v>578</v>
      </c>
      <c r="F212" s="81" t="s">
        <v>533</v>
      </c>
      <c r="G212" s="81" t="s">
        <v>534</v>
      </c>
      <c r="H212" s="81" t="s">
        <v>535</v>
      </c>
      <c r="I212" s="81" t="s">
        <v>536</v>
      </c>
      <c r="J212" s="81" t="s">
        <v>579</v>
      </c>
    </row>
    <row r="213" ht="42" customHeight="1" outlineLevel="1" spans="1:10">
      <c r="A213" s="81" t="s">
        <v>491</v>
      </c>
      <c r="B213" s="81" t="s">
        <v>772</v>
      </c>
      <c r="C213" s="81" t="s">
        <v>543</v>
      </c>
      <c r="D213" s="81" t="s">
        <v>604</v>
      </c>
      <c r="E213" s="81" t="s">
        <v>585</v>
      </c>
      <c r="F213" s="81" t="s">
        <v>533</v>
      </c>
      <c r="G213" s="81" t="s">
        <v>581</v>
      </c>
      <c r="H213" s="81" t="s">
        <v>535</v>
      </c>
      <c r="I213" s="81" t="s">
        <v>547</v>
      </c>
      <c r="J213" s="81" t="s">
        <v>586</v>
      </c>
    </row>
    <row r="214" ht="42" customHeight="1" outlineLevel="1" spans="1:10">
      <c r="A214" s="81" t="s">
        <v>491</v>
      </c>
      <c r="B214" s="81" t="s">
        <v>772</v>
      </c>
      <c r="C214" s="81" t="s">
        <v>549</v>
      </c>
      <c r="D214" s="81" t="s">
        <v>550</v>
      </c>
      <c r="E214" s="81" t="s">
        <v>583</v>
      </c>
      <c r="F214" s="81" t="s">
        <v>533</v>
      </c>
      <c r="G214" s="81" t="s">
        <v>552</v>
      </c>
      <c r="H214" s="81" t="s">
        <v>535</v>
      </c>
      <c r="I214" s="81" t="s">
        <v>547</v>
      </c>
      <c r="J214" s="81" t="s">
        <v>584</v>
      </c>
    </row>
    <row r="215" ht="42" customHeight="1" outlineLevel="1" spans="1:10">
      <c r="A215" s="81" t="s">
        <v>491</v>
      </c>
      <c r="B215" s="81" t="s">
        <v>772</v>
      </c>
      <c r="C215" s="81" t="s">
        <v>554</v>
      </c>
      <c r="D215" s="81" t="s">
        <v>555</v>
      </c>
      <c r="E215" s="81" t="s">
        <v>767</v>
      </c>
      <c r="F215" s="81" t="s">
        <v>533</v>
      </c>
      <c r="G215" s="81" t="s">
        <v>768</v>
      </c>
      <c r="H215" s="81" t="s">
        <v>558</v>
      </c>
      <c r="I215" s="81" t="s">
        <v>536</v>
      </c>
      <c r="J215" s="81" t="s">
        <v>769</v>
      </c>
    </row>
    <row r="216" ht="42" customHeight="1" outlineLevel="1" spans="1:10">
      <c r="A216" s="81" t="s">
        <v>491</v>
      </c>
      <c r="B216" s="81" t="s">
        <v>772</v>
      </c>
      <c r="C216" s="81" t="s">
        <v>554</v>
      </c>
      <c r="D216" s="81" t="s">
        <v>713</v>
      </c>
      <c r="E216" s="81" t="s">
        <v>580</v>
      </c>
      <c r="F216" s="81" t="s">
        <v>533</v>
      </c>
      <c r="G216" s="81" t="s">
        <v>581</v>
      </c>
      <c r="H216" s="81" t="s">
        <v>535</v>
      </c>
      <c r="I216" s="81" t="s">
        <v>547</v>
      </c>
      <c r="J216" s="81" t="s">
        <v>582</v>
      </c>
    </row>
    <row r="217" ht="42" customHeight="1" outlineLevel="1" spans="1:10">
      <c r="A217" s="81" t="s">
        <v>478</v>
      </c>
      <c r="B217" s="81" t="s">
        <v>765</v>
      </c>
      <c r="C217" s="81" t="s">
        <v>530</v>
      </c>
      <c r="D217" s="81" t="s">
        <v>531</v>
      </c>
      <c r="E217" s="81" t="s">
        <v>574</v>
      </c>
      <c r="F217" s="81" t="s">
        <v>533</v>
      </c>
      <c r="G217" s="81" t="s">
        <v>87</v>
      </c>
      <c r="H217" s="81" t="s">
        <v>766</v>
      </c>
      <c r="I217" s="81" t="s">
        <v>536</v>
      </c>
      <c r="J217" s="81" t="s">
        <v>577</v>
      </c>
    </row>
    <row r="218" ht="42" customHeight="1" outlineLevel="1" spans="1:10">
      <c r="A218" s="81" t="s">
        <v>478</v>
      </c>
      <c r="B218" s="81" t="s">
        <v>765</v>
      </c>
      <c r="C218" s="81" t="s">
        <v>530</v>
      </c>
      <c r="D218" s="81" t="s">
        <v>540</v>
      </c>
      <c r="E218" s="81" t="s">
        <v>578</v>
      </c>
      <c r="F218" s="81" t="s">
        <v>533</v>
      </c>
      <c r="G218" s="81" t="s">
        <v>534</v>
      </c>
      <c r="H218" s="81" t="s">
        <v>535</v>
      </c>
      <c r="I218" s="81" t="s">
        <v>536</v>
      </c>
      <c r="J218" s="81" t="s">
        <v>579</v>
      </c>
    </row>
    <row r="219" ht="42" customHeight="1" outlineLevel="1" spans="1:10">
      <c r="A219" s="81" t="s">
        <v>478</v>
      </c>
      <c r="B219" s="81" t="s">
        <v>765</v>
      </c>
      <c r="C219" s="81" t="s">
        <v>543</v>
      </c>
      <c r="D219" s="81" t="s">
        <v>604</v>
      </c>
      <c r="E219" s="81" t="s">
        <v>767</v>
      </c>
      <c r="F219" s="81" t="s">
        <v>533</v>
      </c>
      <c r="G219" s="81" t="s">
        <v>768</v>
      </c>
      <c r="H219" s="81" t="s">
        <v>558</v>
      </c>
      <c r="I219" s="81" t="s">
        <v>536</v>
      </c>
      <c r="J219" s="81" t="s">
        <v>769</v>
      </c>
    </row>
    <row r="220" ht="42" customHeight="1" outlineLevel="1" spans="1:10">
      <c r="A220" s="81" t="s">
        <v>478</v>
      </c>
      <c r="B220" s="81" t="s">
        <v>765</v>
      </c>
      <c r="C220" s="81" t="s">
        <v>549</v>
      </c>
      <c r="D220" s="81" t="s">
        <v>550</v>
      </c>
      <c r="E220" s="81" t="s">
        <v>583</v>
      </c>
      <c r="F220" s="81" t="s">
        <v>533</v>
      </c>
      <c r="G220" s="81" t="s">
        <v>552</v>
      </c>
      <c r="H220" s="81" t="s">
        <v>535</v>
      </c>
      <c r="I220" s="81" t="s">
        <v>547</v>
      </c>
      <c r="J220" s="81" t="s">
        <v>584</v>
      </c>
    </row>
    <row r="221" ht="42" customHeight="1" outlineLevel="1" spans="1:10">
      <c r="A221" s="81" t="s">
        <v>478</v>
      </c>
      <c r="B221" s="81" t="s">
        <v>765</v>
      </c>
      <c r="C221" s="81" t="s">
        <v>554</v>
      </c>
      <c r="D221" s="81" t="s">
        <v>555</v>
      </c>
      <c r="E221" s="81" t="s">
        <v>585</v>
      </c>
      <c r="F221" s="81" t="s">
        <v>533</v>
      </c>
      <c r="G221" s="81" t="s">
        <v>581</v>
      </c>
      <c r="H221" s="81" t="s">
        <v>535</v>
      </c>
      <c r="I221" s="81" t="s">
        <v>547</v>
      </c>
      <c r="J221" s="81" t="s">
        <v>771</v>
      </c>
    </row>
    <row r="222" ht="42" customHeight="1" outlineLevel="1" spans="1:10">
      <c r="A222" s="81" t="s">
        <v>478</v>
      </c>
      <c r="B222" s="81" t="s">
        <v>765</v>
      </c>
      <c r="C222" s="81" t="s">
        <v>554</v>
      </c>
      <c r="D222" s="81" t="s">
        <v>713</v>
      </c>
      <c r="E222" s="81" t="s">
        <v>580</v>
      </c>
      <c r="F222" s="81" t="s">
        <v>533</v>
      </c>
      <c r="G222" s="81" t="s">
        <v>581</v>
      </c>
      <c r="H222" s="81" t="s">
        <v>535</v>
      </c>
      <c r="I222" s="81" t="s">
        <v>547</v>
      </c>
      <c r="J222" s="81" t="s">
        <v>582</v>
      </c>
    </row>
    <row r="223" ht="42" customHeight="1" outlineLevel="1" spans="1:10">
      <c r="A223" s="81" t="s">
        <v>495</v>
      </c>
      <c r="B223" s="81" t="s">
        <v>772</v>
      </c>
      <c r="C223" s="81" t="s">
        <v>530</v>
      </c>
      <c r="D223" s="81" t="s">
        <v>531</v>
      </c>
      <c r="E223" s="81" t="s">
        <v>574</v>
      </c>
      <c r="F223" s="81" t="s">
        <v>533</v>
      </c>
      <c r="G223" s="81" t="s">
        <v>87</v>
      </c>
      <c r="H223" s="81" t="s">
        <v>766</v>
      </c>
      <c r="I223" s="81" t="s">
        <v>536</v>
      </c>
      <c r="J223" s="81" t="s">
        <v>577</v>
      </c>
    </row>
    <row r="224" ht="42" customHeight="1" outlineLevel="1" spans="1:10">
      <c r="A224" s="81" t="s">
        <v>495</v>
      </c>
      <c r="B224" s="81" t="s">
        <v>772</v>
      </c>
      <c r="C224" s="81" t="s">
        <v>530</v>
      </c>
      <c r="D224" s="81" t="s">
        <v>540</v>
      </c>
      <c r="E224" s="81" t="s">
        <v>578</v>
      </c>
      <c r="F224" s="81" t="s">
        <v>533</v>
      </c>
      <c r="G224" s="81" t="s">
        <v>534</v>
      </c>
      <c r="H224" s="81" t="s">
        <v>535</v>
      </c>
      <c r="I224" s="81" t="s">
        <v>536</v>
      </c>
      <c r="J224" s="81" t="s">
        <v>579</v>
      </c>
    </row>
    <row r="225" ht="42" customHeight="1" outlineLevel="1" spans="1:10">
      <c r="A225" s="81" t="s">
        <v>495</v>
      </c>
      <c r="B225" s="81" t="s">
        <v>772</v>
      </c>
      <c r="C225" s="81" t="s">
        <v>543</v>
      </c>
      <c r="D225" s="81" t="s">
        <v>604</v>
      </c>
      <c r="E225" s="81" t="s">
        <v>585</v>
      </c>
      <c r="F225" s="81" t="s">
        <v>533</v>
      </c>
      <c r="G225" s="81" t="s">
        <v>581</v>
      </c>
      <c r="H225" s="81" t="s">
        <v>535</v>
      </c>
      <c r="I225" s="81" t="s">
        <v>547</v>
      </c>
      <c r="J225" s="81" t="s">
        <v>586</v>
      </c>
    </row>
    <row r="226" ht="42" customHeight="1" outlineLevel="1" spans="1:10">
      <c r="A226" s="81" t="s">
        <v>495</v>
      </c>
      <c r="B226" s="81" t="s">
        <v>772</v>
      </c>
      <c r="C226" s="81" t="s">
        <v>549</v>
      </c>
      <c r="D226" s="81" t="s">
        <v>550</v>
      </c>
      <c r="E226" s="81" t="s">
        <v>583</v>
      </c>
      <c r="F226" s="81" t="s">
        <v>533</v>
      </c>
      <c r="G226" s="81" t="s">
        <v>552</v>
      </c>
      <c r="H226" s="81" t="s">
        <v>535</v>
      </c>
      <c r="I226" s="81" t="s">
        <v>547</v>
      </c>
      <c r="J226" s="81" t="s">
        <v>584</v>
      </c>
    </row>
    <row r="227" ht="42" customHeight="1" outlineLevel="1" spans="1:10">
      <c r="A227" s="81" t="s">
        <v>495</v>
      </c>
      <c r="B227" s="81" t="s">
        <v>772</v>
      </c>
      <c r="C227" s="81" t="s">
        <v>554</v>
      </c>
      <c r="D227" s="81" t="s">
        <v>555</v>
      </c>
      <c r="E227" s="81" t="s">
        <v>767</v>
      </c>
      <c r="F227" s="81" t="s">
        <v>533</v>
      </c>
      <c r="G227" s="81" t="s">
        <v>768</v>
      </c>
      <c r="H227" s="81" t="s">
        <v>558</v>
      </c>
      <c r="I227" s="81" t="s">
        <v>536</v>
      </c>
      <c r="J227" s="81" t="s">
        <v>769</v>
      </c>
    </row>
    <row r="228" ht="42" customHeight="1" outlineLevel="1" spans="1:10">
      <c r="A228" s="81" t="s">
        <v>495</v>
      </c>
      <c r="B228" s="81" t="s">
        <v>772</v>
      </c>
      <c r="C228" s="81" t="s">
        <v>554</v>
      </c>
      <c r="D228" s="81" t="s">
        <v>713</v>
      </c>
      <c r="E228" s="81" t="s">
        <v>580</v>
      </c>
      <c r="F228" s="81" t="s">
        <v>533</v>
      </c>
      <c r="G228" s="81" t="s">
        <v>581</v>
      </c>
      <c r="H228" s="81" t="s">
        <v>535</v>
      </c>
      <c r="I228" s="81" t="s">
        <v>547</v>
      </c>
      <c r="J228" s="81" t="s">
        <v>582</v>
      </c>
    </row>
    <row r="229" ht="42" customHeight="1" outlineLevel="1" spans="1:10">
      <c r="A229" s="81" t="s">
        <v>468</v>
      </c>
      <c r="B229" s="81" t="s">
        <v>784</v>
      </c>
      <c r="C229" s="81" t="s">
        <v>530</v>
      </c>
      <c r="D229" s="81" t="s">
        <v>531</v>
      </c>
      <c r="E229" s="81" t="s">
        <v>574</v>
      </c>
      <c r="F229" s="81" t="s">
        <v>533</v>
      </c>
      <c r="G229" s="81" t="s">
        <v>87</v>
      </c>
      <c r="H229" s="81" t="s">
        <v>766</v>
      </c>
      <c r="I229" s="81" t="s">
        <v>536</v>
      </c>
      <c r="J229" s="81" t="s">
        <v>577</v>
      </c>
    </row>
    <row r="230" ht="42" customHeight="1" outlineLevel="1" spans="1:10">
      <c r="A230" s="81" t="s">
        <v>468</v>
      </c>
      <c r="B230" s="81" t="s">
        <v>784</v>
      </c>
      <c r="C230" s="81" t="s">
        <v>530</v>
      </c>
      <c r="D230" s="81" t="s">
        <v>540</v>
      </c>
      <c r="E230" s="81" t="s">
        <v>578</v>
      </c>
      <c r="F230" s="81" t="s">
        <v>533</v>
      </c>
      <c r="G230" s="81" t="s">
        <v>534</v>
      </c>
      <c r="H230" s="81" t="s">
        <v>535</v>
      </c>
      <c r="I230" s="81" t="s">
        <v>536</v>
      </c>
      <c r="J230" s="81" t="s">
        <v>579</v>
      </c>
    </row>
    <row r="231" ht="42" customHeight="1" outlineLevel="1" spans="1:10">
      <c r="A231" s="81" t="s">
        <v>468</v>
      </c>
      <c r="B231" s="81" t="s">
        <v>784</v>
      </c>
      <c r="C231" s="81" t="s">
        <v>543</v>
      </c>
      <c r="D231" s="81" t="s">
        <v>604</v>
      </c>
      <c r="E231" s="81" t="s">
        <v>767</v>
      </c>
      <c r="F231" s="81" t="s">
        <v>533</v>
      </c>
      <c r="G231" s="81" t="s">
        <v>768</v>
      </c>
      <c r="H231" s="81" t="s">
        <v>558</v>
      </c>
      <c r="I231" s="81" t="s">
        <v>536</v>
      </c>
      <c r="J231" s="81" t="s">
        <v>769</v>
      </c>
    </row>
    <row r="232" ht="42" customHeight="1" outlineLevel="1" spans="1:10">
      <c r="A232" s="81" t="s">
        <v>468</v>
      </c>
      <c r="B232" s="81" t="s">
        <v>784</v>
      </c>
      <c r="C232" s="81" t="s">
        <v>549</v>
      </c>
      <c r="D232" s="81" t="s">
        <v>550</v>
      </c>
      <c r="E232" s="81" t="s">
        <v>583</v>
      </c>
      <c r="F232" s="81" t="s">
        <v>533</v>
      </c>
      <c r="G232" s="81" t="s">
        <v>552</v>
      </c>
      <c r="H232" s="81" t="s">
        <v>535</v>
      </c>
      <c r="I232" s="81" t="s">
        <v>547</v>
      </c>
      <c r="J232" s="81" t="s">
        <v>584</v>
      </c>
    </row>
    <row r="233" ht="42" customHeight="1" outlineLevel="1" spans="1:10">
      <c r="A233" s="81" t="s">
        <v>468</v>
      </c>
      <c r="B233" s="81" t="s">
        <v>784</v>
      </c>
      <c r="C233" s="81" t="s">
        <v>554</v>
      </c>
      <c r="D233" s="81" t="s">
        <v>555</v>
      </c>
      <c r="E233" s="81" t="s">
        <v>585</v>
      </c>
      <c r="F233" s="81" t="s">
        <v>533</v>
      </c>
      <c r="G233" s="81" t="s">
        <v>581</v>
      </c>
      <c r="H233" s="81" t="s">
        <v>535</v>
      </c>
      <c r="I233" s="81" t="s">
        <v>547</v>
      </c>
      <c r="J233" s="81" t="s">
        <v>771</v>
      </c>
    </row>
    <row r="234" ht="42" customHeight="1" outlineLevel="1" spans="1:10">
      <c r="A234" s="81" t="s">
        <v>468</v>
      </c>
      <c r="B234" s="81" t="s">
        <v>784</v>
      </c>
      <c r="C234" s="81" t="s">
        <v>554</v>
      </c>
      <c r="D234" s="81" t="s">
        <v>713</v>
      </c>
      <c r="E234" s="81" t="s">
        <v>580</v>
      </c>
      <c r="F234" s="81" t="s">
        <v>533</v>
      </c>
      <c r="G234" s="81" t="s">
        <v>581</v>
      </c>
      <c r="H234" s="81" t="s">
        <v>535</v>
      </c>
      <c r="I234" s="81" t="s">
        <v>547</v>
      </c>
      <c r="J234" s="81" t="s">
        <v>582</v>
      </c>
    </row>
    <row r="235" ht="42" customHeight="1" outlineLevel="1" spans="1:10">
      <c r="A235" s="81" t="s">
        <v>493</v>
      </c>
      <c r="B235" s="81" t="s">
        <v>772</v>
      </c>
      <c r="C235" s="81" t="s">
        <v>530</v>
      </c>
      <c r="D235" s="81" t="s">
        <v>531</v>
      </c>
      <c r="E235" s="81" t="s">
        <v>574</v>
      </c>
      <c r="F235" s="81" t="s">
        <v>533</v>
      </c>
      <c r="G235" s="81" t="s">
        <v>87</v>
      </c>
      <c r="H235" s="81" t="s">
        <v>766</v>
      </c>
      <c r="I235" s="81" t="s">
        <v>536</v>
      </c>
      <c r="J235" s="81" t="s">
        <v>577</v>
      </c>
    </row>
    <row r="236" ht="42" customHeight="1" outlineLevel="1" spans="1:10">
      <c r="A236" s="81" t="s">
        <v>493</v>
      </c>
      <c r="B236" s="81" t="s">
        <v>772</v>
      </c>
      <c r="C236" s="81" t="s">
        <v>530</v>
      </c>
      <c r="D236" s="81" t="s">
        <v>540</v>
      </c>
      <c r="E236" s="81" t="s">
        <v>578</v>
      </c>
      <c r="F236" s="81" t="s">
        <v>533</v>
      </c>
      <c r="G236" s="81" t="s">
        <v>534</v>
      </c>
      <c r="H236" s="81" t="s">
        <v>535</v>
      </c>
      <c r="I236" s="81" t="s">
        <v>536</v>
      </c>
      <c r="J236" s="81" t="s">
        <v>579</v>
      </c>
    </row>
    <row r="237" ht="42" customHeight="1" outlineLevel="1" spans="1:10">
      <c r="A237" s="81" t="s">
        <v>493</v>
      </c>
      <c r="B237" s="81" t="s">
        <v>772</v>
      </c>
      <c r="C237" s="81" t="s">
        <v>543</v>
      </c>
      <c r="D237" s="81" t="s">
        <v>604</v>
      </c>
      <c r="E237" s="81" t="s">
        <v>585</v>
      </c>
      <c r="F237" s="81" t="s">
        <v>533</v>
      </c>
      <c r="G237" s="81" t="s">
        <v>581</v>
      </c>
      <c r="H237" s="81" t="s">
        <v>535</v>
      </c>
      <c r="I237" s="81" t="s">
        <v>536</v>
      </c>
      <c r="J237" s="81" t="s">
        <v>586</v>
      </c>
    </row>
    <row r="238" ht="42" customHeight="1" outlineLevel="1" spans="1:10">
      <c r="A238" s="81" t="s">
        <v>493</v>
      </c>
      <c r="B238" s="81" t="s">
        <v>772</v>
      </c>
      <c r="C238" s="81" t="s">
        <v>549</v>
      </c>
      <c r="D238" s="81" t="s">
        <v>550</v>
      </c>
      <c r="E238" s="81" t="s">
        <v>583</v>
      </c>
      <c r="F238" s="81" t="s">
        <v>533</v>
      </c>
      <c r="G238" s="81" t="s">
        <v>552</v>
      </c>
      <c r="H238" s="81" t="s">
        <v>535</v>
      </c>
      <c r="I238" s="81" t="s">
        <v>547</v>
      </c>
      <c r="J238" s="81" t="s">
        <v>584</v>
      </c>
    </row>
    <row r="239" ht="42" customHeight="1" outlineLevel="1" spans="1:10">
      <c r="A239" s="81" t="s">
        <v>493</v>
      </c>
      <c r="B239" s="81" t="s">
        <v>772</v>
      </c>
      <c r="C239" s="81" t="s">
        <v>554</v>
      </c>
      <c r="D239" s="81" t="s">
        <v>555</v>
      </c>
      <c r="E239" s="81" t="s">
        <v>767</v>
      </c>
      <c r="F239" s="81" t="s">
        <v>533</v>
      </c>
      <c r="G239" s="81" t="s">
        <v>768</v>
      </c>
      <c r="H239" s="81" t="s">
        <v>558</v>
      </c>
      <c r="I239" s="81" t="s">
        <v>536</v>
      </c>
      <c r="J239" s="81" t="s">
        <v>769</v>
      </c>
    </row>
    <row r="240" ht="42" customHeight="1" outlineLevel="1" spans="1:10">
      <c r="A240" s="81" t="s">
        <v>493</v>
      </c>
      <c r="B240" s="81" t="s">
        <v>772</v>
      </c>
      <c r="C240" s="81" t="s">
        <v>554</v>
      </c>
      <c r="D240" s="81" t="s">
        <v>713</v>
      </c>
      <c r="E240" s="81" t="s">
        <v>580</v>
      </c>
      <c r="F240" s="81" t="s">
        <v>533</v>
      </c>
      <c r="G240" s="81" t="s">
        <v>581</v>
      </c>
      <c r="H240" s="81" t="s">
        <v>535</v>
      </c>
      <c r="I240" s="81" t="s">
        <v>547</v>
      </c>
      <c r="J240" s="81" t="s">
        <v>582</v>
      </c>
    </row>
    <row r="241" ht="42" customHeight="1" outlineLevel="1" spans="1:10">
      <c r="A241" s="81" t="s">
        <v>508</v>
      </c>
      <c r="B241" s="81" t="s">
        <v>785</v>
      </c>
      <c r="C241" s="81" t="s">
        <v>530</v>
      </c>
      <c r="D241" s="81" t="s">
        <v>531</v>
      </c>
      <c r="E241" s="81" t="s">
        <v>786</v>
      </c>
      <c r="F241" s="81" t="s">
        <v>533</v>
      </c>
      <c r="G241" s="81" t="s">
        <v>787</v>
      </c>
      <c r="H241" s="81" t="s">
        <v>620</v>
      </c>
      <c r="I241" s="81" t="s">
        <v>536</v>
      </c>
      <c r="J241" s="81" t="s">
        <v>788</v>
      </c>
    </row>
    <row r="242" ht="42" customHeight="1" outlineLevel="1" spans="1:10">
      <c r="A242" s="81" t="s">
        <v>508</v>
      </c>
      <c r="B242" s="81" t="s">
        <v>785</v>
      </c>
      <c r="C242" s="81" t="s">
        <v>530</v>
      </c>
      <c r="D242" s="81" t="s">
        <v>538</v>
      </c>
      <c r="E242" s="81" t="s">
        <v>789</v>
      </c>
      <c r="F242" s="81" t="s">
        <v>533</v>
      </c>
      <c r="G242" s="81" t="s">
        <v>552</v>
      </c>
      <c r="H242" s="81" t="s">
        <v>535</v>
      </c>
      <c r="I242" s="81" t="s">
        <v>536</v>
      </c>
      <c r="J242" s="81" t="s">
        <v>790</v>
      </c>
    </row>
    <row r="243" ht="42" customHeight="1" outlineLevel="1" spans="1:10">
      <c r="A243" s="81" t="s">
        <v>508</v>
      </c>
      <c r="B243" s="81" t="s">
        <v>785</v>
      </c>
      <c r="C243" s="81" t="s">
        <v>530</v>
      </c>
      <c r="D243" s="81" t="s">
        <v>540</v>
      </c>
      <c r="E243" s="81" t="s">
        <v>791</v>
      </c>
      <c r="F243" s="81" t="s">
        <v>533</v>
      </c>
      <c r="G243" s="81" t="s">
        <v>534</v>
      </c>
      <c r="H243" s="81" t="s">
        <v>535</v>
      </c>
      <c r="I243" s="81" t="s">
        <v>536</v>
      </c>
      <c r="J243" s="81" t="s">
        <v>792</v>
      </c>
    </row>
    <row r="244" ht="42" customHeight="1" outlineLevel="1" spans="1:10">
      <c r="A244" s="81" t="s">
        <v>508</v>
      </c>
      <c r="B244" s="81" t="s">
        <v>785</v>
      </c>
      <c r="C244" s="81" t="s">
        <v>543</v>
      </c>
      <c r="D244" s="81" t="s">
        <v>793</v>
      </c>
      <c r="E244" s="81" t="s">
        <v>794</v>
      </c>
      <c r="F244" s="81" t="s">
        <v>533</v>
      </c>
      <c r="G244" s="81" t="s">
        <v>552</v>
      </c>
      <c r="H244" s="81" t="s">
        <v>535</v>
      </c>
      <c r="I244" s="81" t="s">
        <v>536</v>
      </c>
      <c r="J244" s="81" t="s">
        <v>795</v>
      </c>
    </row>
    <row r="245" ht="42" customHeight="1" outlineLevel="1" spans="1:10">
      <c r="A245" s="81" t="s">
        <v>508</v>
      </c>
      <c r="B245" s="81" t="s">
        <v>785</v>
      </c>
      <c r="C245" s="81" t="s">
        <v>549</v>
      </c>
      <c r="D245" s="81" t="s">
        <v>550</v>
      </c>
      <c r="E245" s="81" t="s">
        <v>796</v>
      </c>
      <c r="F245" s="81" t="s">
        <v>533</v>
      </c>
      <c r="G245" s="81" t="s">
        <v>552</v>
      </c>
      <c r="H245" s="81" t="s">
        <v>535</v>
      </c>
      <c r="I245" s="81" t="s">
        <v>536</v>
      </c>
      <c r="J245" s="81" t="s">
        <v>797</v>
      </c>
    </row>
    <row r="246" ht="42" customHeight="1" outlineLevel="1" spans="1:10">
      <c r="A246" s="81" t="s">
        <v>485</v>
      </c>
      <c r="B246" s="81" t="s">
        <v>765</v>
      </c>
      <c r="C246" s="81" t="s">
        <v>530</v>
      </c>
      <c r="D246" s="81" t="s">
        <v>531</v>
      </c>
      <c r="E246" s="81" t="s">
        <v>574</v>
      </c>
      <c r="F246" s="81" t="s">
        <v>533</v>
      </c>
      <c r="G246" s="81" t="s">
        <v>87</v>
      </c>
      <c r="H246" s="81" t="s">
        <v>766</v>
      </c>
      <c r="I246" s="81" t="s">
        <v>536</v>
      </c>
      <c r="J246" s="81" t="s">
        <v>577</v>
      </c>
    </row>
    <row r="247" ht="42" customHeight="1" outlineLevel="1" spans="1:10">
      <c r="A247" s="81" t="s">
        <v>485</v>
      </c>
      <c r="B247" s="81" t="s">
        <v>765</v>
      </c>
      <c r="C247" s="81" t="s">
        <v>530</v>
      </c>
      <c r="D247" s="81" t="s">
        <v>540</v>
      </c>
      <c r="E247" s="81" t="s">
        <v>578</v>
      </c>
      <c r="F247" s="81" t="s">
        <v>533</v>
      </c>
      <c r="G247" s="81" t="s">
        <v>534</v>
      </c>
      <c r="H247" s="81" t="s">
        <v>535</v>
      </c>
      <c r="I247" s="81" t="s">
        <v>536</v>
      </c>
      <c r="J247" s="81" t="s">
        <v>579</v>
      </c>
    </row>
    <row r="248" ht="42" customHeight="1" outlineLevel="1" spans="1:10">
      <c r="A248" s="81" t="s">
        <v>485</v>
      </c>
      <c r="B248" s="81" t="s">
        <v>765</v>
      </c>
      <c r="C248" s="81" t="s">
        <v>543</v>
      </c>
      <c r="D248" s="81" t="s">
        <v>604</v>
      </c>
      <c r="E248" s="81" t="s">
        <v>767</v>
      </c>
      <c r="F248" s="81" t="s">
        <v>533</v>
      </c>
      <c r="G248" s="81" t="s">
        <v>768</v>
      </c>
      <c r="H248" s="81" t="s">
        <v>558</v>
      </c>
      <c r="I248" s="81" t="s">
        <v>536</v>
      </c>
      <c r="J248" s="81" t="s">
        <v>769</v>
      </c>
    </row>
    <row r="249" ht="42" customHeight="1" outlineLevel="1" spans="1:10">
      <c r="A249" s="81" t="s">
        <v>485</v>
      </c>
      <c r="B249" s="81" t="s">
        <v>765</v>
      </c>
      <c r="C249" s="81" t="s">
        <v>549</v>
      </c>
      <c r="D249" s="81" t="s">
        <v>550</v>
      </c>
      <c r="E249" s="81" t="s">
        <v>583</v>
      </c>
      <c r="F249" s="81" t="s">
        <v>533</v>
      </c>
      <c r="G249" s="81" t="s">
        <v>552</v>
      </c>
      <c r="H249" s="81" t="s">
        <v>535</v>
      </c>
      <c r="I249" s="81" t="s">
        <v>547</v>
      </c>
      <c r="J249" s="81" t="s">
        <v>584</v>
      </c>
    </row>
    <row r="250" ht="42" customHeight="1" outlineLevel="1" spans="1:10">
      <c r="A250" s="81" t="s">
        <v>485</v>
      </c>
      <c r="B250" s="81" t="s">
        <v>765</v>
      </c>
      <c r="C250" s="81" t="s">
        <v>554</v>
      </c>
      <c r="D250" s="81" t="s">
        <v>555</v>
      </c>
      <c r="E250" s="81" t="s">
        <v>585</v>
      </c>
      <c r="F250" s="81" t="s">
        <v>533</v>
      </c>
      <c r="G250" s="81" t="s">
        <v>581</v>
      </c>
      <c r="H250" s="81" t="s">
        <v>535</v>
      </c>
      <c r="I250" s="81" t="s">
        <v>547</v>
      </c>
      <c r="J250" s="81" t="s">
        <v>586</v>
      </c>
    </row>
    <row r="251" ht="42" customHeight="1" outlineLevel="1" spans="1:10">
      <c r="A251" s="81" t="s">
        <v>485</v>
      </c>
      <c r="B251" s="81" t="s">
        <v>765</v>
      </c>
      <c r="C251" s="81" t="s">
        <v>554</v>
      </c>
      <c r="D251" s="81" t="s">
        <v>713</v>
      </c>
      <c r="E251" s="81" t="s">
        <v>580</v>
      </c>
      <c r="F251" s="81" t="s">
        <v>533</v>
      </c>
      <c r="G251" s="81" t="s">
        <v>581</v>
      </c>
      <c r="H251" s="81" t="s">
        <v>535</v>
      </c>
      <c r="I251" s="81" t="s">
        <v>547</v>
      </c>
      <c r="J251" s="81" t="s">
        <v>582</v>
      </c>
    </row>
    <row r="252" ht="42" customHeight="1" outlineLevel="1" spans="1:10">
      <c r="A252" s="81" t="s">
        <v>476</v>
      </c>
      <c r="B252" s="81" t="s">
        <v>784</v>
      </c>
      <c r="C252" s="81" t="s">
        <v>530</v>
      </c>
      <c r="D252" s="81" t="s">
        <v>531</v>
      </c>
      <c r="E252" s="81" t="s">
        <v>574</v>
      </c>
      <c r="F252" s="81" t="s">
        <v>533</v>
      </c>
      <c r="G252" s="81" t="s">
        <v>87</v>
      </c>
      <c r="H252" s="81" t="s">
        <v>766</v>
      </c>
      <c r="I252" s="81" t="s">
        <v>536</v>
      </c>
      <c r="J252" s="81" t="s">
        <v>577</v>
      </c>
    </row>
    <row r="253" ht="42" customHeight="1" outlineLevel="1" spans="1:10">
      <c r="A253" s="81" t="s">
        <v>476</v>
      </c>
      <c r="B253" s="81" t="s">
        <v>784</v>
      </c>
      <c r="C253" s="81" t="s">
        <v>530</v>
      </c>
      <c r="D253" s="81" t="s">
        <v>540</v>
      </c>
      <c r="E253" s="81" t="s">
        <v>578</v>
      </c>
      <c r="F253" s="81" t="s">
        <v>533</v>
      </c>
      <c r="G253" s="81" t="s">
        <v>534</v>
      </c>
      <c r="H253" s="81" t="s">
        <v>535</v>
      </c>
      <c r="I253" s="81" t="s">
        <v>536</v>
      </c>
      <c r="J253" s="81" t="s">
        <v>579</v>
      </c>
    </row>
    <row r="254" ht="42" customHeight="1" outlineLevel="1" spans="1:10">
      <c r="A254" s="81" t="s">
        <v>476</v>
      </c>
      <c r="B254" s="81" t="s">
        <v>784</v>
      </c>
      <c r="C254" s="81" t="s">
        <v>543</v>
      </c>
      <c r="D254" s="81" t="s">
        <v>604</v>
      </c>
      <c r="E254" s="81" t="s">
        <v>767</v>
      </c>
      <c r="F254" s="81" t="s">
        <v>533</v>
      </c>
      <c r="G254" s="81" t="s">
        <v>768</v>
      </c>
      <c r="H254" s="81" t="s">
        <v>558</v>
      </c>
      <c r="I254" s="81" t="s">
        <v>536</v>
      </c>
      <c r="J254" s="81" t="s">
        <v>769</v>
      </c>
    </row>
    <row r="255" ht="42" customHeight="1" outlineLevel="1" spans="1:10">
      <c r="A255" s="81" t="s">
        <v>476</v>
      </c>
      <c r="B255" s="81" t="s">
        <v>784</v>
      </c>
      <c r="C255" s="81" t="s">
        <v>549</v>
      </c>
      <c r="D255" s="81" t="s">
        <v>550</v>
      </c>
      <c r="E255" s="81" t="s">
        <v>583</v>
      </c>
      <c r="F255" s="81" t="s">
        <v>533</v>
      </c>
      <c r="G255" s="81" t="s">
        <v>552</v>
      </c>
      <c r="H255" s="81" t="s">
        <v>535</v>
      </c>
      <c r="I255" s="81" t="s">
        <v>547</v>
      </c>
      <c r="J255" s="81" t="s">
        <v>584</v>
      </c>
    </row>
    <row r="256" ht="42" customHeight="1" outlineLevel="1" spans="1:10">
      <c r="A256" s="81" t="s">
        <v>476</v>
      </c>
      <c r="B256" s="81" t="s">
        <v>784</v>
      </c>
      <c r="C256" s="81" t="s">
        <v>554</v>
      </c>
      <c r="D256" s="81" t="s">
        <v>555</v>
      </c>
      <c r="E256" s="81" t="s">
        <v>585</v>
      </c>
      <c r="F256" s="81" t="s">
        <v>533</v>
      </c>
      <c r="G256" s="81" t="s">
        <v>581</v>
      </c>
      <c r="H256" s="81" t="s">
        <v>535</v>
      </c>
      <c r="I256" s="81" t="s">
        <v>547</v>
      </c>
      <c r="J256" s="81" t="s">
        <v>586</v>
      </c>
    </row>
    <row r="257" ht="42" customHeight="1" outlineLevel="1" spans="1:10">
      <c r="A257" s="81" t="s">
        <v>476</v>
      </c>
      <c r="B257" s="81" t="s">
        <v>784</v>
      </c>
      <c r="C257" s="81" t="s">
        <v>554</v>
      </c>
      <c r="D257" s="81" t="s">
        <v>713</v>
      </c>
      <c r="E257" s="81" t="s">
        <v>580</v>
      </c>
      <c r="F257" s="81" t="s">
        <v>533</v>
      </c>
      <c r="G257" s="81" t="s">
        <v>581</v>
      </c>
      <c r="H257" s="81" t="s">
        <v>535</v>
      </c>
      <c r="I257" s="81" t="s">
        <v>547</v>
      </c>
      <c r="J257" s="81" t="s">
        <v>582</v>
      </c>
    </row>
    <row r="258" ht="42" customHeight="1" outlineLevel="1" spans="1:10">
      <c r="A258" s="81" t="s">
        <v>516</v>
      </c>
      <c r="B258" s="81" t="s">
        <v>798</v>
      </c>
      <c r="C258" s="81" t="s">
        <v>530</v>
      </c>
      <c r="D258" s="81" t="s">
        <v>531</v>
      </c>
      <c r="E258" s="81" t="s">
        <v>799</v>
      </c>
      <c r="F258" s="81" t="s">
        <v>546</v>
      </c>
      <c r="G258" s="81" t="s">
        <v>94</v>
      </c>
      <c r="H258" s="81" t="s">
        <v>620</v>
      </c>
      <c r="I258" s="81" t="s">
        <v>536</v>
      </c>
      <c r="J258" s="81" t="s">
        <v>800</v>
      </c>
    </row>
    <row r="259" ht="42" customHeight="1" outlineLevel="1" spans="1:10">
      <c r="A259" s="81" t="s">
        <v>516</v>
      </c>
      <c r="B259" s="81" t="s">
        <v>798</v>
      </c>
      <c r="C259" s="81" t="s">
        <v>530</v>
      </c>
      <c r="D259" s="81" t="s">
        <v>531</v>
      </c>
      <c r="E259" s="81" t="s">
        <v>801</v>
      </c>
      <c r="F259" s="81" t="s">
        <v>546</v>
      </c>
      <c r="G259" s="81" t="s">
        <v>91</v>
      </c>
      <c r="H259" s="81" t="s">
        <v>620</v>
      </c>
      <c r="I259" s="81" t="s">
        <v>536</v>
      </c>
      <c r="J259" s="81" t="s">
        <v>800</v>
      </c>
    </row>
    <row r="260" ht="42" customHeight="1" outlineLevel="1" spans="1:10">
      <c r="A260" s="81" t="s">
        <v>516</v>
      </c>
      <c r="B260" s="81" t="s">
        <v>798</v>
      </c>
      <c r="C260" s="81" t="s">
        <v>530</v>
      </c>
      <c r="D260" s="81" t="s">
        <v>538</v>
      </c>
      <c r="E260" s="81" t="s">
        <v>621</v>
      </c>
      <c r="F260" s="81" t="s">
        <v>533</v>
      </c>
      <c r="G260" s="81" t="s">
        <v>552</v>
      </c>
      <c r="H260" s="81" t="s">
        <v>535</v>
      </c>
      <c r="I260" s="81" t="s">
        <v>536</v>
      </c>
      <c r="J260" s="81" t="s">
        <v>802</v>
      </c>
    </row>
    <row r="261" ht="42" customHeight="1" outlineLevel="1" spans="1:10">
      <c r="A261" s="81" t="s">
        <v>516</v>
      </c>
      <c r="B261" s="81" t="s">
        <v>798</v>
      </c>
      <c r="C261" s="81" t="s">
        <v>530</v>
      </c>
      <c r="D261" s="81" t="s">
        <v>540</v>
      </c>
      <c r="E261" s="81" t="s">
        <v>803</v>
      </c>
      <c r="F261" s="81" t="s">
        <v>533</v>
      </c>
      <c r="G261" s="81" t="s">
        <v>552</v>
      </c>
      <c r="H261" s="81" t="s">
        <v>535</v>
      </c>
      <c r="I261" s="81" t="s">
        <v>536</v>
      </c>
      <c r="J261" s="81" t="s">
        <v>579</v>
      </c>
    </row>
    <row r="262" ht="42" customHeight="1" outlineLevel="1" spans="1:10">
      <c r="A262" s="81" t="s">
        <v>516</v>
      </c>
      <c r="B262" s="81" t="s">
        <v>798</v>
      </c>
      <c r="C262" s="81" t="s">
        <v>543</v>
      </c>
      <c r="D262" s="81" t="s">
        <v>793</v>
      </c>
      <c r="E262" s="81" t="s">
        <v>804</v>
      </c>
      <c r="F262" s="81" t="s">
        <v>546</v>
      </c>
      <c r="G262" s="81" t="s">
        <v>781</v>
      </c>
      <c r="H262" s="81" t="s">
        <v>781</v>
      </c>
      <c r="I262" s="81" t="s">
        <v>536</v>
      </c>
      <c r="J262" s="81" t="s">
        <v>805</v>
      </c>
    </row>
    <row r="263" ht="42" customHeight="1" outlineLevel="1" spans="1:10">
      <c r="A263" s="81" t="s">
        <v>516</v>
      </c>
      <c r="B263" s="81" t="s">
        <v>798</v>
      </c>
      <c r="C263" s="81" t="s">
        <v>549</v>
      </c>
      <c r="D263" s="81" t="s">
        <v>550</v>
      </c>
      <c r="E263" s="81" t="s">
        <v>551</v>
      </c>
      <c r="F263" s="81" t="s">
        <v>533</v>
      </c>
      <c r="G263" s="81" t="s">
        <v>552</v>
      </c>
      <c r="H263" s="81" t="s">
        <v>535</v>
      </c>
      <c r="I263" s="81" t="s">
        <v>547</v>
      </c>
      <c r="J263" s="81" t="s">
        <v>584</v>
      </c>
    </row>
    <row r="264" ht="42" customHeight="1" outlineLevel="1" spans="1:10">
      <c r="A264" s="81" t="s">
        <v>510</v>
      </c>
      <c r="B264" s="81" t="s">
        <v>798</v>
      </c>
      <c r="C264" s="81" t="s">
        <v>530</v>
      </c>
      <c r="D264" s="81" t="s">
        <v>531</v>
      </c>
      <c r="E264" s="81" t="s">
        <v>740</v>
      </c>
      <c r="F264" s="81" t="s">
        <v>533</v>
      </c>
      <c r="G264" s="81" t="s">
        <v>90</v>
      </c>
      <c r="H264" s="81" t="s">
        <v>620</v>
      </c>
      <c r="I264" s="81" t="s">
        <v>536</v>
      </c>
      <c r="J264" s="81" t="s">
        <v>806</v>
      </c>
    </row>
    <row r="265" ht="42" customHeight="1" outlineLevel="1" spans="1:10">
      <c r="A265" s="81" t="s">
        <v>510</v>
      </c>
      <c r="B265" s="81" t="s">
        <v>798</v>
      </c>
      <c r="C265" s="81" t="s">
        <v>530</v>
      </c>
      <c r="D265" s="81" t="s">
        <v>538</v>
      </c>
      <c r="E265" s="81" t="s">
        <v>789</v>
      </c>
      <c r="F265" s="81" t="s">
        <v>533</v>
      </c>
      <c r="G265" s="81" t="s">
        <v>552</v>
      </c>
      <c r="H265" s="81" t="s">
        <v>535</v>
      </c>
      <c r="I265" s="81" t="s">
        <v>536</v>
      </c>
      <c r="J265" s="81" t="s">
        <v>790</v>
      </c>
    </row>
    <row r="266" ht="42" customHeight="1" outlineLevel="1" spans="1:10">
      <c r="A266" s="81" t="s">
        <v>510</v>
      </c>
      <c r="B266" s="81" t="s">
        <v>798</v>
      </c>
      <c r="C266" s="81" t="s">
        <v>530</v>
      </c>
      <c r="D266" s="81" t="s">
        <v>540</v>
      </c>
      <c r="E266" s="81" t="s">
        <v>807</v>
      </c>
      <c r="F266" s="81" t="s">
        <v>533</v>
      </c>
      <c r="G266" s="81" t="s">
        <v>552</v>
      </c>
      <c r="H266" s="81" t="s">
        <v>535</v>
      </c>
      <c r="I266" s="81" t="s">
        <v>536</v>
      </c>
      <c r="J266" s="81" t="s">
        <v>808</v>
      </c>
    </row>
    <row r="267" ht="42" customHeight="1" outlineLevel="1" spans="1:10">
      <c r="A267" s="81" t="s">
        <v>510</v>
      </c>
      <c r="B267" s="81" t="s">
        <v>798</v>
      </c>
      <c r="C267" s="81" t="s">
        <v>543</v>
      </c>
      <c r="D267" s="81" t="s">
        <v>544</v>
      </c>
      <c r="E267" s="81" t="s">
        <v>809</v>
      </c>
      <c r="F267" s="81" t="s">
        <v>533</v>
      </c>
      <c r="G267" s="81" t="s">
        <v>552</v>
      </c>
      <c r="H267" s="81" t="s">
        <v>535</v>
      </c>
      <c r="I267" s="81" t="s">
        <v>536</v>
      </c>
      <c r="J267" s="81" t="s">
        <v>810</v>
      </c>
    </row>
    <row r="268" ht="42" customHeight="1" outlineLevel="1" spans="1:10">
      <c r="A268" s="81" t="s">
        <v>510</v>
      </c>
      <c r="B268" s="81" t="s">
        <v>798</v>
      </c>
      <c r="C268" s="81" t="s">
        <v>549</v>
      </c>
      <c r="D268" s="81" t="s">
        <v>550</v>
      </c>
      <c r="E268" s="81" t="s">
        <v>796</v>
      </c>
      <c r="F268" s="81" t="s">
        <v>533</v>
      </c>
      <c r="G268" s="81" t="s">
        <v>552</v>
      </c>
      <c r="H268" s="81" t="s">
        <v>535</v>
      </c>
      <c r="I268" s="81" t="s">
        <v>536</v>
      </c>
      <c r="J268" s="81" t="s">
        <v>797</v>
      </c>
    </row>
    <row r="269" ht="42" customHeight="1" outlineLevel="1" spans="1:10">
      <c r="A269" s="81" t="s">
        <v>480</v>
      </c>
      <c r="B269" s="81" t="s">
        <v>811</v>
      </c>
      <c r="C269" s="81" t="s">
        <v>530</v>
      </c>
      <c r="D269" s="81" t="s">
        <v>531</v>
      </c>
      <c r="E269" s="81" t="s">
        <v>574</v>
      </c>
      <c r="F269" s="81" t="s">
        <v>533</v>
      </c>
      <c r="G269" s="81" t="s">
        <v>87</v>
      </c>
      <c r="H269" s="81" t="s">
        <v>766</v>
      </c>
      <c r="I269" s="81" t="s">
        <v>536</v>
      </c>
      <c r="J269" s="81" t="s">
        <v>577</v>
      </c>
    </row>
    <row r="270" ht="42" customHeight="1" outlineLevel="1" spans="1:10">
      <c r="A270" s="81" t="s">
        <v>480</v>
      </c>
      <c r="B270" s="81" t="s">
        <v>811</v>
      </c>
      <c r="C270" s="81" t="s">
        <v>530</v>
      </c>
      <c r="D270" s="81" t="s">
        <v>540</v>
      </c>
      <c r="E270" s="81" t="s">
        <v>578</v>
      </c>
      <c r="F270" s="81" t="s">
        <v>533</v>
      </c>
      <c r="G270" s="81" t="s">
        <v>534</v>
      </c>
      <c r="H270" s="81" t="s">
        <v>535</v>
      </c>
      <c r="I270" s="81" t="s">
        <v>536</v>
      </c>
      <c r="J270" s="81" t="s">
        <v>579</v>
      </c>
    </row>
    <row r="271" ht="42" customHeight="1" outlineLevel="1" spans="1:10">
      <c r="A271" s="81" t="s">
        <v>480</v>
      </c>
      <c r="B271" s="81" t="s">
        <v>811</v>
      </c>
      <c r="C271" s="81" t="s">
        <v>543</v>
      </c>
      <c r="D271" s="81" t="s">
        <v>604</v>
      </c>
      <c r="E271" s="81" t="s">
        <v>767</v>
      </c>
      <c r="F271" s="81" t="s">
        <v>533</v>
      </c>
      <c r="G271" s="81" t="s">
        <v>768</v>
      </c>
      <c r="H271" s="81" t="s">
        <v>558</v>
      </c>
      <c r="I271" s="81" t="s">
        <v>536</v>
      </c>
      <c r="J271" s="81" t="s">
        <v>769</v>
      </c>
    </row>
    <row r="272" ht="42" customHeight="1" outlineLevel="1" spans="1:10">
      <c r="A272" s="81" t="s">
        <v>480</v>
      </c>
      <c r="B272" s="81" t="s">
        <v>811</v>
      </c>
      <c r="C272" s="81" t="s">
        <v>549</v>
      </c>
      <c r="D272" s="81" t="s">
        <v>550</v>
      </c>
      <c r="E272" s="81" t="s">
        <v>583</v>
      </c>
      <c r="F272" s="81" t="s">
        <v>533</v>
      </c>
      <c r="G272" s="81" t="s">
        <v>552</v>
      </c>
      <c r="H272" s="81" t="s">
        <v>535</v>
      </c>
      <c r="I272" s="81" t="s">
        <v>547</v>
      </c>
      <c r="J272" s="81" t="s">
        <v>584</v>
      </c>
    </row>
    <row r="273" ht="42" customHeight="1" outlineLevel="1" spans="1:10">
      <c r="A273" s="81" t="s">
        <v>480</v>
      </c>
      <c r="B273" s="81" t="s">
        <v>811</v>
      </c>
      <c r="C273" s="81" t="s">
        <v>554</v>
      </c>
      <c r="D273" s="81" t="s">
        <v>555</v>
      </c>
      <c r="E273" s="81" t="s">
        <v>585</v>
      </c>
      <c r="F273" s="81" t="s">
        <v>533</v>
      </c>
      <c r="G273" s="81" t="s">
        <v>581</v>
      </c>
      <c r="H273" s="81" t="s">
        <v>535</v>
      </c>
      <c r="I273" s="81" t="s">
        <v>547</v>
      </c>
      <c r="J273" s="81" t="s">
        <v>586</v>
      </c>
    </row>
    <row r="274" ht="42" customHeight="1" outlineLevel="1" spans="1:10">
      <c r="A274" s="81" t="s">
        <v>480</v>
      </c>
      <c r="B274" s="81" t="s">
        <v>811</v>
      </c>
      <c r="C274" s="81" t="s">
        <v>554</v>
      </c>
      <c r="D274" s="81" t="s">
        <v>713</v>
      </c>
      <c r="E274" s="81" t="s">
        <v>580</v>
      </c>
      <c r="F274" s="81" t="s">
        <v>533</v>
      </c>
      <c r="G274" s="81" t="s">
        <v>581</v>
      </c>
      <c r="H274" s="81" t="s">
        <v>535</v>
      </c>
      <c r="I274" s="81" t="s">
        <v>547</v>
      </c>
      <c r="J274" s="81" t="s">
        <v>582</v>
      </c>
    </row>
    <row r="275" ht="42" customHeight="1" outlineLevel="1" spans="1:10">
      <c r="A275" s="81" t="s">
        <v>512</v>
      </c>
      <c r="B275" s="81" t="s">
        <v>812</v>
      </c>
      <c r="C275" s="81" t="s">
        <v>530</v>
      </c>
      <c r="D275" s="81" t="s">
        <v>531</v>
      </c>
      <c r="E275" s="81" t="s">
        <v>813</v>
      </c>
      <c r="F275" s="81" t="s">
        <v>533</v>
      </c>
      <c r="G275" s="81" t="s">
        <v>814</v>
      </c>
      <c r="H275" s="81" t="s">
        <v>815</v>
      </c>
      <c r="I275" s="81" t="s">
        <v>536</v>
      </c>
      <c r="J275" s="81" t="s">
        <v>816</v>
      </c>
    </row>
    <row r="276" ht="42" customHeight="1" outlineLevel="1" spans="1:10">
      <c r="A276" s="81" t="s">
        <v>512</v>
      </c>
      <c r="B276" s="81" t="s">
        <v>812</v>
      </c>
      <c r="C276" s="81" t="s">
        <v>530</v>
      </c>
      <c r="D276" s="81" t="s">
        <v>538</v>
      </c>
      <c r="E276" s="81" t="s">
        <v>789</v>
      </c>
      <c r="F276" s="81" t="s">
        <v>533</v>
      </c>
      <c r="G276" s="81" t="s">
        <v>552</v>
      </c>
      <c r="H276" s="81" t="s">
        <v>535</v>
      </c>
      <c r="I276" s="81" t="s">
        <v>536</v>
      </c>
      <c r="J276" s="81" t="s">
        <v>790</v>
      </c>
    </row>
    <row r="277" ht="42" customHeight="1" outlineLevel="1" spans="1:10">
      <c r="A277" s="81" t="s">
        <v>512</v>
      </c>
      <c r="B277" s="81" t="s">
        <v>812</v>
      </c>
      <c r="C277" s="81" t="s">
        <v>530</v>
      </c>
      <c r="D277" s="81" t="s">
        <v>540</v>
      </c>
      <c r="E277" s="81" t="s">
        <v>791</v>
      </c>
      <c r="F277" s="81" t="s">
        <v>533</v>
      </c>
      <c r="G277" s="81" t="s">
        <v>552</v>
      </c>
      <c r="H277" s="81" t="s">
        <v>535</v>
      </c>
      <c r="I277" s="81" t="s">
        <v>536</v>
      </c>
      <c r="J277" s="81" t="s">
        <v>792</v>
      </c>
    </row>
    <row r="278" ht="42" customHeight="1" outlineLevel="1" spans="1:10">
      <c r="A278" s="81" t="s">
        <v>512</v>
      </c>
      <c r="B278" s="81" t="s">
        <v>812</v>
      </c>
      <c r="C278" s="81" t="s">
        <v>543</v>
      </c>
      <c r="D278" s="81" t="s">
        <v>544</v>
      </c>
      <c r="E278" s="81" t="s">
        <v>809</v>
      </c>
      <c r="F278" s="81" t="s">
        <v>533</v>
      </c>
      <c r="G278" s="81" t="s">
        <v>552</v>
      </c>
      <c r="H278" s="81" t="s">
        <v>535</v>
      </c>
      <c r="I278" s="81" t="s">
        <v>536</v>
      </c>
      <c r="J278" s="81" t="s">
        <v>810</v>
      </c>
    </row>
    <row r="279" ht="42" customHeight="1" outlineLevel="1" spans="1:10">
      <c r="A279" s="81" t="s">
        <v>512</v>
      </c>
      <c r="B279" s="81" t="s">
        <v>812</v>
      </c>
      <c r="C279" s="81" t="s">
        <v>549</v>
      </c>
      <c r="D279" s="81" t="s">
        <v>550</v>
      </c>
      <c r="E279" s="81" t="s">
        <v>796</v>
      </c>
      <c r="F279" s="81" t="s">
        <v>533</v>
      </c>
      <c r="G279" s="81" t="s">
        <v>552</v>
      </c>
      <c r="H279" s="81" t="s">
        <v>535</v>
      </c>
      <c r="I279" s="81" t="s">
        <v>536</v>
      </c>
      <c r="J279" s="81" t="s">
        <v>797</v>
      </c>
    </row>
    <row r="280" ht="42" customHeight="1" outlineLevel="1" spans="1:10">
      <c r="A280" s="81" t="s">
        <v>483</v>
      </c>
      <c r="B280" s="81" t="s">
        <v>765</v>
      </c>
      <c r="C280" s="81" t="s">
        <v>530</v>
      </c>
      <c r="D280" s="81" t="s">
        <v>531</v>
      </c>
      <c r="E280" s="81" t="s">
        <v>574</v>
      </c>
      <c r="F280" s="81" t="s">
        <v>533</v>
      </c>
      <c r="G280" s="81" t="s">
        <v>87</v>
      </c>
      <c r="H280" s="81" t="s">
        <v>766</v>
      </c>
      <c r="I280" s="81" t="s">
        <v>536</v>
      </c>
      <c r="J280" s="81" t="s">
        <v>577</v>
      </c>
    </row>
    <row r="281" ht="42" customHeight="1" outlineLevel="1" spans="1:10">
      <c r="A281" s="81" t="s">
        <v>483</v>
      </c>
      <c r="B281" s="81" t="s">
        <v>765</v>
      </c>
      <c r="C281" s="81" t="s">
        <v>530</v>
      </c>
      <c r="D281" s="81" t="s">
        <v>540</v>
      </c>
      <c r="E281" s="81" t="s">
        <v>578</v>
      </c>
      <c r="F281" s="81" t="s">
        <v>533</v>
      </c>
      <c r="G281" s="81" t="s">
        <v>534</v>
      </c>
      <c r="H281" s="81" t="s">
        <v>535</v>
      </c>
      <c r="I281" s="81" t="s">
        <v>536</v>
      </c>
      <c r="J281" s="81" t="s">
        <v>579</v>
      </c>
    </row>
    <row r="282" ht="42" customHeight="1" outlineLevel="1" spans="1:10">
      <c r="A282" s="81" t="s">
        <v>483</v>
      </c>
      <c r="B282" s="81" t="s">
        <v>765</v>
      </c>
      <c r="C282" s="81" t="s">
        <v>543</v>
      </c>
      <c r="D282" s="81" t="s">
        <v>604</v>
      </c>
      <c r="E282" s="81" t="s">
        <v>767</v>
      </c>
      <c r="F282" s="81" t="s">
        <v>533</v>
      </c>
      <c r="G282" s="81" t="s">
        <v>768</v>
      </c>
      <c r="H282" s="81" t="s">
        <v>558</v>
      </c>
      <c r="I282" s="81" t="s">
        <v>536</v>
      </c>
      <c r="J282" s="81" t="s">
        <v>769</v>
      </c>
    </row>
    <row r="283" ht="42" customHeight="1" outlineLevel="1" spans="1:10">
      <c r="A283" s="81" t="s">
        <v>483</v>
      </c>
      <c r="B283" s="81" t="s">
        <v>765</v>
      </c>
      <c r="C283" s="81" t="s">
        <v>549</v>
      </c>
      <c r="D283" s="81" t="s">
        <v>550</v>
      </c>
      <c r="E283" s="81" t="s">
        <v>583</v>
      </c>
      <c r="F283" s="81" t="s">
        <v>533</v>
      </c>
      <c r="G283" s="81" t="s">
        <v>552</v>
      </c>
      <c r="H283" s="81" t="s">
        <v>535</v>
      </c>
      <c r="I283" s="81" t="s">
        <v>547</v>
      </c>
      <c r="J283" s="81" t="s">
        <v>584</v>
      </c>
    </row>
    <row r="284" ht="42" customHeight="1" outlineLevel="1" spans="1:10">
      <c r="A284" s="81" t="s">
        <v>483</v>
      </c>
      <c r="B284" s="81" t="s">
        <v>765</v>
      </c>
      <c r="C284" s="81" t="s">
        <v>554</v>
      </c>
      <c r="D284" s="81" t="s">
        <v>555</v>
      </c>
      <c r="E284" s="81" t="s">
        <v>585</v>
      </c>
      <c r="F284" s="81" t="s">
        <v>533</v>
      </c>
      <c r="G284" s="81" t="s">
        <v>581</v>
      </c>
      <c r="H284" s="81" t="s">
        <v>535</v>
      </c>
      <c r="I284" s="81" t="s">
        <v>547</v>
      </c>
      <c r="J284" s="81" t="s">
        <v>586</v>
      </c>
    </row>
    <row r="285" ht="42" customHeight="1" outlineLevel="1" spans="1:10">
      <c r="A285" s="81" t="s">
        <v>483</v>
      </c>
      <c r="B285" s="81" t="s">
        <v>765</v>
      </c>
      <c r="C285" s="81" t="s">
        <v>554</v>
      </c>
      <c r="D285" s="81" t="s">
        <v>713</v>
      </c>
      <c r="E285" s="81" t="s">
        <v>580</v>
      </c>
      <c r="F285" s="81" t="s">
        <v>533</v>
      </c>
      <c r="G285" s="81" t="s">
        <v>581</v>
      </c>
      <c r="H285" s="81" t="s">
        <v>535</v>
      </c>
      <c r="I285" s="81" t="s">
        <v>547</v>
      </c>
      <c r="J285" s="81" t="s">
        <v>582</v>
      </c>
    </row>
    <row r="286" ht="42" customHeight="1" outlineLevel="1" spans="1:10">
      <c r="A286" s="81" t="s">
        <v>470</v>
      </c>
      <c r="B286" s="81" t="s">
        <v>811</v>
      </c>
      <c r="C286" s="81" t="s">
        <v>530</v>
      </c>
      <c r="D286" s="81" t="s">
        <v>531</v>
      </c>
      <c r="E286" s="81" t="s">
        <v>574</v>
      </c>
      <c r="F286" s="81" t="s">
        <v>533</v>
      </c>
      <c r="G286" s="81" t="s">
        <v>87</v>
      </c>
      <c r="H286" s="81" t="s">
        <v>766</v>
      </c>
      <c r="I286" s="81" t="s">
        <v>536</v>
      </c>
      <c r="J286" s="81" t="s">
        <v>577</v>
      </c>
    </row>
    <row r="287" ht="42" customHeight="1" outlineLevel="1" spans="1:10">
      <c r="A287" s="81" t="s">
        <v>470</v>
      </c>
      <c r="B287" s="81" t="s">
        <v>811</v>
      </c>
      <c r="C287" s="81" t="s">
        <v>530</v>
      </c>
      <c r="D287" s="81" t="s">
        <v>540</v>
      </c>
      <c r="E287" s="81" t="s">
        <v>578</v>
      </c>
      <c r="F287" s="81" t="s">
        <v>533</v>
      </c>
      <c r="G287" s="81" t="s">
        <v>534</v>
      </c>
      <c r="H287" s="81" t="s">
        <v>535</v>
      </c>
      <c r="I287" s="81" t="s">
        <v>536</v>
      </c>
      <c r="J287" s="81" t="s">
        <v>579</v>
      </c>
    </row>
    <row r="288" ht="42" customHeight="1" outlineLevel="1" spans="1:10">
      <c r="A288" s="81" t="s">
        <v>470</v>
      </c>
      <c r="B288" s="81" t="s">
        <v>811</v>
      </c>
      <c r="C288" s="81" t="s">
        <v>543</v>
      </c>
      <c r="D288" s="81" t="s">
        <v>604</v>
      </c>
      <c r="E288" s="81" t="s">
        <v>767</v>
      </c>
      <c r="F288" s="81" t="s">
        <v>533</v>
      </c>
      <c r="G288" s="81" t="s">
        <v>768</v>
      </c>
      <c r="H288" s="81" t="s">
        <v>558</v>
      </c>
      <c r="I288" s="81" t="s">
        <v>536</v>
      </c>
      <c r="J288" s="81" t="s">
        <v>769</v>
      </c>
    </row>
    <row r="289" ht="42" customHeight="1" outlineLevel="1" spans="1:10">
      <c r="A289" s="81" t="s">
        <v>470</v>
      </c>
      <c r="B289" s="81" t="s">
        <v>811</v>
      </c>
      <c r="C289" s="81" t="s">
        <v>549</v>
      </c>
      <c r="D289" s="81" t="s">
        <v>550</v>
      </c>
      <c r="E289" s="81" t="s">
        <v>583</v>
      </c>
      <c r="F289" s="81" t="s">
        <v>533</v>
      </c>
      <c r="G289" s="81" t="s">
        <v>552</v>
      </c>
      <c r="H289" s="81" t="s">
        <v>535</v>
      </c>
      <c r="I289" s="81" t="s">
        <v>547</v>
      </c>
      <c r="J289" s="81" t="s">
        <v>584</v>
      </c>
    </row>
    <row r="290" ht="42" customHeight="1" outlineLevel="1" spans="1:10">
      <c r="A290" s="81" t="s">
        <v>470</v>
      </c>
      <c r="B290" s="81" t="s">
        <v>811</v>
      </c>
      <c r="C290" s="81" t="s">
        <v>554</v>
      </c>
      <c r="D290" s="81" t="s">
        <v>555</v>
      </c>
      <c r="E290" s="81" t="s">
        <v>585</v>
      </c>
      <c r="F290" s="81" t="s">
        <v>533</v>
      </c>
      <c r="G290" s="81" t="s">
        <v>581</v>
      </c>
      <c r="H290" s="81" t="s">
        <v>535</v>
      </c>
      <c r="I290" s="81" t="s">
        <v>547</v>
      </c>
      <c r="J290" s="81" t="s">
        <v>586</v>
      </c>
    </row>
    <row r="291" ht="42" customHeight="1" outlineLevel="1" spans="1:10">
      <c r="A291" s="81" t="s">
        <v>470</v>
      </c>
      <c r="B291" s="81" t="s">
        <v>811</v>
      </c>
      <c r="C291" s="81" t="s">
        <v>554</v>
      </c>
      <c r="D291" s="81" t="s">
        <v>713</v>
      </c>
      <c r="E291" s="81" t="s">
        <v>580</v>
      </c>
      <c r="F291" s="81" t="s">
        <v>533</v>
      </c>
      <c r="G291" s="81" t="s">
        <v>581</v>
      </c>
      <c r="H291" s="81" t="s">
        <v>535</v>
      </c>
      <c r="I291" s="81" t="s">
        <v>547</v>
      </c>
      <c r="J291" s="81" t="s">
        <v>582</v>
      </c>
    </row>
    <row r="292" ht="42" customHeight="1" outlineLevel="1" spans="1:10">
      <c r="A292" s="82" t="s">
        <v>72</v>
      </c>
      <c r="B292" s="10"/>
      <c r="C292" s="10"/>
      <c r="D292" s="10"/>
      <c r="E292" s="10"/>
      <c r="F292" s="10"/>
      <c r="G292" s="10"/>
      <c r="H292" s="10"/>
      <c r="I292" s="10"/>
      <c r="J292" s="10"/>
    </row>
    <row r="293" ht="42" customHeight="1" outlineLevel="1" spans="1:10">
      <c r="A293" s="81" t="s">
        <v>466</v>
      </c>
      <c r="B293" s="81" t="s">
        <v>573</v>
      </c>
      <c r="C293" s="81" t="s">
        <v>530</v>
      </c>
      <c r="D293" s="81" t="s">
        <v>531</v>
      </c>
      <c r="E293" s="81" t="s">
        <v>574</v>
      </c>
      <c r="F293" s="81" t="s">
        <v>533</v>
      </c>
      <c r="G293" s="81" t="s">
        <v>216</v>
      </c>
      <c r="H293" s="81" t="s">
        <v>576</v>
      </c>
      <c r="I293" s="81" t="s">
        <v>536</v>
      </c>
      <c r="J293" s="81" t="s">
        <v>577</v>
      </c>
    </row>
    <row r="294" ht="42" customHeight="1" outlineLevel="1" spans="1:10">
      <c r="A294" s="81" t="s">
        <v>466</v>
      </c>
      <c r="B294" s="81" t="s">
        <v>573</v>
      </c>
      <c r="C294" s="81" t="s">
        <v>530</v>
      </c>
      <c r="D294" s="81" t="s">
        <v>540</v>
      </c>
      <c r="E294" s="81" t="s">
        <v>578</v>
      </c>
      <c r="F294" s="81" t="s">
        <v>533</v>
      </c>
      <c r="G294" s="81" t="s">
        <v>534</v>
      </c>
      <c r="H294" s="81" t="s">
        <v>535</v>
      </c>
      <c r="I294" s="81" t="s">
        <v>536</v>
      </c>
      <c r="J294" s="81" t="s">
        <v>579</v>
      </c>
    </row>
    <row r="295" ht="42" customHeight="1" outlineLevel="1" spans="1:10">
      <c r="A295" s="81" t="s">
        <v>466</v>
      </c>
      <c r="B295" s="81" t="s">
        <v>573</v>
      </c>
      <c r="C295" s="81" t="s">
        <v>543</v>
      </c>
      <c r="D295" s="81" t="s">
        <v>604</v>
      </c>
      <c r="E295" s="81" t="s">
        <v>767</v>
      </c>
      <c r="F295" s="81" t="s">
        <v>533</v>
      </c>
      <c r="G295" s="81" t="s">
        <v>817</v>
      </c>
      <c r="H295" s="81" t="s">
        <v>679</v>
      </c>
      <c r="I295" s="81" t="s">
        <v>536</v>
      </c>
      <c r="J295" s="81" t="s">
        <v>769</v>
      </c>
    </row>
    <row r="296" ht="42" customHeight="1" outlineLevel="1" spans="1:10">
      <c r="A296" s="81" t="s">
        <v>466</v>
      </c>
      <c r="B296" s="81" t="s">
        <v>573</v>
      </c>
      <c r="C296" s="81" t="s">
        <v>549</v>
      </c>
      <c r="D296" s="81" t="s">
        <v>550</v>
      </c>
      <c r="E296" s="81" t="s">
        <v>583</v>
      </c>
      <c r="F296" s="81" t="s">
        <v>533</v>
      </c>
      <c r="G296" s="81" t="s">
        <v>552</v>
      </c>
      <c r="H296" s="81" t="s">
        <v>535</v>
      </c>
      <c r="I296" s="81" t="s">
        <v>536</v>
      </c>
      <c r="J296" s="81" t="s">
        <v>584</v>
      </c>
    </row>
    <row r="297" ht="42" customHeight="1" outlineLevel="1" spans="1:10">
      <c r="A297" s="81" t="s">
        <v>466</v>
      </c>
      <c r="B297" s="81" t="s">
        <v>573</v>
      </c>
      <c r="C297" s="81" t="s">
        <v>554</v>
      </c>
      <c r="D297" s="81" t="s">
        <v>555</v>
      </c>
      <c r="E297" s="81" t="s">
        <v>585</v>
      </c>
      <c r="F297" s="81" t="s">
        <v>533</v>
      </c>
      <c r="G297" s="81" t="s">
        <v>581</v>
      </c>
      <c r="H297" s="81" t="s">
        <v>535</v>
      </c>
      <c r="I297" s="81" t="s">
        <v>536</v>
      </c>
      <c r="J297" s="81" t="s">
        <v>586</v>
      </c>
    </row>
  </sheetData>
  <mergeCells count="108">
    <mergeCell ref="A2:J2"/>
    <mergeCell ref="A3:H3"/>
    <mergeCell ref="A8:A13"/>
    <mergeCell ref="A14:A18"/>
    <mergeCell ref="A19:A23"/>
    <mergeCell ref="A24:A28"/>
    <mergeCell ref="A29:A33"/>
    <mergeCell ref="A34:A38"/>
    <mergeCell ref="A39:A44"/>
    <mergeCell ref="A45:A50"/>
    <mergeCell ref="A51:A55"/>
    <mergeCell ref="A56:A60"/>
    <mergeCell ref="A61:A65"/>
    <mergeCell ref="A66:A70"/>
    <mergeCell ref="A71:A75"/>
    <mergeCell ref="A76:A81"/>
    <mergeCell ref="A82:A86"/>
    <mergeCell ref="A87:A91"/>
    <mergeCell ref="A92:A96"/>
    <mergeCell ref="A97:A102"/>
    <mergeCell ref="A103:A107"/>
    <mergeCell ref="A108:A113"/>
    <mergeCell ref="A114:A118"/>
    <mergeCell ref="A119:A123"/>
    <mergeCell ref="A124:A128"/>
    <mergeCell ref="A129:A132"/>
    <mergeCell ref="A133:A139"/>
    <mergeCell ref="A140:A144"/>
    <mergeCell ref="A145:A148"/>
    <mergeCell ref="A149:A153"/>
    <mergeCell ref="A154:A157"/>
    <mergeCell ref="A158:A162"/>
    <mergeCell ref="A164:A169"/>
    <mergeCell ref="A170:A175"/>
    <mergeCell ref="A176:A181"/>
    <mergeCell ref="A182:A187"/>
    <mergeCell ref="A188:A193"/>
    <mergeCell ref="A194:A198"/>
    <mergeCell ref="A199:A204"/>
    <mergeCell ref="A205:A210"/>
    <mergeCell ref="A211:A216"/>
    <mergeCell ref="A217:A222"/>
    <mergeCell ref="A223:A228"/>
    <mergeCell ref="A229:A234"/>
    <mergeCell ref="A235:A240"/>
    <mergeCell ref="A241:A245"/>
    <mergeCell ref="A246:A251"/>
    <mergeCell ref="A252:A257"/>
    <mergeCell ref="A258:A263"/>
    <mergeCell ref="A264:A268"/>
    <mergeCell ref="A269:A274"/>
    <mergeCell ref="A275:A279"/>
    <mergeCell ref="A280:A285"/>
    <mergeCell ref="A286:A291"/>
    <mergeCell ref="A293:A297"/>
    <mergeCell ref="B8:B13"/>
    <mergeCell ref="B14:B18"/>
    <mergeCell ref="B19:B23"/>
    <mergeCell ref="B24:B28"/>
    <mergeCell ref="B29:B33"/>
    <mergeCell ref="B34:B38"/>
    <mergeCell ref="B39:B44"/>
    <mergeCell ref="B45:B50"/>
    <mergeCell ref="B51:B55"/>
    <mergeCell ref="B56:B60"/>
    <mergeCell ref="B61:B65"/>
    <mergeCell ref="B66:B70"/>
    <mergeCell ref="B71:B75"/>
    <mergeCell ref="B76:B81"/>
    <mergeCell ref="B82:B86"/>
    <mergeCell ref="B87:B91"/>
    <mergeCell ref="B92:B96"/>
    <mergeCell ref="B97:B102"/>
    <mergeCell ref="B103:B107"/>
    <mergeCell ref="B108:B113"/>
    <mergeCell ref="B114:B118"/>
    <mergeCell ref="B119:B123"/>
    <mergeCell ref="B124:B128"/>
    <mergeCell ref="B129:B132"/>
    <mergeCell ref="B133:B139"/>
    <mergeCell ref="B140:B144"/>
    <mergeCell ref="B145:B148"/>
    <mergeCell ref="B149:B153"/>
    <mergeCell ref="B154:B157"/>
    <mergeCell ref="B158:B162"/>
    <mergeCell ref="B164:B169"/>
    <mergeCell ref="B170:B175"/>
    <mergeCell ref="B176:B181"/>
    <mergeCell ref="B182:B187"/>
    <mergeCell ref="B188:B193"/>
    <mergeCell ref="B194:B198"/>
    <mergeCell ref="B199:B204"/>
    <mergeCell ref="B205:B210"/>
    <mergeCell ref="B211:B216"/>
    <mergeCell ref="B217:B222"/>
    <mergeCell ref="B223:B228"/>
    <mergeCell ref="B229:B234"/>
    <mergeCell ref="B235:B240"/>
    <mergeCell ref="B241:B245"/>
    <mergeCell ref="B246:B251"/>
    <mergeCell ref="B252:B257"/>
    <mergeCell ref="B258:B263"/>
    <mergeCell ref="B264:B268"/>
    <mergeCell ref="B269:B274"/>
    <mergeCell ref="B275:B279"/>
    <mergeCell ref="B280:B285"/>
    <mergeCell ref="B286:B291"/>
    <mergeCell ref="B293:B297"/>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无忧无虑</cp:lastModifiedBy>
  <dcterms:created xsi:type="dcterms:W3CDTF">2026-03-18T08:23:00Z</dcterms:created>
  <dcterms:modified xsi:type="dcterms:W3CDTF">2026-03-20T01:05:57Z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49180AA541854B54AFB9BC9D159F2BBA_12</vt:lpwstr>
  </property>
  <property fmtid="{D5CDD505-2E9C-101B-9397-08002B2CF9AE}" pid="3" name="KSOProductBuildVer">
    <vt:lpwstr>2052-12.1.0.24657</vt:lpwstr>
  </property>
  <property fmtid="{D5CDD505-2E9C-101B-9397-08002B2CF9AE}" pid="4" name="CalculationRule">
    <vt:i4>0</vt:i4>
  </property>
</Properties>
</file>