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8"/>
  </bookViews>
  <sheets>
    <sheet name="财务收支预算总表01-1" sheetId="1" r:id="rId1"/>
    <sheet name="部门收入预算表01-2" sheetId="2" r:id="rId2"/>
    <sheet name="部门支出预算表"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级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 name="上级补助项目支出预算表11" sheetId="17" r:id="rId17"/>
    <sheet name="部门项目中期规划预算表12" sheetId="18" r:id="rId18"/>
    <sheet name="部门整体支出绩效目标表13" sheetId="19" r:id="rId19"/>
    <sheet name="部门单位基本信息表14" sheetId="20" r:id="rId20"/>
  </sheets>
  <definedNames>
    <definedName name="_xlnm.Print_Titles" localSheetId="17">部门项目中期规划预算表12!$A:$A,部门项目中期规划预算表12!$1:$1</definedName>
    <definedName name="_xlnm.Print_Titles" localSheetId="18">部门整体支出绩效目标表13!$A:$A,部门整体支出绩效目标表13!$1:$1</definedName>
    <definedName name="_xlnm.Print_Titles" localSheetId="4">'一般公共预算支出预算表02-2'!$1:$5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<sst xmlns="http://schemas.openxmlformats.org/spreadsheetml/2006/main" count="2194" uniqueCount="708">
  <si>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</si>
  <si>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</si>
  <si>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</si>
  <si>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</si>
  <si>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</si>
  <si>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</si>
  <si>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</si>
  <si>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</si>
  <si>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</si>
  <si>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</si>
  <si>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</si>
  <si>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</si>
  <si>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</si>
  <si>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</si>
  <si>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</si>
  <si>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</si>
  <si>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</si>
  <si>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</si>
  <si>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</si>
  <si>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</si>
  <si>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</si>
  <si>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</si>
  <si>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</si>
  <si>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</si>
  <si>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</si>
  <si>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</si>
  <si>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</si>
  <si>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</si>
  <si>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</si>
  <si>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</si>
  <si>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</si>
  <si>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</si>
  <si>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</si>
  <si>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</si>
  <si>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</si>
  <si>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</si>
  <si>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</si>
  <si>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</si>
  <si>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</si>
  <si>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</si>
  <si>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</si>
  <si>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</si>
  <si>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</si>
  <si>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</si>
  <si>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</si>
  <si>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</si>
  <si>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</si>
  <si>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</si>
  <si>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</si>
  <si>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</si>
  <si>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</si>
  <si>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</si>
  <si>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</si>
  <si>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</si>
  <si>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</si>
  <si>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</si>
  <si>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</si>
  <si>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</si>
  <si>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</si>
  <si>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</si>
  <si>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</si>
  <si>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</si>
  <si>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</si>
  <si>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</si>
  <si>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</si>
  <si>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</si>
  <si>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101</t>
  </si>
  <si>
    <t>富民县人民政府办公室</t>
  </si>
  <si>
    <t>101001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</si>
  <si>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</si>
  <si>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</si>
  <si>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</si>
  <si>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</si>
  <si>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</si>
  <si>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</si>
  <si>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</si>
  <si>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</si>
  <si>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</si>
  <si>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</si>
  <si>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</si>
  <si>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</si>
  <si>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</si>
  <si>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</si>
  <si>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</si>
  <si>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</si>
  <si>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</si>
  <si>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</si>
  <si>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</si>
  <si>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</si>
  <si>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</si>
  <si>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</si>
  <si>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</si>
  <si>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</si>
  <si>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</si>
  <si>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</si>
  <si>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20103</t>
  </si>
  <si>
    <t>政府办公厅（室）及相关机构事务</t>
  </si>
  <si>
    <t>2010301</t>
  </si>
  <si>
    <t>行政运行</t>
  </si>
  <si>
    <t>2010303</t>
  </si>
  <si>
    <t>机关服务</t>
  </si>
  <si>
    <t>2010399</t>
  </si>
  <si>
    <t>其他政府办公厅（室）及相关机构事务支出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</si>
  <si>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</si>
  <si>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</si>
  <si>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</si>
  <si>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</si>
  <si>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</si>
  <si>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</si>
  <si>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</si>
  <si>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</si>
  <si>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</si>
  <si>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</si>
  <si>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</si>
  <si>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</si>
  <si>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</si>
  <si>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</si>
  <si>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</si>
  <si>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</si>
  <si>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</si>
  <si>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</si>
  <si>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</si>
  <si>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</si>
  <si>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</si>
  <si>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</si>
  <si>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</si>
  <si>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</si>
  <si>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</si>
  <si>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</si>
  <si>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</si>
  <si>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</si>
  <si>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</si>
  <si>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</si>
  <si>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</si>
  <si>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</si>
  <si>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</si>
  <si>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</si>
  <si>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</si>
  <si>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</si>
  <si>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</si>
  <si>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</si>
  <si>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</si>
  <si>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</si>
  <si>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</si>
  <si>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</si>
  <si>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</si>
  <si>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</si>
  <si>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</si>
  <si>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</si>
  <si>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</si>
  <si>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</si>
  <si>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</si>
  <si>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</si>
  <si>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</si>
  <si>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</si>
  <si>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</si>
  <si>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</si>
  <si>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</si>
  <si>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</si>
  <si>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</si>
  <si>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</si>
  <si>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</si>
  <si>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</si>
  <si>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</si>
  <si>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</si>
  <si>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</si>
  <si>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</si>
  <si>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</si>
  <si>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</si>
  <si>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</si>
  <si>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</si>
  <si>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</si>
  <si>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</si>
  <si>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</si>
  <si>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</si>
  <si>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</si>
  <si>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</si>
  <si>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</si>
  <si>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</si>
  <si>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</si>
  <si>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</si>
  <si>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</si>
  <si>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</si>
  <si>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</si>
  <si>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</si>
  <si>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</si>
  <si>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</si>
  <si>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</si>
  <si>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</si>
  <si>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</si>
  <si>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</si>
  <si>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</si>
  <si>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</si>
  <si>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</si>
  <si>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</si>
  <si>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</si>
  <si>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</si>
  <si>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</si>
  <si>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</si>
  <si>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</si>
  <si>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</si>
  <si>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</si>
  <si>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530124210000000000627</t>
  </si>
  <si>
    <t>行政人员支出工资</t>
  </si>
  <si>
    <t>30101</t>
  </si>
  <si>
    <t>基本工资</t>
  </si>
  <si>
    <t>30103</t>
  </si>
  <si>
    <t>奖金</t>
  </si>
  <si>
    <t>530124210000000000628</t>
  </si>
  <si>
    <t>事业人员支出工资</t>
  </si>
  <si>
    <t>30107</t>
  </si>
  <si>
    <t>绩效工资</t>
  </si>
  <si>
    <t>530124210000000000630</t>
  </si>
  <si>
    <t>30113</t>
  </si>
  <si>
    <t>530124210000000000633</t>
  </si>
  <si>
    <t>30217</t>
  </si>
  <si>
    <t>530124210000000000635</t>
  </si>
  <si>
    <t>一般公用经费</t>
  </si>
  <si>
    <t>30201</t>
  </si>
  <si>
    <t>办公费</t>
  </si>
  <si>
    <t>30211</t>
  </si>
  <si>
    <t>差旅费</t>
  </si>
  <si>
    <t>30240</t>
  </si>
  <si>
    <t>税金及附加费用</t>
  </si>
  <si>
    <t>30299</t>
  </si>
  <si>
    <t>其他商品和服务支出</t>
  </si>
  <si>
    <t>530124231100001376538</t>
  </si>
  <si>
    <t>行政在职津贴补贴</t>
  </si>
  <si>
    <t>30102</t>
  </si>
  <si>
    <t>津贴补贴</t>
  </si>
  <si>
    <t>530124231100001376539</t>
  </si>
  <si>
    <t>事业绩效工资</t>
  </si>
  <si>
    <t>530124231100001376540</t>
  </si>
  <si>
    <t>工会经费</t>
  </si>
  <si>
    <t>30228</t>
  </si>
  <si>
    <t>530124231100001376571</t>
  </si>
  <si>
    <t>公务员基础绩效奖</t>
  </si>
  <si>
    <t>530124231100001376573</t>
  </si>
  <si>
    <t>事业在职津贴补贴</t>
  </si>
  <si>
    <t>530124231100001376575</t>
  </si>
  <si>
    <t>工伤保险支出</t>
  </si>
  <si>
    <t>30112</t>
  </si>
  <si>
    <t>其他社会保障缴费</t>
  </si>
  <si>
    <t>530124231100001376576</t>
  </si>
  <si>
    <t>失业保险支出</t>
  </si>
  <si>
    <t>530124231100001376577</t>
  </si>
  <si>
    <t>养老保险支出</t>
  </si>
  <si>
    <t>30108</t>
  </si>
  <si>
    <t>机关事业单位基本养老保险缴费</t>
  </si>
  <si>
    <t>530124231100001376578</t>
  </si>
  <si>
    <t>医疗保险支出</t>
  </si>
  <si>
    <t>30110</t>
  </si>
  <si>
    <t>职工基本医疗保险缴费</t>
  </si>
  <si>
    <t>30111</t>
  </si>
  <si>
    <t>公务员医疗补助缴费</t>
  </si>
  <si>
    <t>530124231100001376580</t>
  </si>
  <si>
    <t>公务交通补贴</t>
  </si>
  <si>
    <t>30239</t>
  </si>
  <si>
    <t>其他交通费用</t>
  </si>
  <si>
    <t>530124231100001376581</t>
  </si>
  <si>
    <t>公共交通专项经费</t>
  </si>
  <si>
    <t>530124241100002453690</t>
  </si>
  <si>
    <t>事业绩效奖励</t>
  </si>
  <si>
    <t>530124251100003852162</t>
  </si>
  <si>
    <t>残疾人就业保障金</t>
  </si>
  <si>
    <t>530124251100003856233</t>
  </si>
  <si>
    <t>30212</t>
  </si>
  <si>
    <t>因公出国（境）费用</t>
  </si>
  <si>
    <t>530124251100003884740</t>
  </si>
  <si>
    <t>公车购置及运维费</t>
  </si>
  <si>
    <t>30231</t>
  </si>
  <si>
    <t>公务用车运行维护费</t>
  </si>
  <si>
    <t>530124261100005102783</t>
  </si>
  <si>
    <t>劳务派遣人员经费</t>
  </si>
  <si>
    <t>30226</t>
  </si>
  <si>
    <t>劳务费</t>
  </si>
  <si>
    <t>预算05-1表</t>
  </si>
  <si>
    <t>项目分类</t>
  </si>
  <si>
    <t>项目单位</t>
  </si>
  <si>
    <t>经济科目编码</t>
  </si>
  <si>
    <t>经济科目名称</t>
  </si>
  <si>
    <t>本年拨款</t>
  </si>
  <si>
    <t>其中：本次下达</t>
  </si>
  <si>
    <t>民生类</t>
  </si>
  <si>
    <t>530124261100005088280</t>
  </si>
  <si>
    <t>遗属补助经费</t>
  </si>
  <si>
    <t>30305</t>
  </si>
  <si>
    <t>生活补助</t>
  </si>
  <si>
    <t>事业发展类</t>
  </si>
  <si>
    <t>530124251100003879554</t>
  </si>
  <si>
    <t>公务用车购置费资金</t>
  </si>
  <si>
    <t>31013</t>
  </si>
  <si>
    <t>公务用车购置</t>
  </si>
  <si>
    <t>530124251100004717922</t>
  </si>
  <si>
    <t>行政业务费资金</t>
  </si>
  <si>
    <t>530124261100005046792</t>
  </si>
  <si>
    <t>富民县人民政府网站改版升级费资金</t>
  </si>
  <si>
    <t>30227</t>
  </si>
  <si>
    <t>委托业务费</t>
  </si>
  <si>
    <t>530124261100005046824</t>
  </si>
  <si>
    <t>富民县流动人口和出租房屋服务管理费资金</t>
  </si>
  <si>
    <t>530124261100005046858</t>
  </si>
  <si>
    <t>会议费资金</t>
  </si>
  <si>
    <t>30215</t>
  </si>
  <si>
    <t>会议费</t>
  </si>
  <si>
    <t>530124261100005046915</t>
  </si>
  <si>
    <t>黎阳大厦运维费资金</t>
  </si>
  <si>
    <t>30209</t>
  </si>
  <si>
    <t>物业管理费</t>
  </si>
  <si>
    <t>30213</t>
  </si>
  <si>
    <t>维修（护）费</t>
  </si>
  <si>
    <t>530124261100005046926</t>
  </si>
  <si>
    <t>红机线路架设与运维费资金</t>
  </si>
  <si>
    <t>530124261100005046993</t>
  </si>
  <si>
    <t>富民县党政机关公务用车信息化管理平台运维费资金</t>
  </si>
  <si>
    <t>530124261100005047008</t>
  </si>
  <si>
    <t>黎阳大厦资产评估费资金</t>
  </si>
  <si>
    <t>530124261100005047028</t>
  </si>
  <si>
    <t>黎阳大厦不动产委托拍卖费资金</t>
  </si>
  <si>
    <t>530124261100005051017</t>
  </si>
  <si>
    <t>富民县电子政务外网平台移动办公系统服务费资金</t>
  </si>
  <si>
    <t>530124261100005084715</t>
  </si>
  <si>
    <t>政府大院运维费资金</t>
  </si>
  <si>
    <t>30205</t>
  </si>
  <si>
    <t>水费</t>
  </si>
  <si>
    <t>30206</t>
  </si>
  <si>
    <t>电费</t>
  </si>
  <si>
    <t>31002</t>
  </si>
  <si>
    <t>办公设备购置</t>
  </si>
  <si>
    <t>530124261100005179266</t>
  </si>
  <si>
    <t>2025年部门业务经费</t>
  </si>
  <si>
    <t>530124261100005234219</t>
  </si>
  <si>
    <t>安装防冲撞升降柱和智慧道闸经费</t>
  </si>
  <si>
    <t>预算05-2表</t>
  </si>
  <si>
    <t>单位名称、项目名称</t>
  </si>
  <si>
    <t>项目年度绩效目标</t>
  </si>
  <si>
    <t>一级指标</t>
  </si>
  <si>
    <t>二级指标</t>
  </si>
  <si>
    <t>三级指标</t>
  </si>
  <si>
    <t>指标性质</t>
  </si>
  <si>
    <t>指标值</t>
  </si>
  <si>
    <t>度量单位</t>
  </si>
  <si>
    <t>指标属性</t>
  </si>
  <si>
    <t>指标内容</t>
  </si>
  <si>
    <t>确保公车平台正常运转，加强数据连续性、安全性与保密性，保持公车平台数据格式一致、技术体系一致，继续推动公车平台功能优化完善，充分利用公车平台数据分析，实现公务用车有力监管，辅助决策。</t>
  </si>
  <si>
    <t>产出指标</t>
  </si>
  <si>
    <t>数量指标</t>
  </si>
  <si>
    <t>车载客户端软件（党政机关）</t>
  </si>
  <si>
    <t>=</t>
  </si>
  <si>
    <t>90</t>
  </si>
  <si>
    <t>台套</t>
  </si>
  <si>
    <t>定量指标</t>
  </si>
  <si>
    <t>反映安装车载客户端数量</t>
  </si>
  <si>
    <t>质量指标</t>
  </si>
  <si>
    <t>公务用车信息化平台运维程度</t>
  </si>
  <si>
    <t>&gt;=</t>
  </si>
  <si>
    <t>%</t>
  </si>
  <si>
    <t>反映公务用车作息化平台运维情况</t>
  </si>
  <si>
    <t>时效指标</t>
  </si>
  <si>
    <t>全年不间断维护工作，提供7*24小时的保障服务</t>
  </si>
  <si>
    <t>反映在时限内完成维护保障服务情况</t>
  </si>
  <si>
    <t>效益指标</t>
  </si>
  <si>
    <t>社会效益</t>
  </si>
  <si>
    <t>通过平台管理，对保障公务出行、提高公车使用效能、 强化公车运行监管</t>
  </si>
  <si>
    <t>定性指标</t>
  </si>
  <si>
    <t>反映通过公务用车信息化平台管理，对公车运行监督</t>
  </si>
  <si>
    <t>满意度指标</t>
  </si>
  <si>
    <t>服务对象满意度</t>
  </si>
  <si>
    <t>对公车的调度管理、派车及时性等方面的满意程度</t>
  </si>
  <si>
    <t>反映对公车的调度管理、派车及时性等方面的满意程度</t>
  </si>
  <si>
    <t>成本指标</t>
  </si>
  <si>
    <t>经济成本指标</t>
  </si>
  <si>
    <t>项目预算控制</t>
  </si>
  <si>
    <t>10.82</t>
  </si>
  <si>
    <t>万元</t>
  </si>
  <si>
    <t>反映项目预算控制情况</t>
  </si>
  <si>
    <t>网站升级改版分三年实施，第一年，实现网站页面更新升级。第二年在词基础上建设智能搜索系统，第三年智慧问答系统。</t>
  </si>
  <si>
    <t>规范网站栏目设置</t>
  </si>
  <si>
    <t>个</t>
  </si>
  <si>
    <t>反映政府网站改造及运维程度栏目数</t>
  </si>
  <si>
    <t>网站功能提升率</t>
  </si>
  <si>
    <t>反映政府网站改造后功能提升程度</t>
  </si>
  <si>
    <t>按照合同约定时间完成</t>
  </si>
  <si>
    <t>1.00</t>
  </si>
  <si>
    <t>年</t>
  </si>
  <si>
    <t>反映政府网站改版完成时间</t>
  </si>
  <si>
    <t>政府网站不断提高对公众诉求的分析研判和分类处理</t>
  </si>
  <si>
    <t>反映政府网站改版后对公众影响</t>
  </si>
  <si>
    <t>网站改版及运维费支出</t>
  </si>
  <si>
    <t>23</t>
  </si>
  <si>
    <t>反映政府网站改版费支出</t>
  </si>
  <si>
    <t>全年预计召开政府常务会议2次，召开县政府全体会议1次。创新办会工作，办好每场会务工作，为县政府领导和参会人员提供舒适安全场所、优质服务。加强会议管理，严格办会审批手续，从严会议支出审核，按标准安排食宿，提倡节约办会。</t>
  </si>
  <si>
    <t>召开会议次数</t>
  </si>
  <si>
    <t>21</t>
  </si>
  <si>
    <t>次</t>
  </si>
  <si>
    <t>反映预算部门（单位）组织开展各类会议的总次数。</t>
  </si>
  <si>
    <t>参会率</t>
  </si>
  <si>
    <t>95</t>
  </si>
  <si>
    <t>反映完成会议情况</t>
  </si>
  <si>
    <t>按计划时间召开各项会议</t>
  </si>
  <si>
    <t>&lt;=</t>
  </si>
  <si>
    <t>2026年12月30日前</t>
  </si>
  <si>
    <t>反映按计划时间召开会议</t>
  </si>
  <si>
    <t>通过召开会议，促进社会和谐稳定，人民群众的获得感幸福感显著提升</t>
  </si>
  <si>
    <t>反映召开会议促进社会和谐情况。</t>
  </si>
  <si>
    <t>参会人员满意度</t>
  </si>
  <si>
    <t>反映参会人员满意度情况</t>
  </si>
  <si>
    <t>县委保密机房至县人民政府机房的电缆（或光缆）敷设作为该延伸工程的主要工程量需由县政府办牵头完成。实施安装和连通红机电话工作，并对线路架设和布置工程内容进行测试调试，达到使用标准。</t>
  </si>
  <si>
    <t>安装红机电话</t>
  </si>
  <si>
    <t>部</t>
  </si>
  <si>
    <t>反映安装红机电话数</t>
  </si>
  <si>
    <t>红机线路架设与运维程度</t>
  </si>
  <si>
    <t>反映红机线路架设与运维完成程度</t>
  </si>
  <si>
    <t>完成红机线路架设</t>
  </si>
  <si>
    <t>反映红机线路架设与运维服务期</t>
  </si>
  <si>
    <t>确保上级部门对本县的重要工作和涉密信息的调度和传达。</t>
  </si>
  <si>
    <t>红机线路架设与运维费项目实施方案</t>
  </si>
  <si>
    <t>受益人员满意度</t>
  </si>
  <si>
    <t>反映受益人员满意度</t>
  </si>
  <si>
    <t>反映项目成本预算控制</t>
  </si>
  <si>
    <t>完成各项工作</t>
  </si>
  <si>
    <t>完成工作数量</t>
  </si>
  <si>
    <t>反映完成工作数量</t>
  </si>
  <si>
    <t>提高办公效率</t>
  </si>
  <si>
    <t>反映工作效率</t>
  </si>
  <si>
    <t>工作完成率</t>
  </si>
  <si>
    <t>反映工作完成效率</t>
  </si>
  <si>
    <t>有效维护机关正常运转</t>
  </si>
  <si>
    <t>反映机关运转情况</t>
  </si>
  <si>
    <t>反映受益人员满意情况</t>
  </si>
  <si>
    <t>依托现有软硬件基础设施条件实现在富民县人民政府办内部安全、快捷、方便地进行电子公文传输，实现文件流转、签批、传阅等移动办公功能，确保公文传输和流转的安全、稳定、可靠、高效。</t>
  </si>
  <si>
    <t>系统功能满足项目业务需求</t>
  </si>
  <si>
    <t>反映系统功能满足项目业务需求情况</t>
  </si>
  <si>
    <t>依托现有软硬件基础设施条件实现在富民政府办内部安全、快捷、方便地进行电子公文传输，实现文件流转、签批、传阅等移动办公功能，确保公文传输和流转的安全、稳定、可靠、高效。</t>
  </si>
  <si>
    <t>系统统稳定率</t>
  </si>
  <si>
    <t>系统稳定情况</t>
  </si>
  <si>
    <t>经济效益</t>
  </si>
  <si>
    <t>有效缩短各类事务审批流程，提高政务工作落实效率</t>
  </si>
  <si>
    <t>9.75</t>
  </si>
  <si>
    <t>反映提高工作落实效率情况</t>
  </si>
  <si>
    <t>反映受益人员满意度情况</t>
  </si>
  <si>
    <t>项目预算</t>
  </si>
  <si>
    <t>本年度内，精准采购符合预算及需求的公务用车。依各部门业务量与优先级分配车辆，实现资源合理利用。车辆在本预算年度内交付使用，经严格调试与培训后，正式投入日常公务运行。购置1辆公务用车，降低公务用车运维成本，保障公务出行正常运转。</t>
  </si>
  <si>
    <t>购置车辆数</t>
  </si>
  <si>
    <t>辆</t>
  </si>
  <si>
    <t>反映购置车辆数</t>
  </si>
  <si>
    <t>购置车辆质量合格率</t>
  </si>
  <si>
    <t>100</t>
  </si>
  <si>
    <t>反映购置的公务用车质量合格情况</t>
  </si>
  <si>
    <t>购置车辆完成时间</t>
  </si>
  <si>
    <t>反映完成时间</t>
  </si>
  <si>
    <t>解决公务出行</t>
  </si>
  <si>
    <t>反映公务出行情况</t>
  </si>
  <si>
    <t>为政府大院提供安保、卫生、绿化等管理服务，为办公楼的内外墙维修维护、办公桌椅维修维护、门窗维修维护、会议室桌椅维修维护、办公楼卫生维护、疏通卫生管道等。为政府大院及办公大楼管理工作正常有序开展，为办公人员提供一个安全舒适良好的办公场所。</t>
  </si>
  <si>
    <t>为办公环境提供卫生保洁服务</t>
  </si>
  <si>
    <t>2/1</t>
  </si>
  <si>
    <t>次/天</t>
  </si>
  <si>
    <t>反映卫生保洁服务情况</t>
  </si>
  <si>
    <t>维护工作及时率</t>
  </si>
  <si>
    <t>反映物业管理合同约定的服务区域、办公区域室内外（含绿化）面积之和。</t>
  </si>
  <si>
    <t>全年不间断提供24小时安保服务</t>
  </si>
  <si>
    <t>反映合同约定时限</t>
  </si>
  <si>
    <t>为办公人员及办事群众提供安全舒适的环境</t>
  </si>
  <si>
    <t>反映办公人员及公众对办公环境的安全舒适情况</t>
  </si>
  <si>
    <t>群众和单位人员满意度</t>
  </si>
  <si>
    <t>反映办事群众和工作人员的满意度</t>
  </si>
  <si>
    <t xml:space="preserve">项目预算成本 </t>
  </si>
  <si>
    <t>230</t>
  </si>
  <si>
    <t>遗属生活补助</t>
  </si>
  <si>
    <t>发放遗属补助人员</t>
  </si>
  <si>
    <t>人</t>
  </si>
  <si>
    <t>反映发放遗属补助人数</t>
  </si>
  <si>
    <t>部门正常运转</t>
  </si>
  <si>
    <t>正常运转</t>
  </si>
  <si>
    <t>反映部门（单位）运转情况。</t>
  </si>
  <si>
    <t>发放人员满意度</t>
  </si>
  <si>
    <t>反映遗属人员对遗属补助发放的满意程度。</t>
  </si>
  <si>
    <t>《富民县反恐办工作领导小组办公室富民县2025年度涉恐隐患排查专项督查检查整改通知书》（富反恐办发〔2025〕6号）文件要求，切实推动目标建设，并在验收时限内完成达标建设验收工作。</t>
  </si>
  <si>
    <t>安装数量</t>
  </si>
  <si>
    <t>反映安装数量。</t>
  </si>
  <si>
    <t>安装合格率</t>
  </si>
  <si>
    <t>反映安装质量情况</t>
  </si>
  <si>
    <t>按照计划时间完成</t>
  </si>
  <si>
    <t>反映完成时限</t>
  </si>
  <si>
    <t>提高办公安全环境</t>
  </si>
  <si>
    <t>反映办公环境情况</t>
  </si>
  <si>
    <t>群众满意度提升：通过黎阳大厦政务大厅办理相关业务、提升服务质量，使年度办理业务满意度达到90%以上。
安全管理保障：保持黎阳大厦全年无重大安全事故，消防设施完好率100%，安保巡逻无遗漏。
环境优化：公共区域清洁达标率95%，绿化养护良好，垃圾及时清运。
设施维护有效：黎阳大厦各类设施设备正常运行率98%，定期维护保养计划执行率100%。</t>
  </si>
  <si>
    <t>物业管理面积</t>
  </si>
  <si>
    <t>37177.28</t>
  </si>
  <si>
    <t>平方米（公里、亩）</t>
  </si>
  <si>
    <t>反映物业管理面积情况</t>
  </si>
  <si>
    <t>安保、卫生合格率</t>
  </si>
  <si>
    <t>反映安保、卫生合格情况</t>
  </si>
  <si>
    <t>全年不间断安保工作，提供24小时的保障服务</t>
  </si>
  <si>
    <t>反映物业管理安保服务时间情况</t>
  </si>
  <si>
    <t>为黎阳大厦整体办公环境和基础设施提供安保、保洁、绿化等服务。</t>
  </si>
  <si>
    <t>反映物业管理对黎阳大厦提供的服务</t>
  </si>
  <si>
    <t>办公人员和办事群众满意度</t>
  </si>
  <si>
    <t>支付黎阳大厦物管费</t>
  </si>
  <si>
    <t>150</t>
  </si>
  <si>
    <t>反映支付物业费情况</t>
  </si>
  <si>
    <t>建立健全流动人口和出租房屋服务管理中心（站）的日常管理、工作考核、教育培训等办法，认真扎实做好流动人口和出租屋管理工作，确保流动人口正常的生活秩序，促进和谐社会的健康有序发展。</t>
  </si>
  <si>
    <t>流动人口信息采集与登记</t>
  </si>
  <si>
    <t>反映流动人口信息采集与登记数</t>
  </si>
  <si>
    <t>登记率和信息准确率</t>
  </si>
  <si>
    <t>反映完成各项工作质量情况</t>
  </si>
  <si>
    <t>定期对出租房屋进行治安、消防安全检查</t>
  </si>
  <si>
    <t>次/月（季、年）</t>
  </si>
  <si>
    <t>反映完成工作时限情况</t>
  </si>
  <si>
    <t>提升流动人口的归属感</t>
  </si>
  <si>
    <t>反映提供便捷的线上、线下服务，包括政策解答、生活支持等情况</t>
  </si>
  <si>
    <t>16.30</t>
  </si>
  <si>
    <t>反映预算控制情况</t>
  </si>
  <si>
    <t>确保富民县黎阳大厦项目资产处置工作正常开展，继续推动资产处置项目进行，按照有关规定，实现富民县黎阳大厦资产处置。</t>
  </si>
  <si>
    <t>完成黎阳大厦拍卖面积</t>
  </si>
  <si>
    <t>平方米</t>
  </si>
  <si>
    <t>反映完成拍卖情况</t>
  </si>
  <si>
    <t>委托拍卖完成率</t>
  </si>
  <si>
    <t>委托拍卖情况</t>
  </si>
  <si>
    <t>在合同时限内完成</t>
  </si>
  <si>
    <t>反映在合同约定时限内委托拍卖情况</t>
  </si>
  <si>
    <t>资产处置情况</t>
  </si>
  <si>
    <t>反映资产处置情况</t>
  </si>
  <si>
    <t>处置资产情况</t>
  </si>
  <si>
    <t>委托拍卖服务费</t>
  </si>
  <si>
    <t>18.60</t>
  </si>
  <si>
    <t>评估建筑面积</t>
  </si>
  <si>
    <t>反映完成资产评估面积情况</t>
  </si>
  <si>
    <t>完成资产评估效率</t>
  </si>
  <si>
    <t>反映资产评估完成情况</t>
  </si>
  <si>
    <t>在合同约定期间完成</t>
  </si>
  <si>
    <t>反映在合同约定时间完成资产评估情况</t>
  </si>
  <si>
    <t>完成富民县黎阳大厦资产处置</t>
  </si>
  <si>
    <t>反映对资产处置情况</t>
  </si>
  <si>
    <t>资产评估服务费</t>
  </si>
  <si>
    <t>10.80</t>
  </si>
  <si>
    <t>起草发文数量</t>
  </si>
  <si>
    <t>700.00</t>
  </si>
  <si>
    <t>件</t>
  </si>
  <si>
    <t>反映起草发文情况</t>
  </si>
  <si>
    <t>反映办公效率</t>
  </si>
  <si>
    <t>完成及时率</t>
  </si>
  <si>
    <t>反映工作完成情况</t>
  </si>
  <si>
    <t>预算05-3表</t>
  </si>
  <si>
    <t>备注：本部门2026年无项目支出绩效目标表（另文下达），本表为空表。</t>
  </si>
  <si>
    <t>预算06表</t>
  </si>
  <si>
    <t>政府性基金预算支出预算表</t>
  </si>
  <si>
    <t>单位名称：全部</t>
  </si>
  <si>
    <t>本年政府性基金预算支出</t>
  </si>
  <si>
    <r>
      <rPr>
        <sz val="11"/>
        <color theme="1"/>
        <rFont val="宋体"/>
        <charset val="134"/>
        <scheme val="minor"/>
      </rPr>
      <t>备注：本部门202</t>
    </r>
    <r>
      <rPr>
        <sz val="11"/>
        <color theme="1"/>
        <rFont val="宋体"/>
        <charset val="134"/>
        <scheme val="minor"/>
      </rPr>
      <t>6</t>
    </r>
    <r>
      <rPr>
        <sz val="11"/>
        <color theme="1"/>
        <rFont val="宋体"/>
        <charset val="134"/>
        <scheme val="minor"/>
      </rPr>
      <t>年无政府性基金预算支出预算表，本表为空表。</t>
    </r>
  </si>
  <si>
    <t>预算07表</t>
  </si>
  <si>
    <t>预算项目名称</t>
  </si>
  <si>
    <t>采购项目</t>
  </si>
  <si>
    <t>采购目录</t>
  </si>
  <si>
    <t>计量
单位</t>
  </si>
  <si>
    <t>数量</t>
  </si>
  <si>
    <t>面向中小企业预留资金</t>
  </si>
  <si>
    <t>单位自筹</t>
  </si>
  <si>
    <t>复印纸</t>
  </si>
  <si>
    <t>元</t>
  </si>
  <si>
    <t>轿车</t>
  </si>
  <si>
    <t>车辆加油服务</t>
  </si>
  <si>
    <t>车辆加油、添加燃料服务</t>
  </si>
  <si>
    <t>车辆维修和保养服务</t>
  </si>
  <si>
    <t>车辆保险服务</t>
  </si>
  <si>
    <t>机动车保险服务</t>
  </si>
  <si>
    <t>物业管理服务</t>
  </si>
  <si>
    <t>打印机</t>
  </si>
  <si>
    <t>A4黑白打印机</t>
  </si>
  <si>
    <t>茶几</t>
  </si>
  <si>
    <t>电风扇</t>
  </si>
  <si>
    <t>风扇</t>
  </si>
  <si>
    <t>打印纸</t>
  </si>
  <si>
    <t>文件柜</t>
  </si>
  <si>
    <t>饮水机</t>
  </si>
  <si>
    <t>饮水器</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</si>
  <si>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</si>
  <si>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</si>
  <si>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</si>
  <si>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</si>
  <si>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</si>
  <si>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</si>
  <si>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</si>
  <si>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</si>
  <si>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</si>
  <si>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B1102 物业管理服务</t>
  </si>
  <si>
    <t>B 政府履职辅助性服务</t>
  </si>
  <si>
    <t>预算09-1表</t>
  </si>
  <si>
    <t>单位名称（项目）</t>
  </si>
  <si>
    <t>地区</t>
  </si>
  <si>
    <t>磨憨经济合作区</t>
  </si>
  <si>
    <r>
      <rPr>
        <sz val="11"/>
        <color theme="1"/>
        <rFont val="宋体"/>
        <charset val="134"/>
        <scheme val="minor"/>
      </rPr>
      <t>备注：本部门无202</t>
    </r>
    <r>
      <rPr>
        <sz val="11"/>
        <color theme="1"/>
        <rFont val="宋体"/>
        <charset val="134"/>
        <scheme val="minor"/>
      </rPr>
      <t>6</t>
    </r>
    <r>
      <rPr>
        <sz val="11"/>
        <color theme="1"/>
        <rFont val="宋体"/>
        <charset val="134"/>
        <scheme val="minor"/>
      </rPr>
      <t>年对下转移支付预算表，本表为空表。</t>
    </r>
  </si>
  <si>
    <t>预算09-2表</t>
  </si>
  <si>
    <r>
      <rPr>
        <sz val="11"/>
        <color theme="1"/>
        <rFont val="宋体"/>
        <charset val="134"/>
        <scheme val="minor"/>
      </rPr>
      <t>备注：本部门无202</t>
    </r>
    <r>
      <rPr>
        <sz val="11"/>
        <color theme="1"/>
        <rFont val="宋体"/>
        <charset val="134"/>
        <scheme val="minor"/>
      </rPr>
      <t>6</t>
    </r>
    <r>
      <rPr>
        <sz val="11"/>
        <color theme="1"/>
        <rFont val="宋体"/>
        <charset val="134"/>
        <scheme val="minor"/>
      </rPr>
      <t>年对下转移支付绩效目标表，本表为空表。</t>
    </r>
  </si>
  <si>
    <t>预算10表</t>
  </si>
  <si>
    <t>资产类别</t>
  </si>
  <si>
    <t>资产分类代码.名称</t>
  </si>
  <si>
    <t>资产名称</t>
  </si>
  <si>
    <t>计量单位</t>
  </si>
  <si>
    <t>财政部门批复数（元）</t>
  </si>
  <si>
    <t>单价</t>
  </si>
  <si>
    <t>金额</t>
  </si>
  <si>
    <t>通用设备</t>
  </si>
  <si>
    <t>A02021003 A4黑白打印机</t>
  </si>
  <si>
    <t>台</t>
  </si>
  <si>
    <t>A02061818 饮水器</t>
  </si>
  <si>
    <t>A02061802 风扇</t>
  </si>
  <si>
    <t>A02030501 轿车</t>
  </si>
  <si>
    <t>家具和用具</t>
  </si>
  <si>
    <t>A05010502 文件柜</t>
  </si>
  <si>
    <t>组</t>
  </si>
  <si>
    <r>
      <rPr>
        <sz val="11"/>
        <color theme="1"/>
        <rFont val="宋体"/>
        <charset val="134"/>
        <scheme val="minor"/>
      </rPr>
      <t>A</t>
    </r>
    <r>
      <rPr>
        <sz val="11"/>
        <color theme="1"/>
        <rFont val="宋体"/>
        <charset val="134"/>
        <scheme val="minor"/>
      </rPr>
      <t>05010204 茶几</t>
    </r>
  </si>
  <si>
    <t>张</t>
  </si>
  <si>
    <t>11表</t>
  </si>
  <si>
    <t>上级补助</t>
  </si>
  <si>
    <r>
      <rPr>
        <sz val="11"/>
        <color theme="1"/>
        <rFont val="宋体"/>
        <charset val="134"/>
        <scheme val="minor"/>
      </rPr>
      <t>备注：本部门无202</t>
    </r>
    <r>
      <rPr>
        <sz val="11"/>
        <color theme="1"/>
        <rFont val="宋体"/>
        <charset val="134"/>
        <scheme val="minor"/>
      </rPr>
      <t>6</t>
    </r>
    <r>
      <rPr>
        <sz val="11"/>
        <color theme="1"/>
        <rFont val="宋体"/>
        <charset val="134"/>
        <scheme val="minor"/>
      </rPr>
      <t>年上级补助项目支出预算，本表为空表。</t>
    </r>
  </si>
  <si>
    <t>预算12表</t>
  </si>
  <si>
    <t>项目级次</t>
  </si>
  <si>
    <t>312 民生类</t>
  </si>
  <si>
    <t>本级</t>
  </si>
  <si>
    <t>313 事业发展类</t>
  </si>
  <si>
    <r>
      <rPr>
        <sz val="9"/>
        <color rgb="FF000000"/>
        <rFont val="宋体"/>
        <charset val="134"/>
      </rPr>
      <t>预算1</t>
    </r>
    <r>
      <rPr>
        <sz val="9"/>
        <color rgb="FF000000"/>
        <rFont val="宋体"/>
        <charset val="134"/>
      </rPr>
      <t>3</t>
    </r>
    <r>
      <rPr>
        <sz val="9"/>
        <color rgb="FF000000"/>
        <rFont val="宋体"/>
        <charset val="134"/>
      </rPr>
      <t>表</t>
    </r>
  </si>
  <si>
    <t>部门编码</t>
  </si>
  <si>
    <t>部门名称</t>
  </si>
  <si>
    <t>内容</t>
  </si>
  <si>
    <t>说明</t>
  </si>
  <si>
    <t>部门总体目标</t>
  </si>
  <si>
    <t>部门职责</t>
  </si>
  <si>
    <t>1.负责县政府全体会议、县政府常务会议、县长办公会议、县政府党组会议、县政府专题会议等以县政府名义召开的会议和县政府领导同志重要活动的组织，协助县政府领导同志组织实施会议决定事项。
2.负责或参与上级领导和外省市县领导以及重要外宾来我县政务活动组织安排和接待工作。
3.协助县政府领导同志组织起草或审核以县政府、县政府办公室名义发布的公文，指导全县行政机关公文处理工作。负责县政府、县政府办公室规范性文件的合法性审核工作以及政府规范性文件清理、备案审查工作。
4.审核县政府各部门和各镇（街道）人民政府（办事处）请示、报告县政府的事项，捐出办理意见，报县政府领导同志审批，办理省政府和省直各部门、市政府和市直各部门及各方面的来文来电。
5.围绕县政府中心工作和县政府领导同志的指示，对县政府的重要工作部署组织开展调查研究，及时反映情况，提出工作建议。对县人民政府部门间出现的争议问题进行协调并提出处理意见，报县人民政府领导决定。
6.负责组织协调、指导督促县政府系统承办的省市县人大代表方案、建议、意见和政协提案办理工作。
7.负责县政府值班工作，及时向县政府领导同志报告重要情况，传达和督促落实省委省政府、市委市政府和县委县政府领导同志的指示。
8.负责全县政务信息搜集、整理、报送工作，指导政府系统信息工作。
9.负责推进、指导、协调、监督全县政府信息与政务公开工作，组织协调县政府系统政务舆情应对工作。
10.负责县政府重大决策、重要工作部署及上级领导、县委县政府领导批示交办的行政性事项在全县政府系统贯彻落实情况的督促检查。负责县政府行政管理部门年度主要工作目标的制定、下达、检查、考核等工作。
11.负责县机关事务的管理、保障、服务工作，指导全县机关事务管理工作。拟定机关后勤保障制度并组织实施。
12.负责指导、协调、推进、监督全县公共机构节能工作。
13.负责全县机关、事业公务用车编制、配备、更新、报废的管理及车辆购置的审核及报批等工作；负责县级机关公务车辆牌证、保险和维修等的管理，以及县级公务用车平台公务用车统一调度等工作。
14.负责县委外事工作委员会办公室日常工作。
15完成县委、县政府和上级部门交办的其他任务。
16.职能转变。加强政务公开，指导各单位主动回应社会关切，接受群众监督。</t>
  </si>
  <si>
    <t>根据三定方案归纳</t>
  </si>
  <si>
    <t>围绕县委、县政府中心工作，充分发挥好参谋助手作用，全面提升服务质量效率、加强机关党建和党风廉政建设，不断增强服务水平和综合协调能力，有效保证县政府办的高效运转以及各项决策部署的贯彻落实。</t>
  </si>
  <si>
    <t>根据部门职责，中长期规划，各级党委，各级政府要求归纳</t>
  </si>
  <si>
    <t>部门年度目标</t>
  </si>
  <si>
    <t>根据部门职责及2026工作要点，部门整体支出绩效目标15个，保障各项工作开展和机关正常运转。</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</si>
  <si>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</si>
  <si>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</si>
  <si>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</si>
  <si>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</si>
  <si>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</si>
  <si>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</si>
  <si>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</si>
  <si>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</si>
  <si>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</si>
  <si>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人员运转经费</t>
  </si>
  <si>
    <t>工资，社保缴费、住房公积金、公务用车运行维护费、工会经费、一般公用经费</t>
  </si>
  <si>
    <t>富民县人民政府网站改版升级费</t>
  </si>
  <si>
    <t>富民县流动人员和出租房屋服务管理费</t>
  </si>
  <si>
    <t>黎阳大厦运维费</t>
  </si>
  <si>
    <t>红机线路架设与运维费</t>
  </si>
  <si>
    <t>富民县党政机关公务用车信息化管理平台运维费</t>
  </si>
  <si>
    <t>黎阳大厦不动产委托拍卖费</t>
  </si>
  <si>
    <t>黎阳大厦资产评估费</t>
  </si>
  <si>
    <t>富民县电子政务外网平台移动办公系统服务费</t>
  </si>
  <si>
    <t>政府大院运维费</t>
  </si>
  <si>
    <t>安装防冲撞升降柱和智慧道闸经费资金</t>
  </si>
  <si>
    <t>三、部门整体支出绩效指标</t>
  </si>
  <si>
    <t>绩效指标</t>
  </si>
  <si>
    <t>评（扣）分标准</t>
  </si>
  <si>
    <t>绩效指标设定依据及指标值数据来源</t>
  </si>
  <si>
    <t xml:space="preserve">二级指标 </t>
  </si>
  <si>
    <t>完成各项工作任务</t>
  </si>
  <si>
    <t>①指标值≥90%，得10分；②90%＞指标值≥80%，得10分；③80%＞指标值≥70%，得6分；④70%＞指标值≥60%，得2分；⑤指标值＜60%，不得分。</t>
  </si>
  <si>
    <t>反映完成各项工作情况</t>
  </si>
  <si>
    <t>项目实施方案</t>
  </si>
  <si>
    <t>各项工作完成质量</t>
  </si>
  <si>
    <t>反映各项工作完成质量情况</t>
  </si>
  <si>
    <t>按照工作计划完成各项工作</t>
  </si>
  <si>
    <t>①达到目标，得满分10分；②未达到目标，不得分。</t>
  </si>
  <si>
    <t>反映各项工作在时限内完成情况</t>
  </si>
  <si>
    <t>保障机关正常运转</t>
  </si>
  <si>
    <t>①指标值≥90%，得满分30分；②90%＞指标值≥80%，得20分；③80%＞指标值≥70%，得10分；④70%＞指标值≥60%，得2分；⑤指标值＜60%，不得分。</t>
  </si>
  <si>
    <t>实施方案</t>
  </si>
  <si>
    <t>①满意度≥90%以上得满分，得10分；②90%＞满意度≥80%，得8分；③80%＞满意度≥70%,得4分；④70%＞满意度≥60%，得2分；⑤满意度＜60%，不得分。</t>
  </si>
  <si>
    <t>问卷调查</t>
  </si>
  <si>
    <t>控制预算成本</t>
  </si>
  <si>
    <t>成本控制预算数以内，得10分，超出不得分。</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</si>
  <si>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</si>
  <si>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</si>
  <si>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</si>
  <si>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</si>
  <si>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</si>
  <si>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</si>
  <si>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</si>
  <si>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</si>
  <si>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</si>
  <si>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</si>
  <si>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</si>
  <si>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</si>
  <si>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</si>
  <si>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</si>
  <si>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</si>
  <si>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</si>
  <si>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</si>
  <si>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</si>
  <si>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</si>
  <si>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</si>
  <si>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</si>
  <si>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</si>
  <si>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</si>
  <si>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</si>
  <si>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</si>
  <si>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0</t>
  </si>
  <si>
    <t>政府机关</t>
  </si>
  <si>
    <t>行政单位</t>
  </si>
  <si>
    <t>全额</t>
  </si>
  <si>
    <t>云南省昆明市富民县永定街88号</t>
  </si>
  <si>
    <r>
      <rPr>
        <sz val="9"/>
        <color theme="1"/>
        <rFont val="宋体"/>
        <charset val="134"/>
      </rPr>
      <t>2</t>
    </r>
    <r>
      <rPr>
        <sz val="9"/>
        <color theme="1"/>
        <rFont val="宋体"/>
        <charset val="134"/>
      </rPr>
      <t>1</t>
    </r>
  </si>
  <si>
    <r>
      <rPr>
        <sz val="9"/>
        <color theme="1"/>
        <rFont val="宋体"/>
        <charset val="134"/>
      </rPr>
      <t>1</t>
    </r>
    <r>
      <rPr>
        <sz val="9"/>
        <color theme="1"/>
        <rFont val="宋体"/>
        <charset val="134"/>
      </rPr>
      <t>6</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</si>
</sst>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0.00_ "/>
  </numFmts>
  <fonts count="47">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sz val="9"/>
      <color theme="1"/>
      <name val="宋体"/>
      <charset val="134"/>
    </font>
    <font>
      <b/>
      <sz val="24"/>
      <color rgb="FF000000"/>
      <name val="宋体"/>
      <charset val="134"/>
    </font>
    <font>
      <sz val="9"/>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11"/>
      <color theme="1"/>
      <name val="宋体"/>
      <charset val="134"/>
      <scheme val="minor"/>
    </font>
    <font>
      <sz val="12"/>
      <color indexed="8"/>
      <name val="宋体"/>
      <charset val="134"/>
    </font>
    <font>
      <sz val="12"/>
      <name val="宋体"/>
      <charset val="134"/>
    </font>
    <font>
      <sz val="12"/>
      <color rgb="FF000000"/>
      <name val="宋体"/>
      <charset val="134"/>
      <scheme val="minor"/>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5" borderId="14" applyNumberFormat="0" applyAlignment="0" applyProtection="0">
      <alignment vertical="center"/>
    </xf>
    <xf numFmtId="0" fontId="35" fillId="6" borderId="15" applyNumberFormat="0" applyAlignment="0" applyProtection="0">
      <alignment vertical="center"/>
    </xf>
    <xf numFmtId="0" fontId="36" fillId="6" borderId="14" applyNumberFormat="0" applyAlignment="0" applyProtection="0">
      <alignment vertical="center"/>
    </xf>
    <xf numFmtId="0" fontId="37" fillId="7"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176" fontId="45" fillId="0" borderId="1">
      <alignment horizontal="right" vertical="center"/>
    </xf>
    <xf numFmtId="177" fontId="45" fillId="0" borderId="1">
      <alignment horizontal="right" vertical="center"/>
    </xf>
    <xf numFmtId="178" fontId="45" fillId="0" borderId="1">
      <alignment horizontal="right" vertical="center"/>
    </xf>
    <xf numFmtId="179" fontId="45" fillId="0" borderId="1">
      <alignment horizontal="right" vertical="center"/>
    </xf>
    <xf numFmtId="179" fontId="45" fillId="0" borderId="1">
      <alignment horizontal="right" vertical="center"/>
    </xf>
    <xf numFmtId="10" fontId="45" fillId="0" borderId="1">
      <alignment horizontal="right" vertical="center"/>
    </xf>
    <xf numFmtId="49" fontId="45" fillId="0" borderId="1">
      <alignment horizontal="left" vertical="center" wrapText="1"/>
    </xf>
    <xf numFmtId="21" fontId="45" fillId="0" borderId="1">
      <alignment horizontal="right" vertical="center"/>
    </xf>
    <xf numFmtId="0" fontId="18" fillId="0" borderId="0"/>
    <xf numFmtId="0" fontId="18" fillId="0" borderId="0">
      <alignment vertical="center"/>
    </xf>
    <xf numFmtId="0" fontId="46" fillId="0" borderId="0"/>
  </cellStyleXfs>
  <cellXfs count="123">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5" applyNumberFormat="1" applyFont="1" applyBorder="1">
      <alignment horizontal="left" vertical="center" wrapText="1"/>
    </xf>
    <xf numFmtId="178" fontId="4" fillId="0" borderId="1" xfId="51" applyNumberFormat="1" applyFont="1" applyBorder="1">
      <alignment horizontal="right" vertical="center"/>
    </xf>
    <xf numFmtId="178" fontId="4" fillId="0" borderId="1" xfId="51" applyNumberFormat="1" applyFont="1" applyBorder="1" applyAlignment="1">
      <alignment vertical="center"/>
    </xf>
    <xf numFmtId="49" fontId="5" fillId="0" borderId="1" xfId="51" applyNumberFormat="1" applyFont="1" applyBorder="1" applyAlignment="1">
      <alignment vertical="center"/>
    </xf>
    <xf numFmtId="178" fontId="4" fillId="0" borderId="1" xfId="51" applyNumberFormat="1" applyFont="1" applyBorder="1" applyAlignment="1">
      <alignment horizontal="left" vertical="center"/>
    </xf>
    <xf numFmtId="49" fontId="5" fillId="0" borderId="1" xfId="51" applyNumberFormat="1" applyFont="1" applyBorder="1">
      <alignment horizontal="right" vertical="center"/>
    </xf>
    <xf numFmtId="49" fontId="3" fillId="0" borderId="1" xfId="55" applyNumberFormat="1" applyFont="1" applyBorder="1" applyAlignment="1">
      <alignment horizontal="left" vertical="center" wrapText="1" indent="1"/>
    </xf>
    <xf numFmtId="49" fontId="5" fillId="0" borderId="1" xfId="55" applyNumberFormat="1" applyFont="1" applyBorder="1" applyAlignment="1">
      <alignment horizontal="right" vertical="center" wrapText="1"/>
    </xf>
    <xf numFmtId="49" fontId="5" fillId="0" borderId="1" xfId="55" applyNumberFormat="1" applyFont="1" applyBorder="1" applyAlignment="1">
      <alignment vertical="center" wrapText="1"/>
    </xf>
    <xf numFmtId="0" fontId="6" fillId="2" borderId="0" xfId="0" applyFont="1" applyFill="1" applyBorder="1" applyAlignment="1">
      <alignment horizontal="center" vertical="center"/>
    </xf>
    <xf numFmtId="0" fontId="7" fillId="2" borderId="0" xfId="0" applyFont="1" applyFill="1" applyBorder="1" applyAlignment="1">
      <alignment horizontal="right" vertical="center" wrapText="1"/>
    </xf>
    <xf numFmtId="0" fontId="6" fillId="3" borderId="0" xfId="0" applyFont="1" applyFill="1" applyBorder="1" applyAlignment="1">
      <alignment horizontal="center" vertical="center"/>
    </xf>
    <xf numFmtId="0" fontId="8"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8" fillId="2" borderId="0" xfId="0" applyFont="1" applyFill="1" applyBorder="1" applyAlignment="1">
      <alignment horizontal="right"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8" fillId="0" borderId="1" xfId="0" applyNumberFormat="1" applyFont="1" applyBorder="1" applyAlignment="1">
      <alignment horizontal="left" vertical="center" wrapText="1"/>
    </xf>
    <xf numFmtId="49" fontId="11" fillId="0" borderId="1" xfId="0" applyNumberFormat="1" applyFont="1" applyBorder="1" applyAlignment="1">
      <alignment vertical="center" wrapText="1"/>
    </xf>
    <xf numFmtId="49" fontId="8"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0" borderId="1" xfId="0" applyFont="1" applyBorder="1" applyAlignment="1">
      <alignment vertical="center" wrapText="1"/>
    </xf>
    <xf numFmtId="0" fontId="12"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2" borderId="1" xfId="0" applyFont="1" applyFill="1" applyBorder="1" applyAlignment="1">
      <alignment horizontal="left" vertical="center"/>
    </xf>
    <xf numFmtId="4" fontId="8" fillId="2" borderId="1" xfId="0" applyNumberFormat="1" applyFont="1" applyFill="1" applyBorder="1" applyAlignment="1" applyProtection="1">
      <alignment horizontal="right" vertical="center"/>
      <protection locked="0"/>
    </xf>
    <xf numFmtId="0" fontId="11" fillId="0" borderId="1" xfId="0" applyFont="1" applyBorder="1" applyAlignment="1"/>
    <xf numFmtId="4" fontId="8" fillId="0" borderId="1" xfId="0" applyNumberFormat="1" applyFont="1" applyBorder="1" applyAlignment="1">
      <alignment horizontal="right" vertical="center"/>
    </xf>
    <xf numFmtId="49" fontId="4" fillId="0" borderId="1" xfId="55" applyNumberFormat="1" applyFont="1" applyBorder="1">
      <alignment horizontal="left" vertical="center" wrapText="1"/>
    </xf>
    <xf numFmtId="0" fontId="12" fillId="0" borderId="1" xfId="0" applyFont="1" applyBorder="1" applyAlignment="1">
      <alignment horizontal="center" vertical="center"/>
    </xf>
    <xf numFmtId="49"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49" fontId="13" fillId="0" borderId="1" xfId="0" applyNumberFormat="1" applyFont="1" applyBorder="1" applyAlignment="1" applyProtection="1">
      <alignment horizontal="center" vertical="center"/>
      <protection locked="0"/>
    </xf>
    <xf numFmtId="49" fontId="13" fillId="0" borderId="1" xfId="0" applyNumberFormat="1"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0" fontId="8" fillId="0" borderId="1" xfId="0" applyFont="1" applyBorder="1" applyAlignment="1">
      <alignment horizontal="center" vertical="center" wrapText="1"/>
    </xf>
    <xf numFmtId="49" fontId="9" fillId="0" borderId="0" xfId="0" applyNumberFormat="1" applyFont="1" applyBorder="1" applyAlignment="1"/>
    <xf numFmtId="0" fontId="8"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11" fillId="0" borderId="0" xfId="0" applyFont="1" applyBorder="1" applyAlignment="1">
      <alignment horizontal="left" vertical="center"/>
    </xf>
    <xf numFmtId="0" fontId="11" fillId="0" borderId="0" xfId="0" applyFont="1" applyBorder="1" applyAlignment="1"/>
    <xf numFmtId="0" fontId="8" fillId="0" borderId="0" xfId="0" applyFont="1" applyBorder="1" applyAlignment="1" applyProtection="1">
      <alignment horizontal="right"/>
      <protection locked="0"/>
    </xf>
    <xf numFmtId="0" fontId="11" fillId="0" borderId="5" xfId="0" applyFont="1" applyBorder="1" applyAlignment="1" applyProtection="1">
      <alignment horizontal="center" vertical="center" wrapText="1"/>
      <protection locked="0"/>
    </xf>
    <xf numFmtId="0" fontId="11" fillId="0" borderId="5" xfId="0" applyFont="1" applyBorder="1" applyAlignment="1">
      <alignment horizontal="center" vertical="center" wrapText="1"/>
    </xf>
    <xf numFmtId="0" fontId="11"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2" borderId="7" xfId="0" applyFont="1" applyFill="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9" fillId="0" borderId="1" xfId="0" applyFont="1" applyBorder="1" applyAlignment="1">
      <alignment horizontal="center" vertical="center"/>
    </xf>
    <xf numFmtId="0" fontId="7"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4" fontId="8" fillId="0" borderId="1" xfId="0" applyNumberFormat="1" applyFont="1" applyBorder="1" applyAlignment="1" applyProtection="1">
      <alignment horizontal="right" vertical="center" wrapText="1"/>
      <protection locked="0"/>
    </xf>
    <xf numFmtId="49" fontId="5" fillId="0" borderId="1" xfId="55" applyNumberFormat="1" applyFont="1" applyBorder="1">
      <alignment horizontal="left" vertical="center" wrapText="1"/>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9" fontId="15" fillId="0" borderId="1" xfId="0" applyNumberFormat="1" applyFont="1" applyBorder="1" applyAlignment="1">
      <alignment horizontal="right" vertical="center"/>
    </xf>
    <xf numFmtId="0" fontId="16" fillId="0" borderId="8" xfId="0" applyFont="1" applyBorder="1" applyAlignment="1">
      <alignment vertical="center"/>
    </xf>
    <xf numFmtId="0" fontId="0" fillId="0" borderId="8" xfId="0" applyFont="1" applyBorder="1" applyAlignment="1">
      <alignment vertical="center"/>
    </xf>
    <xf numFmtId="0" fontId="17" fillId="0" borderId="9" xfId="58" applyFont="1" applyFill="1" applyBorder="1" applyAlignment="1">
      <alignment vertical="center" wrapText="1"/>
    </xf>
    <xf numFmtId="49" fontId="17" fillId="0" borderId="9" xfId="57" applyNumberFormat="1" applyFont="1" applyFill="1" applyBorder="1" applyAlignment="1">
      <alignment horizontal="left" vertical="center" wrapText="1"/>
    </xf>
    <xf numFmtId="180" fontId="1" fillId="0" borderId="1" xfId="0" applyNumberFormat="1" applyFont="1" applyBorder="1" applyAlignment="1">
      <alignment horizontal="center" vertical="center"/>
    </xf>
    <xf numFmtId="0" fontId="18" fillId="0" borderId="9" xfId="59" applyFont="1" applyFill="1" applyBorder="1" applyAlignment="1">
      <alignment horizontal="center" vertical="center"/>
    </xf>
    <xf numFmtId="0" fontId="1" fillId="0" borderId="1" xfId="0" applyFont="1" applyBorder="1" applyAlignment="1">
      <alignment horizontal="left" vertical="center"/>
    </xf>
    <xf numFmtId="0" fontId="19" fillId="0" borderId="1" xfId="0" applyFont="1" applyBorder="1" applyAlignment="1">
      <alignment horizontal="center" vertical="center"/>
    </xf>
    <xf numFmtId="0" fontId="17" fillId="0" borderId="9" xfId="58"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2" xfId="0" applyFont="1" applyBorder="1" applyAlignment="1">
      <alignment horizontal="center" vertical="center"/>
    </xf>
    <xf numFmtId="0" fontId="16" fillId="0" borderId="9" xfId="0" applyFont="1" applyBorder="1">
      <alignment vertical="center"/>
    </xf>
    <xf numFmtId="0" fontId="1" fillId="0" borderId="4" xfId="0" applyFont="1" applyBorder="1" applyAlignment="1">
      <alignment horizontal="center" vertical="center"/>
    </xf>
    <xf numFmtId="0" fontId="0" fillId="0" borderId="0" xfId="0" applyFont="1" applyAlignment="1">
      <alignment horizontal="center" vertical="center"/>
    </xf>
    <xf numFmtId="0" fontId="1" fillId="0" borderId="0" xfId="0" applyFont="1" applyAlignment="1">
      <alignment horizontal="left" vertical="center"/>
    </xf>
    <xf numFmtId="0" fontId="20" fillId="0" borderId="1" xfId="0" applyFont="1" applyBorder="1" applyAlignment="1" applyProtection="1">
      <alignment horizontal="center" vertical="center"/>
      <protection locked="0"/>
    </xf>
    <xf numFmtId="179" fontId="3" fillId="0" borderId="1" xfId="0" applyNumberFormat="1" applyFont="1" applyBorder="1" applyAlignment="1">
      <alignment horizontal="right" vertical="center"/>
    </xf>
    <xf numFmtId="0" fontId="0" fillId="0" borderId="1" xfId="0" applyFont="1" applyBorder="1">
      <alignment vertical="center"/>
    </xf>
    <xf numFmtId="49" fontId="15" fillId="0" borderId="1" xfId="55" applyNumberFormat="1" applyFont="1" applyBorder="1">
      <alignment horizontal="left" vertical="center" wrapText="1"/>
    </xf>
    <xf numFmtId="179" fontId="3" fillId="0" borderId="1" xfId="53" applyNumberFormat="1" applyFont="1" applyBorder="1" applyAlignment="1">
      <alignment horizontal="left" vertical="center"/>
    </xf>
    <xf numFmtId="0" fontId="3" fillId="0" borderId="1" xfId="0" applyFont="1" applyBorder="1" applyAlignment="1">
      <alignment horizontal="center" vertical="center"/>
    </xf>
    <xf numFmtId="0" fontId="1" fillId="0" borderId="5" xfId="0" applyFont="1" applyBorder="1" applyAlignment="1">
      <alignment horizontal="center" vertical="center"/>
    </xf>
    <xf numFmtId="0" fontId="0" fillId="0" borderId="9" xfId="0" applyFont="1" applyBorder="1">
      <alignment vertical="center"/>
    </xf>
    <xf numFmtId="0" fontId="16" fillId="0" borderId="0" xfId="0" applyFont="1" applyBorder="1" applyAlignment="1">
      <alignment vertical="center"/>
    </xf>
    <xf numFmtId="0" fontId="0" fillId="0" borderId="0" xfId="0" applyFont="1" applyBorder="1" applyAlignment="1">
      <alignment vertical="center"/>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left" vertical="center" wrapText="1" indent="2"/>
    </xf>
    <xf numFmtId="49" fontId="21" fillId="0" borderId="1" xfId="55" applyNumberFormat="1" applyFont="1" applyBorder="1">
      <alignment horizontal="left" vertical="center" wrapText="1"/>
    </xf>
    <xf numFmtId="179" fontId="22" fillId="0" borderId="1" xfId="0" applyNumberFormat="1" applyFont="1" applyBorder="1" applyAlignment="1">
      <alignment horizontal="right" vertical="center"/>
    </xf>
    <xf numFmtId="49" fontId="21" fillId="0" borderId="1" xfId="0" applyNumberFormat="1" applyFont="1" applyBorder="1" applyAlignment="1">
      <alignment horizontal="left" vertical="center" wrapText="1"/>
    </xf>
    <xf numFmtId="179" fontId="21" fillId="0" borderId="1" xfId="0" applyNumberFormat="1" applyFont="1" applyBorder="1" applyAlignment="1">
      <alignment horizontal="right" vertical="center"/>
    </xf>
    <xf numFmtId="49" fontId="21" fillId="0" borderId="1" xfId="55" applyNumberFormat="1" applyFont="1" applyBorder="1" applyAlignment="1">
      <alignment horizontal="left" vertical="center" wrapText="1" indent="1"/>
    </xf>
    <xf numFmtId="49" fontId="21" fillId="0" borderId="1" xfId="55" applyNumberFormat="1" applyFont="1" applyBorder="1" applyAlignment="1">
      <alignment horizontal="left" vertical="center" wrapText="1" indent="2"/>
    </xf>
    <xf numFmtId="0" fontId="23" fillId="0" borderId="0" xfId="0" applyFont="1" applyAlignment="1" applyProtection="1">
      <alignment horizontal="center" vertical="center"/>
      <protection locked="0"/>
    </xf>
    <xf numFmtId="0" fontId="1" fillId="0" borderId="1" xfId="0" applyFont="1" applyBorder="1">
      <alignment vertical="center"/>
    </xf>
    <xf numFmtId="0" fontId="24" fillId="0" borderId="1" xfId="0" applyFont="1" applyBorder="1" applyAlignment="1">
      <alignment horizontal="center" vertical="center"/>
    </xf>
    <xf numFmtId="49" fontId="22" fillId="0" borderId="1" xfId="55" applyNumberFormat="1" applyFont="1" applyBorder="1">
      <alignment horizontal="left" vertical="center" wrapText="1"/>
    </xf>
    <xf numFmtId="49" fontId="22" fillId="0" borderId="1" xfId="55" applyNumberFormat="1" applyFont="1" applyBorder="1" applyAlignment="1">
      <alignment horizontal="left" vertical="center" wrapText="1" indent="1"/>
    </xf>
    <xf numFmtId="49" fontId="22" fillId="0" borderId="1" xfId="55" applyNumberFormat="1" applyFont="1" applyBorder="1" applyAlignment="1">
      <alignment horizontal="left" vertical="center" wrapText="1" indent="2"/>
    </xf>
    <xf numFmtId="0" fontId="21" fillId="0" borderId="0" xfId="0" applyFont="1" applyAlignment="1" applyProtection="1">
      <alignment horizontal="right" vertical="top"/>
      <protection locked="0"/>
    </xf>
    <xf numFmtId="179" fontId="25" fillId="0" borderId="1" xfId="0" applyNumberFormat="1" applyFont="1" applyBorder="1" applyAlignment="1">
      <alignment horizontal="right" vertical="center"/>
    </xf>
    <xf numFmtId="0" fontId="8" fillId="2" borderId="0" xfId="0" applyFont="1" applyFill="1" applyBorder="1" applyAlignment="1" quotePrefix="1">
      <alignment horizontal="righ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常规 2 2" xfId="57"/>
    <cellStyle name="常规 3 3" xfId="58"/>
    <cellStyle name="常规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3" sqref="A3:B3"/>
    </sheetView>
  </sheetViews>
  <sheetFormatPr defaultColWidth="10" defaultRowHeight="12.75" customHeight="1" outlineLevelCol="3"/>
  <cols>
    <col min="1" max="1" width="39.125" customWidth="1"/>
    <col min="2" max="2" width="40.625" customWidth="1"/>
    <col min="3" max="3" width="40.25" customWidth="1"/>
    <col min="4" max="4" width="40" customWidth="1"/>
  </cols>
  <sheetData>
    <row r="1" ht="15" customHeight="1" spans="1:4">
      <c r="D1" s="121" t="s">
        <v>0</v>
      </c>
    </row>
    <row r="2" ht="41.25" customHeight="1" spans="1:4">
      <c r="A2" s="2" t="str">
        <f>"2026"&amp;"年财务收支预算总表"</f>
        <v>2026年财务收支预算总表</v>
      </c>
      <c r="B2" s="2"/>
      <c r="C2" s="2"/>
      <c r="D2" s="2"/>
    </row>
    <row r="3" ht="17.25" customHeight="1" spans="1:4">
      <c r="A3" s="3" t="str">
        <f>"单位名称："&amp;"富民县人民政府办公室"</f>
        <v>单位名称：富民县人民政府办公室</v>
      </c>
      <c r="B3" s="3"/>
      <c r="D3" s="1" t="s">
        <v>1</v>
      </c>
    </row>
    <row r="4" ht="23.25" customHeight="1" spans="1:4">
      <c r="A4" s="80" t="s">
        <v>2</v>
      </c>
      <c r="B4" s="80"/>
      <c r="C4" s="80" t="s">
        <v>3</v>
      </c>
      <c r="D4" s="80"/>
    </row>
    <row r="5" ht="24" customHeight="1" spans="1:4">
      <c r="A5" s="80" t="s">
        <v>4</v>
      </c>
      <c r="B5" s="80" t="str">
        <f>"2026"&amp;"年预算数"</f>
        <v>2026年预算数</v>
      </c>
      <c r="C5" s="80" t="s">
        <v>5</v>
      </c>
      <c r="D5" s="80" t="str">
        <f>"2026"&amp;"年预算数"</f>
        <v>2026年预算数</v>
      </c>
    </row>
    <row r="6" ht="17.25" customHeight="1" spans="1:4">
      <c r="A6" s="116" t="s">
        <v>6</v>
      </c>
      <c r="B6" s="112">
        <v>11698540.42</v>
      </c>
      <c r="C6" s="116" t="s">
        <v>7</v>
      </c>
      <c r="D6" s="112">
        <v>9977346.91</v>
      </c>
    </row>
    <row r="7" ht="17.25" customHeight="1" spans="1:4">
      <c r="A7" s="116" t="s">
        <v>8</v>
      </c>
      <c r="B7" s="112"/>
      <c r="C7" s="116" t="s">
        <v>9</v>
      </c>
      <c r="D7" s="112"/>
    </row>
    <row r="8" ht="17.25" customHeight="1" spans="1:4">
      <c r="A8" s="116" t="s">
        <v>10</v>
      </c>
      <c r="B8" s="112"/>
      <c r="C8" s="116" t="s">
        <v>11</v>
      </c>
      <c r="D8" s="112"/>
    </row>
    <row r="9" ht="17.25" customHeight="1" spans="1:4">
      <c r="A9" s="116" t="s">
        <v>12</v>
      </c>
      <c r="B9" s="112"/>
      <c r="C9" s="116" t="s">
        <v>13</v>
      </c>
      <c r="D9" s="112"/>
    </row>
    <row r="10" ht="17.25" customHeight="1" spans="1:4">
      <c r="A10" s="116" t="s">
        <v>14</v>
      </c>
      <c r="B10" s="112"/>
      <c r="C10" s="116" t="s">
        <v>15</v>
      </c>
      <c r="D10" s="112"/>
    </row>
    <row r="11" ht="17.25" customHeight="1" spans="1:4">
      <c r="A11" s="116" t="s">
        <v>16</v>
      </c>
      <c r="B11" s="112"/>
      <c r="C11" s="116" t="s">
        <v>17</v>
      </c>
      <c r="D11" s="112"/>
    </row>
    <row r="12" ht="17.25" customHeight="1" spans="1:4">
      <c r="A12" s="116" t="s">
        <v>18</v>
      </c>
      <c r="B12" s="112"/>
      <c r="C12" s="116" t="s">
        <v>19</v>
      </c>
      <c r="D12" s="112"/>
    </row>
    <row r="13" ht="17.25" customHeight="1" spans="1:4">
      <c r="A13" s="116" t="s">
        <v>20</v>
      </c>
      <c r="B13" s="112"/>
      <c r="C13" s="116" t="s">
        <v>21</v>
      </c>
      <c r="D13" s="112">
        <v>626684.34</v>
      </c>
    </row>
    <row r="14" ht="17.25" customHeight="1" spans="1:4">
      <c r="A14" s="116" t="s">
        <v>22</v>
      </c>
      <c r="B14" s="112"/>
      <c r="C14" s="116" t="s">
        <v>23</v>
      </c>
      <c r="D14" s="112">
        <v>611387.36</v>
      </c>
    </row>
    <row r="15" ht="17.25" customHeight="1" spans="1:4">
      <c r="A15" s="116" t="s">
        <v>24</v>
      </c>
      <c r="B15" s="112"/>
      <c r="C15" s="116" t="s">
        <v>25</v>
      </c>
      <c r="D15" s="112"/>
    </row>
    <row r="16" ht="17.25" customHeight="1" spans="1:4">
      <c r="A16" s="116"/>
      <c r="B16" s="112"/>
      <c r="C16" s="116" t="s">
        <v>26</v>
      </c>
      <c r="D16" s="112"/>
    </row>
    <row r="17" ht="17.25" customHeight="1" spans="1:4">
      <c r="A17" s="116"/>
      <c r="B17" s="112"/>
      <c r="C17" s="116" t="s">
        <v>27</v>
      </c>
      <c r="D17" s="112"/>
    </row>
    <row r="18" ht="17.25" customHeight="1" spans="1:4">
      <c r="A18" s="116"/>
      <c r="B18" s="112"/>
      <c r="C18" s="116" t="s">
        <v>28</v>
      </c>
      <c r="D18" s="112"/>
    </row>
    <row r="19" ht="17.25" customHeight="1" spans="1:4">
      <c r="A19" s="116"/>
      <c r="B19" s="112"/>
      <c r="C19" s="116" t="s">
        <v>29</v>
      </c>
      <c r="D19" s="112"/>
    </row>
    <row r="20" ht="17.25" customHeight="1" spans="1:4">
      <c r="A20" s="116"/>
      <c r="B20" s="112"/>
      <c r="C20" s="116" t="s">
        <v>30</v>
      </c>
      <c r="D20" s="112"/>
    </row>
    <row r="21" ht="17.25" customHeight="1" spans="1:4">
      <c r="A21" s="116"/>
      <c r="B21" s="112"/>
      <c r="C21" s="116" t="s">
        <v>31</v>
      </c>
      <c r="D21" s="112"/>
    </row>
    <row r="22" ht="17.25" customHeight="1" spans="1:4">
      <c r="A22" s="116"/>
      <c r="B22" s="112"/>
      <c r="C22" s="116" t="s">
        <v>32</v>
      </c>
      <c r="D22" s="112"/>
    </row>
    <row r="23" ht="17.25" customHeight="1" spans="1:4">
      <c r="A23" s="116"/>
      <c r="B23" s="112"/>
      <c r="C23" s="116" t="s">
        <v>33</v>
      </c>
      <c r="D23" s="112"/>
    </row>
    <row r="24" ht="17.25" customHeight="1" spans="1:4">
      <c r="A24" s="116"/>
      <c r="B24" s="112"/>
      <c r="C24" s="116" t="s">
        <v>34</v>
      </c>
      <c r="D24" s="112">
        <v>483121.81</v>
      </c>
    </row>
    <row r="25" ht="17.25" customHeight="1" spans="1:4">
      <c r="A25" s="116"/>
      <c r="B25" s="112"/>
      <c r="C25" s="116" t="s">
        <v>35</v>
      </c>
      <c r="D25" s="112"/>
    </row>
    <row r="26" ht="17.25" customHeight="1" spans="1:4">
      <c r="A26" s="116"/>
      <c r="B26" s="112"/>
      <c r="C26" s="116" t="s">
        <v>36</v>
      </c>
      <c r="D26" s="112"/>
    </row>
    <row r="27" ht="17.25" customHeight="1" spans="1:4">
      <c r="A27" s="116"/>
      <c r="B27" s="112"/>
      <c r="C27" s="116" t="s">
        <v>37</v>
      </c>
      <c r="D27" s="112"/>
    </row>
    <row r="28" ht="16.5" customHeight="1" spans="1:4">
      <c r="A28" s="116"/>
      <c r="B28" s="112"/>
      <c r="C28" s="116" t="s">
        <v>38</v>
      </c>
      <c r="D28" s="112"/>
    </row>
    <row r="29" ht="16.5" customHeight="1" spans="1:4">
      <c r="A29" s="116"/>
      <c r="B29" s="112"/>
      <c r="C29" s="116" t="s">
        <v>39</v>
      </c>
      <c r="D29" s="112"/>
    </row>
    <row r="30" ht="17.25" customHeight="1" spans="1:4">
      <c r="A30" s="116"/>
      <c r="B30" s="112"/>
      <c r="C30" s="116" t="s">
        <v>40</v>
      </c>
      <c r="D30" s="112"/>
    </row>
    <row r="31" ht="17.25" customHeight="1" spans="1:4">
      <c r="A31" s="116"/>
      <c r="B31" s="112"/>
      <c r="C31" s="116" t="s">
        <v>41</v>
      </c>
      <c r="D31" s="112"/>
    </row>
    <row r="32" ht="17.25" customHeight="1" spans="1:4">
      <c r="A32" s="116"/>
      <c r="B32" s="112"/>
      <c r="C32" s="116" t="s">
        <v>42</v>
      </c>
      <c r="D32" s="112"/>
    </row>
    <row r="33" ht="17.25" customHeight="1" spans="1:4">
      <c r="A33" s="116"/>
      <c r="B33" s="112"/>
      <c r="C33" s="116" t="s">
        <v>43</v>
      </c>
      <c r="D33" s="112"/>
    </row>
    <row r="34" ht="16.5" customHeight="1" spans="1:4">
      <c r="A34" s="117" t="s">
        <v>44</v>
      </c>
      <c r="B34" s="122">
        <f>11698540.42-0</f>
        <v>11698540.42</v>
      </c>
      <c r="C34" s="117" t="s">
        <v>45</v>
      </c>
      <c r="D34" s="122">
        <v>11698540.42</v>
      </c>
    </row>
    <row r="35" ht="16.5" customHeight="1" spans="1:4">
      <c r="A35" s="116" t="s">
        <v>46</v>
      </c>
      <c r="B35" s="112"/>
      <c r="C35" s="116" t="s">
        <v>47</v>
      </c>
      <c r="D35" s="112"/>
    </row>
    <row r="36" ht="16.5" customHeight="1" spans="1:4">
      <c r="A36" s="117" t="s">
        <v>48</v>
      </c>
      <c r="B36" s="122">
        <v>11698540.42</v>
      </c>
      <c r="C36" s="117" t="s">
        <v>49</v>
      </c>
      <c r="D36" s="122">
        <v>11698540.42</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C29" sqref="C29"/>
    </sheetView>
  </sheetViews>
  <sheetFormatPr defaultColWidth="10.75" defaultRowHeight="12" customHeight="1" outlineLevelRow="6"/>
  <cols>
    <col min="1" max="1" width="40" customWidth="1"/>
    <col min="2" max="2" width="33.875" customWidth="1"/>
    <col min="3" max="5" width="27.625" customWidth="1"/>
    <col min="6" max="6" width="13.125" customWidth="1"/>
    <col min="7" max="7" width="29.25" customWidth="1"/>
    <col min="8" max="8" width="18.125" customWidth="1"/>
    <col min="9" max="9" width="15.75" customWidth="1"/>
    <col min="10" max="10" width="22" customWidth="1"/>
  </cols>
  <sheetData>
    <row r="1" ht="18" customHeight="1" spans="1:10">
      <c r="J1" s="1" t="s">
        <v>543</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"单位名称："&amp;"富民县人民政府办公室"</f>
        <v>单位名称：富民县人民政府办公室</v>
      </c>
      <c r="B3" s="3"/>
      <c r="C3" s="3"/>
      <c r="D3" s="3"/>
      <c r="E3" s="3"/>
      <c r="F3" s="3"/>
      <c r="G3" s="3"/>
      <c r="H3" s="3"/>
    </row>
    <row r="4" ht="44.25" customHeight="1" spans="1:10">
      <c r="A4" s="80" t="s">
        <v>186</v>
      </c>
      <c r="B4" s="80" t="s">
        <v>335</v>
      </c>
      <c r="C4" s="102" t="s">
        <v>336</v>
      </c>
      <c r="D4" s="80" t="s">
        <v>337</v>
      </c>
      <c r="E4" s="80" t="s">
        <v>338</v>
      </c>
      <c r="F4" s="80" t="s">
        <v>339</v>
      </c>
      <c r="G4" s="80" t="s">
        <v>340</v>
      </c>
      <c r="H4" s="80" t="s">
        <v>341</v>
      </c>
      <c r="I4" s="80" t="s">
        <v>342</v>
      </c>
      <c r="J4" s="80" t="s">
        <v>343</v>
      </c>
    </row>
    <row r="5" ht="18.75" customHeight="1" spans="1:10">
      <c r="A5" s="103">
        <v>1</v>
      </c>
      <c r="B5" s="103">
        <v>2</v>
      </c>
      <c r="C5" s="103">
        <v>3</v>
      </c>
      <c r="D5" s="103">
        <v>4</v>
      </c>
      <c r="E5" s="103">
        <v>5</v>
      </c>
      <c r="F5" s="103">
        <v>6</v>
      </c>
      <c r="G5" s="103">
        <v>7</v>
      </c>
      <c r="H5" s="103">
        <v>8</v>
      </c>
      <c r="I5" s="103">
        <v>9</v>
      </c>
      <c r="J5" s="103">
        <v>10</v>
      </c>
    </row>
    <row r="6" ht="23.25" customHeight="1" spans="1:10">
      <c r="A6" s="104"/>
      <c r="B6" s="104"/>
      <c r="C6" s="104"/>
      <c r="D6" s="104"/>
      <c r="E6" s="104"/>
      <c r="F6" s="104"/>
      <c r="G6" s="104"/>
      <c r="H6" s="104"/>
      <c r="I6" s="104"/>
      <c r="J6" s="104"/>
    </row>
    <row r="7" ht="22.5" customHeight="1" spans="1:10">
      <c r="A7" s="105" t="s">
        <v>544</v>
      </c>
      <c r="B7" s="106"/>
      <c r="C7" s="106"/>
      <c r="D7" s="106"/>
      <c r="E7" s="106"/>
    </row>
  </sheetData>
  <mergeCells count="3">
    <mergeCell ref="A2:J2"/>
    <mergeCell ref="A3:H3"/>
    <mergeCell ref="A7:E7"/>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D24" sqref="D24"/>
    </sheetView>
  </sheetViews>
  <sheetFormatPr defaultColWidth="10.75" defaultRowHeight="14.25" customHeight="1" outlineLevelCol="5"/>
  <cols>
    <col min="1" max="1" width="37.625" customWidth="1"/>
    <col min="2" max="2" width="24.125" customWidth="1"/>
    <col min="3" max="3" width="37.625" customWidth="1"/>
    <col min="4" max="4" width="32.25" customWidth="1"/>
    <col min="5" max="6" width="42.875" customWidth="1"/>
  </cols>
  <sheetData>
    <row r="1" ht="12" customHeight="1" spans="1:6">
      <c r="A1">
        <v>1</v>
      </c>
      <c r="B1">
        <v>0</v>
      </c>
      <c r="C1">
        <v>1</v>
      </c>
      <c r="F1" s="1" t="s">
        <v>545</v>
      </c>
    </row>
    <row r="2" ht="42" customHeight="1" spans="1:6">
      <c r="A2" s="2" t="str">
        <f>"2026"&amp;"年政府性基金预算支出预算表"</f>
        <v>2026年政府性基金预算支出预算表</v>
      </c>
      <c r="B2" s="2" t="s">
        <v>546</v>
      </c>
      <c r="C2" s="2"/>
      <c r="D2" s="2"/>
      <c r="E2" s="2"/>
      <c r="F2" s="2"/>
    </row>
    <row r="3" ht="13.5" customHeight="1" spans="1:6">
      <c r="A3" s="3" t="str">
        <f>"单位名称："&amp;"富民县人民政府办公室"</f>
        <v>单位名称：富民县人民政府办公室</v>
      </c>
      <c r="B3" s="3" t="s">
        <v>547</v>
      </c>
      <c r="C3" s="3"/>
      <c r="F3" s="1" t="s">
        <v>169</v>
      </c>
    </row>
    <row r="4" ht="19.5" customHeight="1" spans="1:6">
      <c r="A4" s="80" t="s">
        <v>184</v>
      </c>
      <c r="B4" s="80" t="s">
        <v>70</v>
      </c>
      <c r="C4" s="80" t="s">
        <v>71</v>
      </c>
      <c r="D4" s="80" t="s">
        <v>548</v>
      </c>
      <c r="E4" s="80"/>
      <c r="F4" s="80"/>
    </row>
    <row r="5" ht="18.75" customHeight="1" spans="1:6">
      <c r="A5" s="80"/>
      <c r="B5" s="80"/>
      <c r="C5" s="80"/>
      <c r="D5" s="80" t="s">
        <v>53</v>
      </c>
      <c r="E5" s="80" t="s">
        <v>72</v>
      </c>
      <c r="F5" s="80" t="s">
        <v>73</v>
      </c>
    </row>
    <row r="6" ht="18.75" customHeight="1" spans="1:6">
      <c r="A6" s="80">
        <v>1</v>
      </c>
      <c r="B6" s="80" t="s">
        <v>81</v>
      </c>
      <c r="C6" s="80">
        <v>3</v>
      </c>
      <c r="D6" s="80">
        <v>4</v>
      </c>
      <c r="E6" s="80">
        <v>5</v>
      </c>
      <c r="F6" s="80">
        <v>6</v>
      </c>
    </row>
    <row r="7" ht="21" customHeight="1" spans="1:6">
      <c r="A7" s="5"/>
      <c r="B7" s="5"/>
      <c r="C7" s="5"/>
      <c r="D7" s="98"/>
      <c r="E7" s="98"/>
      <c r="F7" s="98"/>
    </row>
    <row r="8" ht="21" customHeight="1" spans="1:6">
      <c r="A8" s="5"/>
      <c r="B8" s="5"/>
      <c r="C8" s="5"/>
      <c r="D8" s="98"/>
      <c r="E8" s="98"/>
      <c r="F8" s="98"/>
    </row>
    <row r="9" ht="18.75" customHeight="1" spans="1:6">
      <c r="A9" s="80" t="s">
        <v>174</v>
      </c>
      <c r="B9" s="80" t="s">
        <v>174</v>
      </c>
      <c r="C9" s="80" t="s">
        <v>174</v>
      </c>
      <c r="D9" s="98"/>
      <c r="E9" s="98"/>
      <c r="F9" s="98"/>
    </row>
    <row r="10" ht="20.25" customHeight="1" spans="1:6">
      <c r="A10" s="82" t="s">
        <v>549</v>
      </c>
      <c r="B10" s="83"/>
      <c r="C10" s="83"/>
    </row>
  </sheetData>
  <mergeCells count="8">
    <mergeCell ref="A2:F2"/>
    <mergeCell ref="A3:C3"/>
    <mergeCell ref="D4:F4"/>
    <mergeCell ref="A9:C9"/>
    <mergeCell ref="A10:C10"/>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21"/>
  <sheetViews>
    <sheetView showZeros="0" workbookViewId="0">
      <selection activeCell="C26" sqref="C26"/>
    </sheetView>
  </sheetViews>
  <sheetFormatPr defaultColWidth="10.75" defaultRowHeight="14.25" customHeight="1"/>
  <cols>
    <col min="1" max="2" width="38" customWidth="1"/>
    <col min="3" max="3" width="48" customWidth="1"/>
    <col min="4" max="4" width="25.25" customWidth="1"/>
    <col min="5" max="5" width="41.125" customWidth="1"/>
    <col min="6" max="6" width="9" customWidth="1"/>
    <col min="7" max="7" width="13" customWidth="1"/>
    <col min="8" max="8" width="15.625" customWidth="1"/>
    <col min="9" max="18" width="23.25" customWidth="1"/>
    <col min="19" max="19" width="23.125" customWidth="1"/>
  </cols>
  <sheetData>
    <row r="1" ht="15.75" customHeight="1" spans="1:19">
      <c r="S1" s="1" t="s">
        <v>550</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"单位名称："&amp;"富民县人民政府办公室"</f>
        <v>单位名称：富民县人民政府办公室</v>
      </c>
      <c r="S3" s="1" t="s">
        <v>1</v>
      </c>
    </row>
    <row r="4" ht="15.75" customHeight="1" spans="1:19">
      <c r="A4" s="80" t="s">
        <v>183</v>
      </c>
      <c r="B4" s="80" t="s">
        <v>184</v>
      </c>
      <c r="C4" s="80" t="s">
        <v>551</v>
      </c>
      <c r="D4" s="80" t="s">
        <v>552</v>
      </c>
      <c r="E4" s="80" t="s">
        <v>553</v>
      </c>
      <c r="F4" s="4" t="s">
        <v>554</v>
      </c>
      <c r="G4" s="80" t="s">
        <v>555</v>
      </c>
      <c r="H4" s="4" t="s">
        <v>556</v>
      </c>
      <c r="I4" s="80" t="s">
        <v>191</v>
      </c>
      <c r="J4" s="80"/>
      <c r="K4" s="80"/>
      <c r="L4" s="80"/>
      <c r="M4" s="80"/>
      <c r="N4" s="80"/>
      <c r="O4" s="80"/>
      <c r="P4" s="80"/>
      <c r="Q4" s="80"/>
      <c r="R4" s="80"/>
      <c r="S4" s="80"/>
    </row>
    <row r="5" ht="17.25" customHeight="1" spans="1:19">
      <c r="A5" s="80"/>
      <c r="B5" s="80"/>
      <c r="C5" s="80"/>
      <c r="D5" s="80"/>
      <c r="E5" s="80"/>
      <c r="F5" s="4"/>
      <c r="G5" s="80"/>
      <c r="H5" s="4"/>
      <c r="I5" s="80" t="s">
        <v>53</v>
      </c>
      <c r="J5" s="80" t="s">
        <v>56</v>
      </c>
      <c r="K5" s="80" t="s">
        <v>57</v>
      </c>
      <c r="L5" s="80" t="s">
        <v>58</v>
      </c>
      <c r="M5" s="80" t="s">
        <v>59</v>
      </c>
      <c r="N5" s="80" t="s">
        <v>557</v>
      </c>
      <c r="O5" s="80"/>
      <c r="P5" s="80"/>
      <c r="Q5" s="80"/>
      <c r="R5" s="80"/>
      <c r="S5" s="80"/>
    </row>
    <row r="6" ht="54" customHeight="1" spans="1:19">
      <c r="A6" s="80"/>
      <c r="B6" s="80"/>
      <c r="C6" s="80"/>
      <c r="D6" s="80"/>
      <c r="E6" s="80"/>
      <c r="F6" s="4"/>
      <c r="G6" s="80"/>
      <c r="H6" s="4"/>
      <c r="I6" s="80"/>
      <c r="J6" s="80" t="s">
        <v>55</v>
      </c>
      <c r="K6" s="80"/>
      <c r="L6" s="80"/>
      <c r="M6" s="80"/>
      <c r="N6" s="80" t="s">
        <v>55</v>
      </c>
      <c r="O6" s="80" t="s">
        <v>61</v>
      </c>
      <c r="P6" s="80" t="s">
        <v>63</v>
      </c>
      <c r="Q6" s="80" t="s">
        <v>62</v>
      </c>
      <c r="R6" s="80" t="s">
        <v>64</v>
      </c>
      <c r="S6" s="80" t="s">
        <v>65</v>
      </c>
    </row>
    <row r="7" ht="18" customHeight="1" spans="1:19">
      <c r="A7" s="80">
        <v>1</v>
      </c>
      <c r="B7" s="80" t="s">
        <v>81</v>
      </c>
      <c r="C7" s="80" t="s">
        <v>82</v>
      </c>
      <c r="D7" s="80">
        <v>4</v>
      </c>
      <c r="E7" s="80">
        <v>5</v>
      </c>
      <c r="F7" s="80">
        <v>6</v>
      </c>
      <c r="G7" s="80">
        <v>7</v>
      </c>
      <c r="H7" s="80">
        <v>8</v>
      </c>
      <c r="I7" s="80">
        <v>9</v>
      </c>
      <c r="J7" s="80">
        <v>10</v>
      </c>
      <c r="K7" s="80">
        <v>11</v>
      </c>
      <c r="L7" s="80">
        <v>12</v>
      </c>
      <c r="M7" s="80">
        <v>13</v>
      </c>
      <c r="N7" s="80">
        <v>14</v>
      </c>
      <c r="O7" s="80">
        <v>15</v>
      </c>
      <c r="P7" s="80">
        <v>16</v>
      </c>
      <c r="Q7" s="80">
        <v>17</v>
      </c>
      <c r="R7" s="80">
        <v>18</v>
      </c>
      <c r="S7" s="80">
        <v>19</v>
      </c>
    </row>
    <row r="8" ht="21" customHeight="1" spans="1:19">
      <c r="A8" s="5" t="s">
        <v>67</v>
      </c>
      <c r="B8" s="5" t="s">
        <v>67</v>
      </c>
      <c r="C8" s="5" t="s">
        <v>217</v>
      </c>
      <c r="D8" s="5" t="s">
        <v>558</v>
      </c>
      <c r="E8" s="5" t="s">
        <v>558</v>
      </c>
      <c r="F8" s="5" t="s">
        <v>559</v>
      </c>
      <c r="G8" s="101">
        <v>1</v>
      </c>
      <c r="H8" s="81">
        <v>18000</v>
      </c>
      <c r="I8" s="81">
        <v>18000</v>
      </c>
      <c r="J8" s="81">
        <v>18000</v>
      </c>
      <c r="K8" s="81"/>
      <c r="L8" s="81"/>
      <c r="M8" s="81"/>
      <c r="N8" s="81"/>
      <c r="O8" s="81"/>
      <c r="P8" s="81"/>
      <c r="Q8" s="81"/>
      <c r="R8" s="81"/>
      <c r="S8" s="81"/>
    </row>
    <row r="9" ht="21" customHeight="1" spans="1:19">
      <c r="A9" s="5" t="s">
        <v>67</v>
      </c>
      <c r="B9" s="5" t="s">
        <v>67</v>
      </c>
      <c r="C9" s="5" t="s">
        <v>290</v>
      </c>
      <c r="D9" s="5" t="s">
        <v>180</v>
      </c>
      <c r="E9" s="5" t="s">
        <v>560</v>
      </c>
      <c r="F9" s="5" t="s">
        <v>559</v>
      </c>
      <c r="G9" s="101">
        <v>1</v>
      </c>
      <c r="H9" s="81">
        <v>250000</v>
      </c>
      <c r="I9" s="81">
        <v>250000</v>
      </c>
      <c r="J9" s="81">
        <v>250000</v>
      </c>
      <c r="K9" s="81"/>
      <c r="L9" s="81"/>
      <c r="M9" s="81"/>
      <c r="N9" s="81"/>
      <c r="O9" s="81"/>
      <c r="P9" s="81"/>
      <c r="Q9" s="81"/>
      <c r="R9" s="81"/>
      <c r="S9" s="81"/>
    </row>
    <row r="10" ht="21" customHeight="1" spans="1:19">
      <c r="A10" s="5" t="s">
        <v>67</v>
      </c>
      <c r="B10" s="5" t="s">
        <v>67</v>
      </c>
      <c r="C10" s="5" t="s">
        <v>269</v>
      </c>
      <c r="D10" s="5" t="s">
        <v>561</v>
      </c>
      <c r="E10" s="5" t="s">
        <v>562</v>
      </c>
      <c r="F10" s="5" t="s">
        <v>559</v>
      </c>
      <c r="G10" s="101">
        <v>1</v>
      </c>
      <c r="H10" s="81">
        <v>100000</v>
      </c>
      <c r="I10" s="81">
        <v>100000</v>
      </c>
      <c r="J10" s="81">
        <v>100000</v>
      </c>
      <c r="K10" s="81"/>
      <c r="L10" s="81"/>
      <c r="M10" s="81"/>
      <c r="N10" s="81"/>
      <c r="O10" s="81"/>
      <c r="P10" s="81"/>
      <c r="Q10" s="81"/>
      <c r="R10" s="81"/>
      <c r="S10" s="81"/>
    </row>
    <row r="11" ht="21" customHeight="1" spans="1:19">
      <c r="A11" s="5" t="s">
        <v>67</v>
      </c>
      <c r="B11" s="5" t="s">
        <v>67</v>
      </c>
      <c r="C11" s="5" t="s">
        <v>269</v>
      </c>
      <c r="D11" s="5" t="s">
        <v>563</v>
      </c>
      <c r="E11" s="5" t="s">
        <v>563</v>
      </c>
      <c r="F11" s="5" t="s">
        <v>559</v>
      </c>
      <c r="G11" s="101">
        <v>1</v>
      </c>
      <c r="H11" s="81">
        <v>126000</v>
      </c>
      <c r="I11" s="81">
        <v>126000</v>
      </c>
      <c r="J11" s="81">
        <v>126000</v>
      </c>
      <c r="K11" s="81"/>
      <c r="L11" s="81"/>
      <c r="M11" s="81"/>
      <c r="N11" s="81"/>
      <c r="O11" s="81"/>
      <c r="P11" s="81"/>
      <c r="Q11" s="81"/>
      <c r="R11" s="81"/>
      <c r="S11" s="81"/>
    </row>
    <row r="12" ht="21" customHeight="1" spans="1:19">
      <c r="A12" s="5" t="s">
        <v>67</v>
      </c>
      <c r="B12" s="5" t="s">
        <v>67</v>
      </c>
      <c r="C12" s="5" t="s">
        <v>269</v>
      </c>
      <c r="D12" s="5" t="s">
        <v>564</v>
      </c>
      <c r="E12" s="5" t="s">
        <v>565</v>
      </c>
      <c r="F12" s="5" t="s">
        <v>559</v>
      </c>
      <c r="G12" s="101">
        <v>1</v>
      </c>
      <c r="H12" s="81">
        <v>50000</v>
      </c>
      <c r="I12" s="81">
        <v>50000</v>
      </c>
      <c r="J12" s="81">
        <v>50000</v>
      </c>
      <c r="K12" s="81"/>
      <c r="L12" s="81"/>
      <c r="M12" s="81"/>
      <c r="N12" s="81"/>
      <c r="O12" s="81"/>
      <c r="P12" s="81"/>
      <c r="Q12" s="81"/>
      <c r="R12" s="81"/>
      <c r="S12" s="81"/>
    </row>
    <row r="13" ht="21" customHeight="1" spans="1:19">
      <c r="A13" s="5" t="s">
        <v>67</v>
      </c>
      <c r="B13" s="5" t="s">
        <v>67</v>
      </c>
      <c r="C13" s="5" t="s">
        <v>306</v>
      </c>
      <c r="D13" s="5" t="s">
        <v>566</v>
      </c>
      <c r="E13" s="5" t="s">
        <v>566</v>
      </c>
      <c r="F13" s="5" t="s">
        <v>559</v>
      </c>
      <c r="G13" s="101">
        <v>1</v>
      </c>
      <c r="H13" s="81">
        <v>169401</v>
      </c>
      <c r="I13" s="81">
        <v>169401</v>
      </c>
      <c r="J13" s="81">
        <v>169401</v>
      </c>
      <c r="K13" s="81"/>
      <c r="L13" s="81"/>
      <c r="M13" s="81"/>
      <c r="N13" s="81"/>
      <c r="O13" s="81"/>
      <c r="P13" s="81"/>
      <c r="Q13" s="81"/>
      <c r="R13" s="81"/>
      <c r="S13" s="81"/>
    </row>
    <row r="14" ht="21" customHeight="1" spans="1:19">
      <c r="A14" s="5" t="s">
        <v>67</v>
      </c>
      <c r="B14" s="5" t="s">
        <v>67</v>
      </c>
      <c r="C14" s="5" t="s">
        <v>322</v>
      </c>
      <c r="D14" s="5" t="s">
        <v>567</v>
      </c>
      <c r="E14" s="5" t="s">
        <v>568</v>
      </c>
      <c r="F14" s="5" t="s">
        <v>559</v>
      </c>
      <c r="G14" s="101">
        <v>5</v>
      </c>
      <c r="H14" s="81">
        <v>6000</v>
      </c>
      <c r="I14" s="81">
        <v>6000</v>
      </c>
      <c r="J14" s="81">
        <v>6000</v>
      </c>
      <c r="K14" s="81"/>
      <c r="L14" s="81"/>
      <c r="M14" s="81"/>
      <c r="N14" s="81"/>
      <c r="O14" s="81"/>
      <c r="P14" s="81"/>
      <c r="Q14" s="81"/>
      <c r="R14" s="81"/>
      <c r="S14" s="81"/>
    </row>
    <row r="15" ht="21" customHeight="1" spans="1:19">
      <c r="A15" s="5" t="s">
        <v>67</v>
      </c>
      <c r="B15" s="5" t="s">
        <v>67</v>
      </c>
      <c r="C15" s="5" t="s">
        <v>322</v>
      </c>
      <c r="D15" s="5" t="s">
        <v>569</v>
      </c>
      <c r="E15" s="5" t="s">
        <v>569</v>
      </c>
      <c r="F15" s="5" t="s">
        <v>559</v>
      </c>
      <c r="G15" s="101">
        <v>2</v>
      </c>
      <c r="H15" s="81">
        <v>2000</v>
      </c>
      <c r="I15" s="81">
        <v>2000</v>
      </c>
      <c r="J15" s="81">
        <v>2000</v>
      </c>
      <c r="K15" s="81"/>
      <c r="L15" s="81"/>
      <c r="M15" s="81"/>
      <c r="N15" s="81"/>
      <c r="O15" s="81"/>
      <c r="P15" s="81"/>
      <c r="Q15" s="81"/>
      <c r="R15" s="81"/>
      <c r="S15" s="81"/>
    </row>
    <row r="16" ht="21" customHeight="1" spans="1:19">
      <c r="A16" s="5" t="s">
        <v>67</v>
      </c>
      <c r="B16" s="5" t="s">
        <v>67</v>
      </c>
      <c r="C16" s="5" t="s">
        <v>322</v>
      </c>
      <c r="D16" s="5" t="s">
        <v>570</v>
      </c>
      <c r="E16" s="5" t="s">
        <v>571</v>
      </c>
      <c r="F16" s="5" t="s">
        <v>559</v>
      </c>
      <c r="G16" s="101">
        <v>5</v>
      </c>
      <c r="H16" s="81">
        <v>2000</v>
      </c>
      <c r="I16" s="81">
        <v>2000</v>
      </c>
      <c r="J16" s="81">
        <v>2000</v>
      </c>
      <c r="K16" s="81"/>
      <c r="L16" s="81"/>
      <c r="M16" s="81"/>
      <c r="N16" s="81"/>
      <c r="O16" s="81"/>
      <c r="P16" s="81"/>
      <c r="Q16" s="81"/>
      <c r="R16" s="81"/>
      <c r="S16" s="81"/>
    </row>
    <row r="17" ht="21" customHeight="1" spans="1:19">
      <c r="A17" s="5" t="s">
        <v>67</v>
      </c>
      <c r="B17" s="5" t="s">
        <v>67</v>
      </c>
      <c r="C17" s="5" t="s">
        <v>322</v>
      </c>
      <c r="D17" s="5" t="s">
        <v>572</v>
      </c>
      <c r="E17" s="5" t="s">
        <v>558</v>
      </c>
      <c r="F17" s="5" t="s">
        <v>559</v>
      </c>
      <c r="G17" s="101">
        <v>1</v>
      </c>
      <c r="H17" s="81">
        <v>20000</v>
      </c>
      <c r="I17" s="81">
        <v>20000</v>
      </c>
      <c r="J17" s="81">
        <v>20000</v>
      </c>
      <c r="K17" s="81"/>
      <c r="L17" s="81"/>
      <c r="M17" s="81"/>
      <c r="N17" s="81"/>
      <c r="O17" s="81"/>
      <c r="P17" s="81"/>
      <c r="Q17" s="81"/>
      <c r="R17" s="81"/>
      <c r="S17" s="81"/>
    </row>
    <row r="18" ht="21" customHeight="1" spans="1:19">
      <c r="A18" s="5" t="s">
        <v>67</v>
      </c>
      <c r="B18" s="5" t="s">
        <v>67</v>
      </c>
      <c r="C18" s="5" t="s">
        <v>322</v>
      </c>
      <c r="D18" s="5" t="s">
        <v>573</v>
      </c>
      <c r="E18" s="5" t="s">
        <v>573</v>
      </c>
      <c r="F18" s="5" t="s">
        <v>559</v>
      </c>
      <c r="G18" s="101">
        <v>2</v>
      </c>
      <c r="H18" s="81">
        <v>2000</v>
      </c>
      <c r="I18" s="81">
        <v>2000</v>
      </c>
      <c r="J18" s="81">
        <v>2000</v>
      </c>
      <c r="K18" s="81"/>
      <c r="L18" s="81"/>
      <c r="M18" s="81"/>
      <c r="N18" s="81"/>
      <c r="O18" s="81"/>
      <c r="P18" s="81"/>
      <c r="Q18" s="81"/>
      <c r="R18" s="81"/>
      <c r="S18" s="81"/>
    </row>
    <row r="19" ht="21" customHeight="1" spans="1:19">
      <c r="A19" s="5" t="s">
        <v>67</v>
      </c>
      <c r="B19" s="5" t="s">
        <v>67</v>
      </c>
      <c r="C19" s="5" t="s">
        <v>322</v>
      </c>
      <c r="D19" s="5" t="s">
        <v>566</v>
      </c>
      <c r="E19" s="5" t="s">
        <v>566</v>
      </c>
      <c r="F19" s="5" t="s">
        <v>559</v>
      </c>
      <c r="G19" s="101">
        <v>1</v>
      </c>
      <c r="H19" s="81">
        <v>980000</v>
      </c>
      <c r="I19" s="81">
        <v>980000</v>
      </c>
      <c r="J19" s="81">
        <v>980000</v>
      </c>
      <c r="K19" s="81"/>
      <c r="L19" s="81"/>
      <c r="M19" s="81"/>
      <c r="N19" s="81"/>
      <c r="O19" s="81"/>
      <c r="P19" s="81"/>
      <c r="Q19" s="81"/>
      <c r="R19" s="81"/>
      <c r="S19" s="81"/>
    </row>
    <row r="20" ht="21" customHeight="1" spans="1:19">
      <c r="A20" s="5" t="s">
        <v>67</v>
      </c>
      <c r="B20" s="5" t="s">
        <v>67</v>
      </c>
      <c r="C20" s="5" t="s">
        <v>322</v>
      </c>
      <c r="D20" s="5" t="s">
        <v>574</v>
      </c>
      <c r="E20" s="5" t="s">
        <v>575</v>
      </c>
      <c r="F20" s="5" t="s">
        <v>559</v>
      </c>
      <c r="G20" s="101">
        <v>7</v>
      </c>
      <c r="H20" s="81">
        <v>4900</v>
      </c>
      <c r="I20" s="81">
        <v>4900</v>
      </c>
      <c r="J20" s="81">
        <v>4900</v>
      </c>
      <c r="K20" s="81"/>
      <c r="L20" s="81"/>
      <c r="M20" s="81"/>
      <c r="N20" s="81"/>
      <c r="O20" s="81"/>
      <c r="P20" s="81"/>
      <c r="Q20" s="81"/>
      <c r="R20" s="81"/>
      <c r="S20" s="81"/>
    </row>
    <row r="21" ht="21" customHeight="1" spans="1:19">
      <c r="A21" s="80" t="s">
        <v>174</v>
      </c>
      <c r="B21" s="80"/>
      <c r="C21" s="80"/>
      <c r="D21" s="80"/>
      <c r="E21" s="80"/>
      <c r="F21" s="80"/>
      <c r="G21" s="80"/>
      <c r="H21" s="81"/>
      <c r="I21" s="81">
        <v>1730301</v>
      </c>
      <c r="J21" s="81">
        <v>1730301</v>
      </c>
      <c r="K21" s="81"/>
      <c r="L21" s="81"/>
      <c r="M21" s="81"/>
      <c r="N21" s="81"/>
      <c r="O21" s="81"/>
      <c r="P21" s="81"/>
      <c r="Q21" s="81"/>
      <c r="R21" s="81"/>
      <c r="S21" s="81"/>
    </row>
  </sheetData>
  <mergeCells count="18">
    <mergeCell ref="A2:S2"/>
    <mergeCell ref="A3:H3"/>
    <mergeCell ref="I4:S4"/>
    <mergeCell ref="N5:S5"/>
    <mergeCell ref="A21:G2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topLeftCell="F1" workbookViewId="0">
      <selection activeCell="A1" sqref="A1"/>
    </sheetView>
  </sheetViews>
  <sheetFormatPr defaultColWidth="10.75" defaultRowHeight="14.25" customHeight="1"/>
  <cols>
    <col min="1" max="5" width="45.75" customWidth="1"/>
    <col min="6" max="6" width="32.125" customWidth="1"/>
    <col min="7" max="7" width="33.25" customWidth="1"/>
    <col min="8" max="8" width="32.875" customWidth="1"/>
    <col min="9" max="9" width="45.75" customWidth="1"/>
    <col min="10" max="18" width="23.875" customWidth="1"/>
    <col min="19" max="20" width="23.75" customWidth="1"/>
  </cols>
  <sheetData>
    <row r="1" ht="16.5" customHeight="1" spans="1:20">
      <c r="T1" s="1" t="s">
        <v>576</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"单位名称："&amp;"富民县人民政府办公室"</f>
        <v>单位名称：富民县人民政府办公室</v>
      </c>
      <c r="T3" s="1" t="s">
        <v>1</v>
      </c>
    </row>
    <row r="4" ht="24" customHeight="1" spans="1:20">
      <c r="A4" s="80" t="s">
        <v>183</v>
      </c>
      <c r="B4" s="80" t="s">
        <v>184</v>
      </c>
      <c r="C4" s="80" t="s">
        <v>186</v>
      </c>
      <c r="D4" s="80" t="s">
        <v>577</v>
      </c>
      <c r="E4" s="80" t="s">
        <v>578</v>
      </c>
      <c r="F4" s="80" t="s">
        <v>579</v>
      </c>
      <c r="G4" s="80" t="s">
        <v>580</v>
      </c>
      <c r="H4" s="80" t="s">
        <v>581</v>
      </c>
      <c r="I4" s="80" t="s">
        <v>582</v>
      </c>
      <c r="J4" s="80" t="s">
        <v>191</v>
      </c>
      <c r="K4" s="80"/>
      <c r="L4" s="80"/>
      <c r="M4" s="80"/>
      <c r="N4" s="80"/>
      <c r="O4" s="80"/>
      <c r="P4" s="80"/>
      <c r="Q4" s="80"/>
      <c r="R4" s="80"/>
      <c r="S4" s="80"/>
      <c r="T4" s="80"/>
    </row>
    <row r="5" ht="24" customHeight="1" spans="1:20">
      <c r="A5" s="80"/>
      <c r="B5" s="80"/>
      <c r="C5" s="80"/>
      <c r="D5" s="80"/>
      <c r="E5" s="80"/>
      <c r="F5" s="80"/>
      <c r="G5" s="80"/>
      <c r="H5" s="80"/>
      <c r="I5" s="80"/>
      <c r="J5" s="80" t="s">
        <v>53</v>
      </c>
      <c r="K5" s="80" t="s">
        <v>56</v>
      </c>
      <c r="L5" s="80" t="s">
        <v>583</v>
      </c>
      <c r="M5" s="80" t="s">
        <v>58</v>
      </c>
      <c r="N5" s="80" t="s">
        <v>584</v>
      </c>
      <c r="O5" s="80" t="s">
        <v>557</v>
      </c>
      <c r="P5" s="80"/>
      <c r="Q5" s="80"/>
      <c r="R5" s="80"/>
      <c r="S5" s="80"/>
      <c r="T5" s="80"/>
    </row>
    <row r="6" ht="54" customHeight="1" spans="1:20">
      <c r="A6" s="80"/>
      <c r="B6" s="80"/>
      <c r="C6" s="80"/>
      <c r="D6" s="80"/>
      <c r="E6" s="80"/>
      <c r="F6" s="80"/>
      <c r="G6" s="80"/>
      <c r="H6" s="80"/>
      <c r="I6" s="80"/>
      <c r="J6" s="80"/>
      <c r="K6" s="80" t="s">
        <v>55</v>
      </c>
      <c r="L6" s="80"/>
      <c r="M6" s="80"/>
      <c r="N6" s="80"/>
      <c r="O6" s="80" t="s">
        <v>55</v>
      </c>
      <c r="P6" s="80" t="s">
        <v>61</v>
      </c>
      <c r="Q6" s="80" t="s">
        <v>63</v>
      </c>
      <c r="R6" s="80" t="s">
        <v>62</v>
      </c>
      <c r="S6" s="80" t="s">
        <v>64</v>
      </c>
      <c r="T6" s="80" t="s">
        <v>65</v>
      </c>
    </row>
    <row r="7" ht="17.25" customHeight="1" spans="1:20">
      <c r="A7" s="80">
        <v>1</v>
      </c>
      <c r="B7" s="80">
        <v>2</v>
      </c>
      <c r="C7" s="80">
        <v>3</v>
      </c>
      <c r="D7" s="80">
        <v>4</v>
      </c>
      <c r="E7" s="80">
        <v>5</v>
      </c>
      <c r="F7" s="80">
        <v>6</v>
      </c>
      <c r="G7" s="80">
        <v>7</v>
      </c>
      <c r="H7" s="80">
        <v>8</v>
      </c>
      <c r="I7" s="80">
        <v>9</v>
      </c>
      <c r="J7" s="80">
        <v>10</v>
      </c>
      <c r="K7" s="80">
        <v>11</v>
      </c>
      <c r="L7" s="80">
        <v>12</v>
      </c>
      <c r="M7" s="80">
        <v>13</v>
      </c>
      <c r="N7" s="80">
        <v>14</v>
      </c>
      <c r="O7" s="80">
        <v>15</v>
      </c>
      <c r="P7" s="80">
        <v>16</v>
      </c>
      <c r="Q7" s="80">
        <v>17</v>
      </c>
      <c r="R7" s="80">
        <v>18</v>
      </c>
      <c r="S7" s="80">
        <v>19</v>
      </c>
      <c r="T7" s="80">
        <v>20</v>
      </c>
    </row>
    <row r="8" ht="21" customHeight="1" spans="1:20">
      <c r="A8" s="100" t="s">
        <v>67</v>
      </c>
      <c r="B8" s="100" t="s">
        <v>67</v>
      </c>
      <c r="C8" s="100" t="s">
        <v>306</v>
      </c>
      <c r="D8" s="100" t="s">
        <v>566</v>
      </c>
      <c r="E8" s="100" t="s">
        <v>585</v>
      </c>
      <c r="F8" s="100" t="s">
        <v>73</v>
      </c>
      <c r="G8" s="100" t="s">
        <v>586</v>
      </c>
      <c r="H8" s="100" t="s">
        <v>94</v>
      </c>
      <c r="I8" s="100" t="s">
        <v>566</v>
      </c>
      <c r="J8" s="81">
        <v>169401</v>
      </c>
      <c r="K8" s="81">
        <v>169401</v>
      </c>
      <c r="L8" s="81"/>
      <c r="M8" s="81"/>
      <c r="N8" s="81"/>
      <c r="O8" s="81"/>
      <c r="P8" s="81"/>
      <c r="Q8" s="81"/>
      <c r="R8" s="81"/>
      <c r="S8" s="81"/>
      <c r="T8" s="81"/>
    </row>
    <row r="9" ht="21" customHeight="1" spans="1:20">
      <c r="A9" s="100" t="s">
        <v>67</v>
      </c>
      <c r="B9" s="100" t="s">
        <v>67</v>
      </c>
      <c r="C9" s="100" t="s">
        <v>322</v>
      </c>
      <c r="D9" s="100" t="s">
        <v>566</v>
      </c>
      <c r="E9" s="100" t="s">
        <v>585</v>
      </c>
      <c r="F9" s="100" t="s">
        <v>73</v>
      </c>
      <c r="G9" s="100" t="s">
        <v>586</v>
      </c>
      <c r="H9" s="100" t="s">
        <v>94</v>
      </c>
      <c r="I9" s="100" t="s">
        <v>566</v>
      </c>
      <c r="J9" s="81">
        <v>980000</v>
      </c>
      <c r="K9" s="81">
        <v>980000</v>
      </c>
      <c r="L9" s="81"/>
      <c r="M9" s="81"/>
      <c r="N9" s="81"/>
      <c r="O9" s="81"/>
      <c r="P9" s="81"/>
      <c r="Q9" s="81"/>
      <c r="R9" s="81"/>
      <c r="S9" s="81"/>
      <c r="T9" s="81"/>
    </row>
    <row r="10" ht="21" customHeight="1" spans="1:20">
      <c r="A10" s="80" t="s">
        <v>174</v>
      </c>
      <c r="B10" s="80"/>
      <c r="C10" s="80"/>
      <c r="D10" s="80"/>
      <c r="E10" s="80"/>
      <c r="F10" s="80"/>
      <c r="G10" s="80"/>
      <c r="H10" s="80"/>
      <c r="I10" s="80"/>
      <c r="J10" s="81">
        <v>1149401</v>
      </c>
      <c r="K10" s="81">
        <v>1149401</v>
      </c>
      <c r="L10" s="81"/>
      <c r="M10" s="81"/>
      <c r="N10" s="81"/>
      <c r="O10" s="81"/>
      <c r="P10" s="81"/>
      <c r="Q10" s="81"/>
      <c r="R10" s="81"/>
      <c r="S10" s="81"/>
      <c r="T10" s="81"/>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E20" sqref="E20"/>
    </sheetView>
  </sheetViews>
  <sheetFormatPr defaultColWidth="10.75" defaultRowHeight="14.25" customHeight="1" outlineLevelCol="4"/>
  <cols>
    <col min="1" max="1" width="44" customWidth="1"/>
    <col min="2" max="5" width="23.25" customWidth="1"/>
  </cols>
  <sheetData>
    <row r="1" ht="17.25" customHeight="1" spans="1:5">
      <c r="E1" s="1" t="s">
        <v>587</v>
      </c>
    </row>
    <row r="2" ht="41.25" customHeight="1" spans="1:5">
      <c r="A2" s="2" t="str">
        <f>"2026"&amp;"年对下转移支付预算表"</f>
        <v>2026年对下转移支付预算表</v>
      </c>
      <c r="B2" s="2"/>
      <c r="C2" s="2"/>
      <c r="D2" s="2"/>
      <c r="E2" s="2"/>
    </row>
    <row r="3" ht="18" customHeight="1" spans="1:5">
      <c r="A3" t="str">
        <f>"单位名称："&amp;"富民县人民政府办公室"</f>
        <v>单位名称：富民县人民政府办公室</v>
      </c>
      <c r="E3" s="1" t="s">
        <v>1</v>
      </c>
    </row>
    <row r="4" ht="19.5" customHeight="1" spans="1:5">
      <c r="A4" s="80" t="s">
        <v>588</v>
      </c>
      <c r="B4" s="80" t="s">
        <v>191</v>
      </c>
      <c r="C4" s="80"/>
      <c r="D4" s="80"/>
      <c r="E4" s="80" t="s">
        <v>589</v>
      </c>
    </row>
    <row r="5" ht="40.5" customHeight="1" spans="1:5">
      <c r="A5" s="80"/>
      <c r="B5" s="80" t="s">
        <v>53</v>
      </c>
      <c r="C5" s="80" t="s">
        <v>56</v>
      </c>
      <c r="D5" s="80" t="s">
        <v>583</v>
      </c>
      <c r="E5" s="80" t="s">
        <v>590</v>
      </c>
    </row>
    <row r="6" ht="19.5" customHeight="1" spans="1:5">
      <c r="A6" s="80">
        <v>1</v>
      </c>
      <c r="B6" s="80">
        <v>2</v>
      </c>
      <c r="C6" s="80">
        <v>3</v>
      </c>
      <c r="D6" s="80">
        <v>4</v>
      </c>
      <c r="E6" s="80">
        <v>5</v>
      </c>
    </row>
    <row r="7" ht="19.5" customHeight="1" spans="1:5">
      <c r="A7" s="5"/>
      <c r="B7" s="98"/>
      <c r="C7" s="98"/>
      <c r="D7" s="98"/>
      <c r="E7" s="99"/>
    </row>
    <row r="8" ht="19.5" customHeight="1" spans="1:5">
      <c r="A8" s="5"/>
      <c r="B8" s="98"/>
      <c r="C8" s="98"/>
      <c r="D8" s="98"/>
      <c r="E8" s="99"/>
    </row>
    <row r="9" ht="21" customHeight="1" spans="1:5">
      <c r="A9" s="82" t="s">
        <v>591</v>
      </c>
      <c r="B9" s="83"/>
    </row>
  </sheetData>
  <mergeCells count="6">
    <mergeCell ref="A2:E2"/>
    <mergeCell ref="A3:D3"/>
    <mergeCell ref="B4:D4"/>
    <mergeCell ref="A9:B9"/>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topLeftCell="C1" workbookViewId="0">
      <selection activeCell="F19" sqref="F19"/>
    </sheetView>
  </sheetViews>
  <sheetFormatPr defaultColWidth="10.75" defaultRowHeight="12" customHeight="1" outlineLevelRow="7"/>
  <cols>
    <col min="1" max="1" width="40" customWidth="1"/>
    <col min="2" max="2" width="33.875" customWidth="1"/>
    <col min="3" max="5" width="27.625" customWidth="1"/>
    <col min="6" max="6" width="13.125" customWidth="1"/>
    <col min="7" max="7" width="29.25" customWidth="1"/>
    <col min="8" max="8" width="18.125" customWidth="1"/>
    <col min="9" max="9" width="15.75" customWidth="1"/>
    <col min="10" max="10" width="22" customWidth="1"/>
  </cols>
  <sheetData>
    <row r="1" ht="16.5" customHeight="1" spans="1:10">
      <c r="A1" s="95"/>
      <c r="B1" s="95"/>
      <c r="C1" s="95"/>
      <c r="D1" s="95"/>
      <c r="E1" s="95"/>
      <c r="F1" s="95"/>
      <c r="G1" s="95"/>
      <c r="H1" s="95"/>
      <c r="I1" s="95"/>
      <c r="J1" s="1" t="s">
        <v>592</v>
      </c>
    </row>
    <row r="2" ht="41.25" customHeight="1" spans="1:10">
      <c r="A2" s="2" t="str">
        <f>"2026"&amp;"年对下转移支付绩效目标表"</f>
        <v>2026年对下转移支付绩效目标表</v>
      </c>
      <c r="B2" s="2"/>
      <c r="C2" s="2"/>
      <c r="D2" s="2"/>
      <c r="E2" s="2"/>
      <c r="F2" s="2"/>
      <c r="G2" s="2"/>
      <c r="H2" s="2"/>
      <c r="I2" s="2"/>
      <c r="J2" s="2"/>
    </row>
    <row r="3" ht="17.25" customHeight="1" spans="1:10">
      <c r="A3" s="96" t="str">
        <f>"单位名称："&amp;"富民县人民政府办公室"</f>
        <v>单位名称：富民县人民政府办公室</v>
      </c>
      <c r="B3" s="96"/>
      <c r="C3" s="96"/>
      <c r="D3" s="96"/>
      <c r="E3" s="96"/>
      <c r="F3" s="96"/>
      <c r="G3" s="96"/>
      <c r="H3" s="96"/>
      <c r="I3" s="95"/>
      <c r="J3" s="95"/>
    </row>
    <row r="4" ht="44.25" customHeight="1" spans="1:10">
      <c r="A4" s="97" t="s">
        <v>588</v>
      </c>
      <c r="B4" s="97" t="s">
        <v>335</v>
      </c>
      <c r="C4" s="97" t="s">
        <v>336</v>
      </c>
      <c r="D4" s="97" t="s">
        <v>337</v>
      </c>
      <c r="E4" s="97" t="s">
        <v>338</v>
      </c>
      <c r="F4" s="97" t="s">
        <v>339</v>
      </c>
      <c r="G4" s="97" t="s">
        <v>340</v>
      </c>
      <c r="H4" s="97" t="s">
        <v>341</v>
      </c>
      <c r="I4" s="97" t="s">
        <v>342</v>
      </c>
      <c r="J4" s="97" t="s">
        <v>343</v>
      </c>
    </row>
    <row r="5" ht="14.25" customHeight="1" spans="1:10">
      <c r="A5" s="97">
        <v>1</v>
      </c>
      <c r="B5" s="97">
        <v>2</v>
      </c>
      <c r="C5" s="97">
        <v>3</v>
      </c>
      <c r="D5" s="97">
        <v>4</v>
      </c>
      <c r="E5" s="97">
        <v>5</v>
      </c>
      <c r="F5" s="97">
        <v>6</v>
      </c>
      <c r="G5" s="97">
        <v>7</v>
      </c>
      <c r="H5" s="97">
        <v>8</v>
      </c>
      <c r="I5" s="97">
        <v>9</v>
      </c>
      <c r="J5" s="97">
        <v>10</v>
      </c>
    </row>
    <row r="6" ht="42" customHeight="1" spans="1:10">
      <c r="A6" s="5"/>
      <c r="B6" s="5"/>
      <c r="C6" s="5"/>
      <c r="D6" s="5"/>
      <c r="E6" s="5"/>
      <c r="F6" s="5"/>
      <c r="G6" s="5"/>
      <c r="H6" s="5"/>
      <c r="I6" s="5"/>
      <c r="J6" s="5"/>
    </row>
    <row r="7" ht="42.75" customHeight="1" spans="1:10">
      <c r="A7" s="5"/>
      <c r="B7" s="5"/>
      <c r="C7" s="5"/>
      <c r="D7" s="5"/>
      <c r="E7" s="5"/>
      <c r="F7" s="5"/>
      <c r="G7" s="5"/>
      <c r="H7" s="5"/>
      <c r="I7" s="5"/>
      <c r="J7" s="5"/>
    </row>
    <row r="8" ht="26.25" customHeight="1" spans="1:10">
      <c r="C8" s="82" t="s">
        <v>593</v>
      </c>
      <c r="D8" s="83"/>
      <c r="E8" s="83"/>
    </row>
  </sheetData>
  <mergeCells count="3">
    <mergeCell ref="A2:J2"/>
    <mergeCell ref="A3:H3"/>
    <mergeCell ref="C8:E8"/>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3"/>
  <sheetViews>
    <sheetView showZeros="0" topLeftCell="D1" workbookViewId="0">
      <selection activeCell="H21" sqref="H21"/>
    </sheetView>
  </sheetViews>
  <sheetFormatPr defaultColWidth="12.125" defaultRowHeight="14.25" customHeight="1"/>
  <cols>
    <col min="1" max="3" width="39.25" customWidth="1"/>
    <col min="4" max="4" width="53.125" customWidth="1"/>
    <col min="5" max="5" width="32.125" customWidth="1"/>
    <col min="6" max="6" width="25.25" customWidth="1"/>
    <col min="7" max="9" width="30.75" customWidth="1"/>
  </cols>
  <sheetData>
    <row r="1" customHeight="1" spans="1:9">
      <c r="I1" s="1" t="s">
        <v>594</v>
      </c>
    </row>
    <row r="2" ht="41.25" customHeight="1" spans="1:9">
      <c r="A2" s="2" t="str">
        <f>"2026"&amp;"年新增资产配置表"</f>
        <v>2026年新增资产配置表</v>
      </c>
      <c r="B2" s="2"/>
      <c r="C2" s="2"/>
      <c r="D2" s="2"/>
      <c r="E2" s="2"/>
      <c r="F2" s="2"/>
      <c r="G2" s="2"/>
      <c r="H2" s="2"/>
      <c r="I2" s="2"/>
    </row>
    <row r="3" customHeight="1" spans="1:9">
      <c r="A3" s="3" t="str">
        <f>"单位名称："&amp;"富民县人民政府办公室"</f>
        <v>单位名称：富民县人民政府办公室</v>
      </c>
      <c r="B3" s="3"/>
      <c r="C3" s="3"/>
      <c r="E3" s="1" t="s">
        <v>1</v>
      </c>
      <c r="F3" s="1"/>
      <c r="G3" s="1"/>
      <c r="H3" s="1"/>
      <c r="I3" s="1"/>
    </row>
    <row r="4" ht="28.5" customHeight="1" spans="1:9">
      <c r="A4" s="80" t="s">
        <v>183</v>
      </c>
      <c r="B4" s="80" t="s">
        <v>184</v>
      </c>
      <c r="C4" s="80" t="s">
        <v>595</v>
      </c>
      <c r="D4" s="80" t="s">
        <v>596</v>
      </c>
      <c r="E4" s="80" t="s">
        <v>597</v>
      </c>
      <c r="F4" s="80" t="s">
        <v>598</v>
      </c>
      <c r="G4" s="80" t="s">
        <v>599</v>
      </c>
      <c r="H4" s="80"/>
      <c r="I4" s="80"/>
    </row>
    <row r="5" ht="21" customHeight="1" spans="1:9">
      <c r="A5" s="80"/>
      <c r="B5" s="80"/>
      <c r="C5" s="80"/>
      <c r="D5" s="80"/>
      <c r="E5" s="80"/>
      <c r="F5" s="80"/>
      <c r="G5" s="80" t="s">
        <v>555</v>
      </c>
      <c r="H5" s="80" t="s">
        <v>600</v>
      </c>
      <c r="I5" s="80" t="s">
        <v>601</v>
      </c>
    </row>
    <row r="6" ht="17.25" customHeight="1" spans="1:9">
      <c r="A6" s="80" t="s">
        <v>80</v>
      </c>
      <c r="B6" s="80" t="s">
        <v>81</v>
      </c>
      <c r="C6" s="80" t="s">
        <v>82</v>
      </c>
      <c r="D6" s="80" t="s">
        <v>173</v>
      </c>
      <c r="E6" s="80" t="s">
        <v>83</v>
      </c>
      <c r="F6" s="80" t="s">
        <v>84</v>
      </c>
      <c r="G6" s="80" t="s">
        <v>85</v>
      </c>
      <c r="H6" s="80" t="s">
        <v>86</v>
      </c>
      <c r="I6" s="80">
        <v>9</v>
      </c>
    </row>
    <row r="7" customFormat="1" ht="17.25" customHeight="1" spans="1:9">
      <c r="A7" s="80" t="s">
        <v>67</v>
      </c>
      <c r="B7" s="80" t="s">
        <v>67</v>
      </c>
      <c r="C7" s="84" t="s">
        <v>602</v>
      </c>
      <c r="D7" s="85" t="s">
        <v>603</v>
      </c>
      <c r="E7" s="80" t="s">
        <v>567</v>
      </c>
      <c r="F7" s="80" t="s">
        <v>604</v>
      </c>
      <c r="G7" s="86">
        <v>5</v>
      </c>
      <c r="H7" s="86">
        <v>1200</v>
      </c>
      <c r="I7" s="86">
        <v>6000</v>
      </c>
    </row>
    <row r="8" customFormat="1" ht="17.25" customHeight="1" spans="1:9">
      <c r="A8" s="80" t="s">
        <v>67</v>
      </c>
      <c r="B8" s="80" t="s">
        <v>67</v>
      </c>
      <c r="C8" s="84" t="s">
        <v>602</v>
      </c>
      <c r="D8" s="85" t="s">
        <v>605</v>
      </c>
      <c r="E8" s="87" t="s">
        <v>574</v>
      </c>
      <c r="F8" s="80" t="s">
        <v>604</v>
      </c>
      <c r="G8" s="86">
        <v>7</v>
      </c>
      <c r="H8" s="86">
        <v>700</v>
      </c>
      <c r="I8" s="86">
        <v>4900</v>
      </c>
    </row>
    <row r="9" customFormat="1" ht="17.25" customHeight="1" spans="1:9">
      <c r="A9" s="80" t="s">
        <v>67</v>
      </c>
      <c r="B9" s="80" t="s">
        <v>67</v>
      </c>
      <c r="C9" s="84" t="s">
        <v>602</v>
      </c>
      <c r="D9" s="88" t="s">
        <v>606</v>
      </c>
      <c r="E9" s="80" t="s">
        <v>570</v>
      </c>
      <c r="F9" s="80" t="s">
        <v>604</v>
      </c>
      <c r="G9" s="86">
        <v>5</v>
      </c>
      <c r="H9" s="86">
        <v>400</v>
      </c>
      <c r="I9" s="86">
        <v>2000</v>
      </c>
    </row>
    <row r="10" customFormat="1" ht="17.25" customHeight="1" spans="1:9">
      <c r="A10" s="80" t="s">
        <v>67</v>
      </c>
      <c r="B10" s="80" t="s">
        <v>67</v>
      </c>
      <c r="C10" s="84" t="s">
        <v>602</v>
      </c>
      <c r="D10" s="88" t="s">
        <v>607</v>
      </c>
      <c r="E10" s="80" t="s">
        <v>560</v>
      </c>
      <c r="F10" s="80" t="s">
        <v>444</v>
      </c>
      <c r="G10" s="86">
        <v>1</v>
      </c>
      <c r="H10" s="86">
        <v>250000</v>
      </c>
      <c r="I10" s="86">
        <v>250000</v>
      </c>
    </row>
    <row r="11" customFormat="1" ht="17.25" customHeight="1" spans="1:9">
      <c r="A11" s="80" t="s">
        <v>67</v>
      </c>
      <c r="B11" s="80" t="s">
        <v>67</v>
      </c>
      <c r="C11" s="89" t="s">
        <v>608</v>
      </c>
      <c r="D11" s="85" t="s">
        <v>609</v>
      </c>
      <c r="E11" s="90" t="s">
        <v>573</v>
      </c>
      <c r="F11" s="91" t="s">
        <v>610</v>
      </c>
      <c r="G11" s="86">
        <v>2</v>
      </c>
      <c r="H11" s="86">
        <v>1000</v>
      </c>
      <c r="I11" s="86">
        <v>2000</v>
      </c>
    </row>
    <row r="12" customFormat="1" ht="17.25" customHeight="1" spans="1:9">
      <c r="A12" s="80" t="s">
        <v>67</v>
      </c>
      <c r="B12" s="80" t="s">
        <v>67</v>
      </c>
      <c r="C12" s="92" t="s">
        <v>608</v>
      </c>
      <c r="D12" s="93" t="s">
        <v>611</v>
      </c>
      <c r="E12" s="94" t="s">
        <v>569</v>
      </c>
      <c r="F12" s="80" t="s">
        <v>612</v>
      </c>
      <c r="G12" s="86">
        <v>2</v>
      </c>
      <c r="H12" s="86">
        <v>1000</v>
      </c>
      <c r="I12" s="86">
        <v>2000</v>
      </c>
    </row>
    <row r="13" ht="19.5" customHeight="1" spans="1:9">
      <c r="A13" s="80" t="s">
        <v>53</v>
      </c>
      <c r="B13" s="80"/>
      <c r="C13" s="80"/>
      <c r="D13" s="80"/>
      <c r="E13" s="80"/>
      <c r="F13" s="80"/>
      <c r="G13" s="81">
        <v>22</v>
      </c>
      <c r="H13" s="81">
        <v>254300</v>
      </c>
      <c r="I13" s="81">
        <v>266900</v>
      </c>
    </row>
  </sheetData>
  <mergeCells count="11">
    <mergeCell ref="A2:I2"/>
    <mergeCell ref="A3:C3"/>
    <mergeCell ref="E3:I3"/>
    <mergeCell ref="G4:I4"/>
    <mergeCell ref="A13:F13"/>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topLeftCell="C1" workbookViewId="0">
      <selection activeCell="H18" sqref="H18"/>
    </sheetView>
  </sheetViews>
  <sheetFormatPr defaultColWidth="10.75" defaultRowHeight="14.25" customHeight="1"/>
  <cols>
    <col min="1" max="1" width="12" customWidth="1"/>
    <col min="2" max="3" width="27.875" customWidth="1"/>
    <col min="4" max="4" width="13" customWidth="1"/>
    <col min="5" max="5" width="20.75" customWidth="1"/>
    <col min="6" max="6" width="11.625" customWidth="1"/>
    <col min="7" max="7" width="20.75" customWidth="1"/>
    <col min="8" max="11" width="27" customWidth="1"/>
  </cols>
  <sheetData>
    <row r="1" customHeight="1" spans="1:11">
      <c r="K1" s="1" t="s">
        <v>613</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"单位名称："&amp;"富民县人民政府办公室"</f>
        <v>单位名称：富民县人民政府办公室</v>
      </c>
      <c r="B3" s="3"/>
      <c r="C3" s="3"/>
      <c r="D3" s="3"/>
      <c r="E3" s="3"/>
      <c r="F3" s="3"/>
      <c r="G3" s="3"/>
      <c r="K3" s="1" t="s">
        <v>1</v>
      </c>
    </row>
    <row r="4" ht="21.75" customHeight="1" spans="1:11">
      <c r="A4" s="80" t="s">
        <v>277</v>
      </c>
      <c r="B4" s="80" t="s">
        <v>186</v>
      </c>
      <c r="C4" s="80" t="s">
        <v>278</v>
      </c>
      <c r="D4" s="4" t="s">
        <v>187</v>
      </c>
      <c r="E4" s="80" t="s">
        <v>188</v>
      </c>
      <c r="F4" s="4" t="s">
        <v>279</v>
      </c>
      <c r="G4" s="80" t="s">
        <v>280</v>
      </c>
      <c r="H4" s="80" t="s">
        <v>53</v>
      </c>
      <c r="I4" s="80" t="s">
        <v>614</v>
      </c>
      <c r="J4" s="80"/>
      <c r="K4" s="80"/>
    </row>
    <row r="5" ht="21.75" customHeight="1" spans="1:11">
      <c r="A5" s="80"/>
      <c r="B5" s="80"/>
      <c r="C5" s="80"/>
      <c r="D5" s="4"/>
      <c r="E5" s="80"/>
      <c r="F5" s="4"/>
      <c r="G5" s="80"/>
      <c r="H5" s="80"/>
      <c r="I5" s="80" t="s">
        <v>56</v>
      </c>
      <c r="J5" s="80" t="s">
        <v>57</v>
      </c>
      <c r="K5" s="80" t="s">
        <v>58</v>
      </c>
    </row>
    <row r="6" ht="40.5" customHeight="1" spans="1:11">
      <c r="A6" s="80"/>
      <c r="B6" s="80"/>
      <c r="C6" s="80"/>
      <c r="D6" s="4"/>
      <c r="E6" s="80"/>
      <c r="F6" s="4"/>
      <c r="G6" s="80"/>
      <c r="H6" s="80"/>
      <c r="I6" s="80" t="s">
        <v>55</v>
      </c>
      <c r="J6" s="80"/>
      <c r="K6" s="80"/>
    </row>
    <row r="7" ht="15" customHeight="1" spans="1:11">
      <c r="A7" s="80">
        <v>1</v>
      </c>
      <c r="B7" s="80">
        <v>2</v>
      </c>
      <c r="C7" s="80">
        <v>3</v>
      </c>
      <c r="D7" s="80">
        <v>4</v>
      </c>
      <c r="E7" s="80">
        <v>5</v>
      </c>
      <c r="F7" s="80">
        <v>6</v>
      </c>
      <c r="G7" s="80">
        <v>7</v>
      </c>
      <c r="H7" s="80">
        <v>8</v>
      </c>
      <c r="I7" s="80">
        <v>9</v>
      </c>
      <c r="J7" s="80">
        <v>10</v>
      </c>
      <c r="K7" s="80">
        <v>11</v>
      </c>
    </row>
    <row r="8" ht="18.75" customHeight="1" spans="1:11">
      <c r="A8" s="5"/>
      <c r="B8" s="5"/>
      <c r="C8" s="5"/>
      <c r="D8" s="5"/>
      <c r="E8" s="5"/>
      <c r="F8" s="5"/>
      <c r="G8" s="5"/>
      <c r="H8" s="81"/>
      <c r="I8" s="81"/>
      <c r="J8" s="81"/>
      <c r="K8" s="81"/>
    </row>
    <row r="9" ht="18.75" customHeight="1" spans="1:11">
      <c r="A9" s="5"/>
      <c r="B9" s="5"/>
      <c r="C9" s="5"/>
      <c r="D9" s="5"/>
      <c r="E9" s="5"/>
      <c r="F9" s="5"/>
      <c r="G9" s="5"/>
      <c r="H9" s="81"/>
      <c r="I9" s="81"/>
      <c r="J9" s="81"/>
      <c r="K9" s="81"/>
    </row>
    <row r="10" ht="18.75" customHeight="1" spans="1:11">
      <c r="A10" s="80" t="s">
        <v>174</v>
      </c>
      <c r="B10" s="80"/>
      <c r="C10" s="80"/>
      <c r="D10" s="80"/>
      <c r="E10" s="80"/>
      <c r="F10" s="80"/>
      <c r="G10" s="80"/>
      <c r="H10" s="81"/>
      <c r="I10" s="81"/>
      <c r="J10" s="81"/>
      <c r="K10" s="81"/>
    </row>
    <row r="11" customHeight="1" spans="1:11">
      <c r="C11" s="82" t="s">
        <v>615</v>
      </c>
      <c r="D11" s="83"/>
      <c r="E11" s="83"/>
    </row>
  </sheetData>
  <mergeCells count="16">
    <mergeCell ref="A2:K2"/>
    <mergeCell ref="A3:G3"/>
    <mergeCell ref="I4:K4"/>
    <mergeCell ref="A10:G10"/>
    <mergeCell ref="C11:E11"/>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C27" sqref="C27"/>
    </sheetView>
  </sheetViews>
  <sheetFormatPr defaultColWidth="9.125" defaultRowHeight="14.25" customHeight="1" outlineLevelCol="6"/>
  <cols>
    <col min="1" max="1" width="25.125" customWidth="1"/>
    <col min="2" max="2" width="19.75" customWidth="1"/>
    <col min="3" max="3" width="38.875" customWidth="1"/>
    <col min="4" max="4" width="28" customWidth="1"/>
    <col min="5" max="7" width="23.875" customWidth="1"/>
  </cols>
  <sheetData>
    <row r="1" ht="13.5" customHeight="1" spans="1:7">
      <c r="D1" s="57"/>
      <c r="G1" s="58" t="s">
        <v>616</v>
      </c>
    </row>
    <row r="2" ht="41.25" customHeight="1" spans="1:7">
      <c r="A2" s="59" t="str">
        <f>"2026"&amp;"年部门项目中期规划预算表"</f>
        <v>2026年部门项目中期规划预算表</v>
      </c>
      <c r="B2" s="59"/>
      <c r="C2" s="59"/>
      <c r="D2" s="59"/>
      <c r="E2" s="59"/>
      <c r="F2" s="59"/>
      <c r="G2" s="59"/>
    </row>
    <row r="3" ht="13.5" customHeight="1" spans="1:7">
      <c r="A3" s="60" t="str">
        <f>"单位名称："&amp;"富民县人民政府办公室"</f>
        <v>单位名称：富民县人民政府办公室</v>
      </c>
      <c r="B3" s="61"/>
      <c r="C3" s="61"/>
      <c r="D3" s="61"/>
      <c r="E3" s="62"/>
      <c r="F3" s="62"/>
      <c r="G3" s="63" t="s">
        <v>1</v>
      </c>
    </row>
    <row r="4" ht="21.75" customHeight="1" spans="1:7">
      <c r="A4" s="64" t="s">
        <v>278</v>
      </c>
      <c r="B4" s="64" t="s">
        <v>277</v>
      </c>
      <c r="C4" s="64" t="s">
        <v>186</v>
      </c>
      <c r="D4" s="65" t="s">
        <v>617</v>
      </c>
      <c r="E4" s="27" t="s">
        <v>56</v>
      </c>
      <c r="F4" s="28"/>
      <c r="G4" s="29"/>
    </row>
    <row r="5" ht="21.75" customHeight="1" spans="1:7">
      <c r="A5" s="66"/>
      <c r="B5" s="66"/>
      <c r="C5" s="66"/>
      <c r="D5" s="67"/>
      <c r="E5" s="68" t="str">
        <f>"2026"&amp;"年"</f>
        <v>2026年</v>
      </c>
      <c r="F5" s="65" t="str">
        <f>("2026"+1)&amp;"年"</f>
        <v>2027年</v>
      </c>
      <c r="G5" s="65" t="str">
        <f>("2026"+2)&amp;"年"</f>
        <v>2028年</v>
      </c>
    </row>
    <row r="6" ht="40.5" customHeight="1" spans="1:7">
      <c r="A6" s="69"/>
      <c r="B6" s="69"/>
      <c r="C6" s="69"/>
      <c r="D6" s="70"/>
      <c r="E6" s="71"/>
      <c r="F6" s="70" t="s">
        <v>55</v>
      </c>
      <c r="G6" s="70"/>
    </row>
    <row r="7" ht="15" customHeight="1" spans="1:7">
      <c r="A7" s="72">
        <v>1</v>
      </c>
      <c r="B7" s="72">
        <v>2</v>
      </c>
      <c r="C7" s="72">
        <v>3</v>
      </c>
      <c r="D7" s="72">
        <v>4</v>
      </c>
      <c r="E7" s="72">
        <v>5</v>
      </c>
      <c r="F7" s="72">
        <v>6</v>
      </c>
      <c r="G7" s="72">
        <v>7</v>
      </c>
    </row>
    <row r="8" ht="17.25" customHeight="1" spans="1:7">
      <c r="A8" s="73" t="s">
        <v>67</v>
      </c>
      <c r="B8" s="74"/>
      <c r="C8" s="74"/>
      <c r="D8" s="55"/>
      <c r="E8" s="75">
        <v>4463924.74</v>
      </c>
      <c r="F8" s="75"/>
      <c r="G8" s="75"/>
    </row>
    <row r="9" ht="18.75" customHeight="1" spans="1:7">
      <c r="A9" s="73" t="s">
        <v>67</v>
      </c>
      <c r="B9" s="55" t="s">
        <v>618</v>
      </c>
      <c r="C9" s="55" t="s">
        <v>285</v>
      </c>
      <c r="D9" s="55" t="s">
        <v>619</v>
      </c>
      <c r="E9" s="75">
        <v>42120</v>
      </c>
      <c r="F9" s="75"/>
      <c r="G9" s="75"/>
    </row>
    <row r="10" ht="18.75" customHeight="1" spans="1:7">
      <c r="A10" s="76" t="s">
        <v>67</v>
      </c>
      <c r="B10" s="55" t="s">
        <v>620</v>
      </c>
      <c r="C10" s="55" t="s">
        <v>290</v>
      </c>
      <c r="D10" s="55" t="s">
        <v>619</v>
      </c>
      <c r="E10" s="75">
        <v>250000</v>
      </c>
      <c r="F10" s="75"/>
      <c r="G10" s="75"/>
    </row>
    <row r="11" ht="18.75" customHeight="1" spans="1:7">
      <c r="A11" s="76" t="s">
        <v>67</v>
      </c>
      <c r="B11" s="55" t="s">
        <v>620</v>
      </c>
      <c r="C11" s="55" t="s">
        <v>294</v>
      </c>
      <c r="D11" s="55" t="s">
        <v>619</v>
      </c>
      <c r="E11" s="75">
        <v>80000</v>
      </c>
      <c r="F11" s="75"/>
      <c r="G11" s="75"/>
    </row>
    <row r="12" ht="18.75" customHeight="1" spans="1:7">
      <c r="A12" s="76" t="s">
        <v>67</v>
      </c>
      <c r="B12" s="55" t="s">
        <v>620</v>
      </c>
      <c r="C12" s="55" t="s">
        <v>296</v>
      </c>
      <c r="D12" s="55" t="s">
        <v>619</v>
      </c>
      <c r="E12" s="75">
        <v>230000</v>
      </c>
      <c r="F12" s="75"/>
      <c r="G12" s="75"/>
    </row>
    <row r="13" ht="18.75" customHeight="1" spans="1:7">
      <c r="A13" s="76" t="s">
        <v>67</v>
      </c>
      <c r="B13" s="55" t="s">
        <v>620</v>
      </c>
      <c r="C13" s="55" t="s">
        <v>300</v>
      </c>
      <c r="D13" s="55" t="s">
        <v>619</v>
      </c>
      <c r="E13" s="75">
        <v>163000</v>
      </c>
      <c r="F13" s="75"/>
      <c r="G13" s="75"/>
    </row>
    <row r="14" ht="18.75" customHeight="1" spans="1:7">
      <c r="A14" s="76" t="s">
        <v>67</v>
      </c>
      <c r="B14" s="55" t="s">
        <v>620</v>
      </c>
      <c r="C14" s="55" t="s">
        <v>302</v>
      </c>
      <c r="D14" s="55" t="s">
        <v>619</v>
      </c>
      <c r="E14" s="75">
        <v>100000</v>
      </c>
      <c r="F14" s="75"/>
      <c r="G14" s="75"/>
    </row>
    <row r="15" ht="18.75" customHeight="1" spans="1:7">
      <c r="A15" s="76" t="s">
        <v>67</v>
      </c>
      <c r="B15" s="55" t="s">
        <v>620</v>
      </c>
      <c r="C15" s="55" t="s">
        <v>306</v>
      </c>
      <c r="D15" s="55" t="s">
        <v>619</v>
      </c>
      <c r="E15" s="75">
        <v>1000000</v>
      </c>
      <c r="F15" s="75"/>
      <c r="G15" s="75"/>
    </row>
    <row r="16" ht="18.75" customHeight="1" spans="1:7">
      <c r="A16" s="76" t="s">
        <v>67</v>
      </c>
      <c r="B16" s="55" t="s">
        <v>620</v>
      </c>
      <c r="C16" s="55" t="s">
        <v>312</v>
      </c>
      <c r="D16" s="55" t="s">
        <v>619</v>
      </c>
      <c r="E16" s="75">
        <v>40000</v>
      </c>
      <c r="F16" s="75"/>
      <c r="G16" s="75"/>
    </row>
    <row r="17" ht="18.75" customHeight="1" spans="1:7">
      <c r="A17" s="76" t="s">
        <v>67</v>
      </c>
      <c r="B17" s="55" t="s">
        <v>620</v>
      </c>
      <c r="C17" s="55" t="s">
        <v>314</v>
      </c>
      <c r="D17" s="55" t="s">
        <v>619</v>
      </c>
      <c r="E17" s="75">
        <v>108180</v>
      </c>
      <c r="F17" s="75"/>
      <c r="G17" s="75"/>
    </row>
    <row r="18" ht="18.75" customHeight="1" spans="1:7">
      <c r="A18" s="76" t="s">
        <v>67</v>
      </c>
      <c r="B18" s="55" t="s">
        <v>620</v>
      </c>
      <c r="C18" s="55" t="s">
        <v>316</v>
      </c>
      <c r="D18" s="55" t="s">
        <v>619</v>
      </c>
      <c r="E18" s="75">
        <v>108000</v>
      </c>
      <c r="F18" s="75"/>
      <c r="G18" s="75"/>
    </row>
    <row r="19" ht="18.75" customHeight="1" spans="1:7">
      <c r="A19" s="76" t="s">
        <v>67</v>
      </c>
      <c r="B19" s="55" t="s">
        <v>620</v>
      </c>
      <c r="C19" s="55" t="s">
        <v>318</v>
      </c>
      <c r="D19" s="55" t="s">
        <v>619</v>
      </c>
      <c r="E19" s="75">
        <v>186000</v>
      </c>
      <c r="F19" s="75"/>
      <c r="G19" s="75"/>
    </row>
    <row r="20" ht="18.75" customHeight="1" spans="1:7">
      <c r="A20" s="76" t="s">
        <v>67</v>
      </c>
      <c r="B20" s="55" t="s">
        <v>620</v>
      </c>
      <c r="C20" s="55" t="s">
        <v>320</v>
      </c>
      <c r="D20" s="55" t="s">
        <v>619</v>
      </c>
      <c r="E20" s="75">
        <v>97500</v>
      </c>
      <c r="F20" s="75"/>
      <c r="G20" s="75"/>
    </row>
    <row r="21" ht="18.75" customHeight="1" spans="1:7">
      <c r="A21" s="76" t="s">
        <v>67</v>
      </c>
      <c r="B21" s="55" t="s">
        <v>620</v>
      </c>
      <c r="C21" s="55" t="s">
        <v>322</v>
      </c>
      <c r="D21" s="55" t="s">
        <v>619</v>
      </c>
      <c r="E21" s="75">
        <v>2000000</v>
      </c>
      <c r="F21" s="75"/>
      <c r="G21" s="75"/>
    </row>
    <row r="22" ht="18.75" customHeight="1" spans="1:7">
      <c r="A22" s="76" t="s">
        <v>67</v>
      </c>
      <c r="B22" s="55" t="s">
        <v>620</v>
      </c>
      <c r="C22" s="55" t="s">
        <v>330</v>
      </c>
      <c r="D22" s="55" t="s">
        <v>619</v>
      </c>
      <c r="E22" s="75">
        <v>3124.74</v>
      </c>
      <c r="F22" s="75"/>
      <c r="G22" s="75"/>
    </row>
    <row r="23" ht="18.75" customHeight="1" spans="1:7">
      <c r="A23" s="76" t="s">
        <v>67</v>
      </c>
      <c r="B23" s="55" t="s">
        <v>620</v>
      </c>
      <c r="C23" s="55" t="s">
        <v>332</v>
      </c>
      <c r="D23" s="55" t="s">
        <v>619</v>
      </c>
      <c r="E23" s="75">
        <v>56000</v>
      </c>
      <c r="F23" s="75"/>
      <c r="G23" s="75"/>
    </row>
    <row r="24" ht="18.75" customHeight="1" spans="1:7">
      <c r="A24" s="77" t="s">
        <v>53</v>
      </c>
      <c r="B24" s="78" t="s">
        <v>167</v>
      </c>
      <c r="C24" s="78"/>
      <c r="D24" s="79"/>
      <c r="E24" s="75">
        <v>4463924.74</v>
      </c>
      <c r="F24" s="75"/>
      <c r="G24" s="75"/>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6"/>
  <sheetViews>
    <sheetView showZeros="0" topLeftCell="C1" workbookViewId="0">
      <selection activeCell="C7" sqref="C7:I7"/>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39.625" customWidth="1"/>
    <col min="9" max="9" width="30.625" customWidth="1"/>
    <col min="10" max="10" width="23.875" customWidth="1"/>
  </cols>
  <sheetData>
    <row r="1" customHeight="1" spans="1:10">
      <c r="A1" s="14"/>
      <c r="B1" s="14"/>
      <c r="C1" s="14"/>
      <c r="D1" s="14"/>
      <c r="E1" s="14"/>
      <c r="F1" s="14"/>
      <c r="G1" s="14"/>
      <c r="H1" s="14"/>
      <c r="I1" s="14"/>
      <c r="J1" s="15" t="s">
        <v>621</v>
      </c>
    </row>
    <row r="2" ht="41.25" customHeight="1" spans="1:10">
      <c r="A2" s="14" t="str">
        <f>"2026"&amp;"年部门整体支出绩效目标表"</f>
        <v>2026年部门整体支出绩效目标表</v>
      </c>
      <c r="B2" s="16"/>
      <c r="C2" s="16"/>
      <c r="D2" s="16"/>
      <c r="E2" s="16"/>
      <c r="F2" s="16"/>
      <c r="G2" s="16"/>
      <c r="H2" s="16"/>
      <c r="I2" s="16"/>
      <c r="J2" s="16"/>
    </row>
    <row r="3" ht="17.25" customHeight="1" spans="1:10">
      <c r="A3" s="17" t="str">
        <f>"单位名称："&amp;"富民县人民政府办公室"</f>
        <v>单位名称：富民县人民政府办公室</v>
      </c>
      <c r="B3" s="17"/>
      <c r="C3" s="18"/>
      <c r="D3" s="19"/>
      <c r="E3" s="19"/>
      <c r="F3" s="19"/>
      <c r="G3" s="19"/>
      <c r="H3" s="19"/>
      <c r="I3" s="19"/>
      <c r="J3" s="123" t="s">
        <v>1</v>
      </c>
    </row>
    <row r="4" ht="30" customHeight="1" spans="1:10">
      <c r="A4" s="21" t="s">
        <v>622</v>
      </c>
      <c r="B4" s="22" t="s">
        <v>68</v>
      </c>
      <c r="C4" s="23"/>
      <c r="D4" s="23"/>
      <c r="E4" s="24"/>
      <c r="F4" s="25" t="s">
        <v>623</v>
      </c>
      <c r="G4" s="24"/>
      <c r="H4" s="26" t="s">
        <v>67</v>
      </c>
      <c r="I4" s="23"/>
      <c r="J4" s="24"/>
    </row>
    <row r="5" ht="32.25" customHeight="1" spans="1:10">
      <c r="A5" s="27" t="s">
        <v>624</v>
      </c>
      <c r="B5" s="28"/>
      <c r="C5" s="28"/>
      <c r="D5" s="28"/>
      <c r="E5" s="28"/>
      <c r="F5" s="28"/>
      <c r="G5" s="28"/>
      <c r="H5" s="28"/>
      <c r="I5" s="29"/>
      <c r="J5" s="30" t="s">
        <v>625</v>
      </c>
    </row>
    <row r="6" ht="198" customHeight="1" spans="1:10">
      <c r="A6" s="31" t="s">
        <v>626</v>
      </c>
      <c r="B6" s="32" t="s">
        <v>627</v>
      </c>
      <c r="C6" s="33" t="s">
        <v>628</v>
      </c>
      <c r="D6" s="34"/>
      <c r="E6" s="34"/>
      <c r="F6" s="34"/>
      <c r="G6" s="34"/>
      <c r="H6" s="34"/>
      <c r="I6" s="34"/>
      <c r="J6" s="35" t="s">
        <v>629</v>
      </c>
    </row>
    <row r="7" ht="99.75" customHeight="1" spans="1:10">
      <c r="A7" s="31"/>
      <c r="B7" s="32" t="str">
        <f>"总体绩效目标（"&amp;"2026"&amp;"-"&amp;("2026"+2)&amp;"年期间）"</f>
        <v>总体绩效目标（2026-2028年期间）</v>
      </c>
      <c r="C7" s="36" t="s">
        <v>630</v>
      </c>
      <c r="D7" s="36"/>
      <c r="E7" s="36"/>
      <c r="F7" s="36"/>
      <c r="G7" s="36"/>
      <c r="H7" s="36"/>
      <c r="I7" s="36"/>
      <c r="J7" s="35" t="s">
        <v>631</v>
      </c>
    </row>
    <row r="8" ht="75" customHeight="1" spans="1:10">
      <c r="A8" s="32" t="s">
        <v>632</v>
      </c>
      <c r="B8" s="37" t="str">
        <f>"预算年度（"&amp;"2026"&amp;"年）绩效目标"</f>
        <v>预算年度（2026年）绩效目标</v>
      </c>
      <c r="C8" s="38" t="s">
        <v>633</v>
      </c>
      <c r="D8" s="38"/>
      <c r="E8" s="38"/>
      <c r="F8" s="38"/>
      <c r="G8" s="38"/>
      <c r="H8" s="38"/>
      <c r="I8" s="38"/>
      <c r="J8" s="39" t="s">
        <v>634</v>
      </c>
    </row>
    <row r="9" ht="32.25" customHeight="1" spans="1:10">
      <c r="A9" s="40" t="s">
        <v>635</v>
      </c>
      <c r="B9" s="40"/>
      <c r="C9" s="40"/>
      <c r="D9" s="40"/>
      <c r="E9" s="40"/>
      <c r="F9" s="40"/>
      <c r="G9" s="40"/>
      <c r="H9" s="40"/>
      <c r="I9" s="40"/>
      <c r="J9" s="40"/>
    </row>
    <row r="10" ht="32.25" customHeight="1" spans="1:10">
      <c r="A10" s="32" t="s">
        <v>636</v>
      </c>
      <c r="B10" s="32"/>
      <c r="C10" s="31" t="s">
        <v>637</v>
      </c>
      <c r="D10" s="31"/>
      <c r="E10" s="31"/>
      <c r="F10" s="31" t="s">
        <v>638</v>
      </c>
      <c r="G10" s="31"/>
      <c r="H10" s="31" t="s">
        <v>639</v>
      </c>
      <c r="I10" s="31"/>
      <c r="J10" s="31"/>
    </row>
    <row r="11" ht="32.25" customHeight="1" spans="1:10">
      <c r="A11" s="32"/>
      <c r="B11" s="32"/>
      <c r="C11" s="31"/>
      <c r="D11" s="31"/>
      <c r="E11" s="31"/>
      <c r="F11" s="31"/>
      <c r="G11" s="31"/>
      <c r="H11" s="32" t="s">
        <v>640</v>
      </c>
      <c r="I11" s="32" t="s">
        <v>641</v>
      </c>
      <c r="J11" s="32" t="s">
        <v>642</v>
      </c>
    </row>
    <row r="12" ht="24" customHeight="1" spans="1:10">
      <c r="A12" s="41" t="s">
        <v>53</v>
      </c>
      <c r="B12" s="42"/>
      <c r="C12" s="42"/>
      <c r="D12" s="42"/>
      <c r="E12" s="42"/>
      <c r="F12" s="42"/>
      <c r="G12" s="43"/>
      <c r="H12" s="44">
        <v>11698540.42</v>
      </c>
      <c r="I12" s="44">
        <v>11698540.42</v>
      </c>
      <c r="J12" s="44"/>
    </row>
    <row r="13" ht="34.5" customHeight="1" spans="1:10">
      <c r="A13" s="36" t="s">
        <v>643</v>
      </c>
      <c r="B13" s="45"/>
      <c r="C13" s="36" t="s">
        <v>644</v>
      </c>
      <c r="D13" s="45"/>
      <c r="E13" s="45"/>
      <c r="F13" s="45"/>
      <c r="G13" s="45"/>
      <c r="H13" s="46">
        <v>7276735.68</v>
      </c>
      <c r="I13" s="46">
        <v>7276735.68</v>
      </c>
      <c r="J13" s="46"/>
    </row>
    <row r="14" ht="34.5" customHeight="1" spans="1:10">
      <c r="A14" s="36" t="s">
        <v>302</v>
      </c>
      <c r="B14" s="47"/>
      <c r="C14" s="36" t="s">
        <v>304</v>
      </c>
      <c r="D14" s="47"/>
      <c r="E14" s="47"/>
      <c r="F14" s="47"/>
      <c r="G14" s="47"/>
      <c r="H14" s="46">
        <v>100000</v>
      </c>
      <c r="I14" s="46">
        <v>100000</v>
      </c>
      <c r="J14" s="46"/>
    </row>
    <row r="15" ht="34.5" customHeight="1" spans="1:10">
      <c r="A15" s="36" t="s">
        <v>296</v>
      </c>
      <c r="B15" s="47"/>
      <c r="C15" s="36" t="s">
        <v>645</v>
      </c>
      <c r="D15" s="47"/>
      <c r="E15" s="47"/>
      <c r="F15" s="47"/>
      <c r="G15" s="47"/>
      <c r="H15" s="46">
        <v>230000</v>
      </c>
      <c r="I15" s="46">
        <v>230000</v>
      </c>
      <c r="J15" s="46"/>
    </row>
    <row r="16" ht="34.5" customHeight="1" spans="1:10">
      <c r="A16" s="36" t="s">
        <v>294</v>
      </c>
      <c r="B16" s="47"/>
      <c r="C16" s="36" t="s">
        <v>294</v>
      </c>
      <c r="D16" s="47"/>
      <c r="E16" s="47"/>
      <c r="F16" s="47"/>
      <c r="G16" s="47"/>
      <c r="H16" s="46">
        <v>80000</v>
      </c>
      <c r="I16" s="46">
        <v>80000</v>
      </c>
      <c r="J16" s="46"/>
    </row>
    <row r="17" ht="34.5" customHeight="1" spans="1:10">
      <c r="A17" s="36" t="s">
        <v>646</v>
      </c>
      <c r="B17" s="47"/>
      <c r="C17" s="36" t="s">
        <v>646</v>
      </c>
      <c r="D17" s="47"/>
      <c r="E17" s="47"/>
      <c r="F17" s="47"/>
      <c r="G17" s="47"/>
      <c r="H17" s="46">
        <v>163000</v>
      </c>
      <c r="I17" s="46">
        <v>163000</v>
      </c>
      <c r="J17" s="46"/>
    </row>
    <row r="18" ht="34.5" customHeight="1" spans="1:10">
      <c r="A18" s="36" t="s">
        <v>306</v>
      </c>
      <c r="B18" s="47"/>
      <c r="C18" s="36" t="s">
        <v>647</v>
      </c>
      <c r="D18" s="47"/>
      <c r="E18" s="47"/>
      <c r="F18" s="47"/>
      <c r="G18" s="47"/>
      <c r="H18" s="46">
        <v>1000000</v>
      </c>
      <c r="I18" s="46">
        <v>1000000</v>
      </c>
      <c r="J18" s="46"/>
    </row>
    <row r="19" ht="34.5" customHeight="1" spans="1:10">
      <c r="A19" s="36" t="s">
        <v>312</v>
      </c>
      <c r="B19" s="47"/>
      <c r="C19" s="36" t="s">
        <v>648</v>
      </c>
      <c r="D19" s="47"/>
      <c r="E19" s="47"/>
      <c r="F19" s="47"/>
      <c r="G19" s="47"/>
      <c r="H19" s="46">
        <v>40000</v>
      </c>
      <c r="I19" s="46">
        <v>40000</v>
      </c>
      <c r="J19" s="46"/>
    </row>
    <row r="20" ht="34.5" customHeight="1" spans="1:10">
      <c r="A20" s="36" t="s">
        <v>314</v>
      </c>
      <c r="B20" s="47"/>
      <c r="C20" s="36" t="s">
        <v>649</v>
      </c>
      <c r="D20" s="47"/>
      <c r="E20" s="47"/>
      <c r="F20" s="47"/>
      <c r="G20" s="47"/>
      <c r="H20" s="46">
        <v>108180</v>
      </c>
      <c r="I20" s="46">
        <v>108180</v>
      </c>
      <c r="J20" s="46"/>
    </row>
    <row r="21" ht="34.5" customHeight="1" spans="1:10">
      <c r="A21" s="36" t="s">
        <v>318</v>
      </c>
      <c r="B21" s="47"/>
      <c r="C21" s="36" t="s">
        <v>650</v>
      </c>
      <c r="D21" s="47"/>
      <c r="E21" s="47"/>
      <c r="F21" s="47"/>
      <c r="G21" s="47"/>
      <c r="H21" s="46">
        <v>186000</v>
      </c>
      <c r="I21" s="46">
        <v>186000</v>
      </c>
      <c r="J21" s="46"/>
    </row>
    <row r="22" ht="34.5" customHeight="1" spans="1:10">
      <c r="A22" s="36" t="s">
        <v>316</v>
      </c>
      <c r="B22" s="47"/>
      <c r="C22" s="36" t="s">
        <v>651</v>
      </c>
      <c r="D22" s="47"/>
      <c r="E22" s="47"/>
      <c r="F22" s="47"/>
      <c r="G22" s="47"/>
      <c r="H22" s="46">
        <v>108000</v>
      </c>
      <c r="I22" s="46">
        <v>108000</v>
      </c>
      <c r="J22" s="46"/>
    </row>
    <row r="23" ht="34.5" customHeight="1" spans="1:10">
      <c r="A23" s="36" t="s">
        <v>320</v>
      </c>
      <c r="B23" s="47"/>
      <c r="C23" s="36" t="s">
        <v>652</v>
      </c>
      <c r="D23" s="47"/>
      <c r="E23" s="47"/>
      <c r="F23" s="47"/>
      <c r="G23" s="47"/>
      <c r="H23" s="46">
        <v>97500</v>
      </c>
      <c r="I23" s="46">
        <v>97500</v>
      </c>
      <c r="J23" s="46"/>
    </row>
    <row r="24" ht="34.5" customHeight="1" spans="1:10">
      <c r="A24" s="36" t="s">
        <v>322</v>
      </c>
      <c r="B24" s="47"/>
      <c r="C24" s="36" t="s">
        <v>653</v>
      </c>
      <c r="D24" s="47"/>
      <c r="E24" s="47"/>
      <c r="F24" s="47"/>
      <c r="G24" s="47"/>
      <c r="H24" s="46">
        <v>2000000</v>
      </c>
      <c r="I24" s="46">
        <v>2000000</v>
      </c>
      <c r="J24" s="46"/>
    </row>
    <row r="25" ht="34.5" customHeight="1" spans="1:10">
      <c r="A25" s="36" t="s">
        <v>330</v>
      </c>
      <c r="B25" s="47"/>
      <c r="C25" s="36" t="s">
        <v>330</v>
      </c>
      <c r="D25" s="47"/>
      <c r="E25" s="47"/>
      <c r="F25" s="47"/>
      <c r="G25" s="47"/>
      <c r="H25" s="46">
        <v>3124.74</v>
      </c>
      <c r="I25" s="46">
        <v>3124.74</v>
      </c>
      <c r="J25" s="46"/>
    </row>
    <row r="26" ht="34.5" customHeight="1" spans="1:10">
      <c r="A26" s="36" t="s">
        <v>654</v>
      </c>
      <c r="B26" s="47"/>
      <c r="C26" s="36" t="s">
        <v>332</v>
      </c>
      <c r="D26" s="47"/>
      <c r="E26" s="47"/>
      <c r="F26" s="47"/>
      <c r="G26" s="47"/>
      <c r="H26" s="46">
        <v>56000</v>
      </c>
      <c r="I26" s="46">
        <v>56000</v>
      </c>
      <c r="J26" s="46"/>
    </row>
    <row r="27" ht="34.5" customHeight="1" spans="1:10">
      <c r="A27" s="36" t="s">
        <v>180</v>
      </c>
      <c r="B27" s="47"/>
      <c r="C27" s="36" t="s">
        <v>180</v>
      </c>
      <c r="D27" s="47"/>
      <c r="E27" s="47"/>
      <c r="F27" s="47"/>
      <c r="G27" s="47"/>
      <c r="H27" s="46">
        <v>250000</v>
      </c>
      <c r="I27" s="46">
        <v>250000</v>
      </c>
      <c r="J27" s="46"/>
    </row>
    <row r="28" ht="32.25" customHeight="1" spans="1:10">
      <c r="A28" s="40" t="s">
        <v>655</v>
      </c>
      <c r="B28" s="40"/>
      <c r="C28" s="40"/>
      <c r="D28" s="40"/>
      <c r="E28" s="40"/>
      <c r="F28" s="40"/>
      <c r="G28" s="40"/>
      <c r="H28" s="40"/>
      <c r="I28" s="40"/>
      <c r="J28" s="40"/>
    </row>
    <row r="29" ht="32.25" customHeight="1" spans="1:10">
      <c r="A29" s="48" t="s">
        <v>656</v>
      </c>
      <c r="B29" s="48"/>
      <c r="C29" s="48"/>
      <c r="D29" s="48"/>
      <c r="E29" s="48"/>
      <c r="F29" s="48"/>
      <c r="G29" s="48"/>
      <c r="H29" s="49" t="s">
        <v>657</v>
      </c>
      <c r="I29" s="50" t="s">
        <v>343</v>
      </c>
      <c r="J29" s="49" t="s">
        <v>658</v>
      </c>
    </row>
    <row r="30" ht="36" customHeight="1" spans="1:10">
      <c r="A30" s="51" t="s">
        <v>336</v>
      </c>
      <c r="B30" s="51" t="s">
        <v>659</v>
      </c>
      <c r="C30" s="52" t="s">
        <v>338</v>
      </c>
      <c r="D30" s="52" t="s">
        <v>339</v>
      </c>
      <c r="E30" s="52" t="s">
        <v>340</v>
      </c>
      <c r="F30" s="52" t="s">
        <v>341</v>
      </c>
      <c r="G30" s="52" t="s">
        <v>342</v>
      </c>
      <c r="H30" s="53"/>
      <c r="I30" s="53"/>
      <c r="J30" s="53"/>
    </row>
    <row r="31" ht="32.25" customHeight="1" spans="1:10">
      <c r="A31" s="54" t="s">
        <v>345</v>
      </c>
      <c r="B31" s="54"/>
      <c r="C31" s="55"/>
      <c r="D31" s="54"/>
      <c r="E31" s="54"/>
      <c r="F31" s="54"/>
      <c r="G31" s="54"/>
      <c r="H31" s="56"/>
      <c r="I31" s="38"/>
      <c r="J31" s="56"/>
    </row>
    <row r="32" ht="32.25" customHeight="1" spans="1:10">
      <c r="A32" s="54"/>
      <c r="B32" s="54" t="s">
        <v>346</v>
      </c>
      <c r="C32" s="55"/>
      <c r="D32" s="54"/>
      <c r="E32" s="54"/>
      <c r="F32" s="54"/>
      <c r="G32" s="54"/>
      <c r="H32" s="56"/>
      <c r="I32" s="38"/>
      <c r="J32" s="56"/>
    </row>
    <row r="33" ht="51" customHeight="1" spans="1:10">
      <c r="A33" s="54"/>
      <c r="B33" s="54"/>
      <c r="C33" s="55" t="s">
        <v>660</v>
      </c>
      <c r="D33" s="54" t="s">
        <v>355</v>
      </c>
      <c r="E33" s="54" t="s">
        <v>349</v>
      </c>
      <c r="F33" s="54" t="s">
        <v>356</v>
      </c>
      <c r="G33" s="54" t="s">
        <v>351</v>
      </c>
      <c r="H33" s="38" t="s">
        <v>661</v>
      </c>
      <c r="I33" s="38" t="s">
        <v>662</v>
      </c>
      <c r="J33" s="56" t="s">
        <v>663</v>
      </c>
    </row>
    <row r="34" ht="32.25" customHeight="1" spans="1:10">
      <c r="A34" s="54"/>
      <c r="B34" s="54" t="s">
        <v>353</v>
      </c>
      <c r="C34" s="55"/>
      <c r="D34" s="54"/>
      <c r="E34" s="54"/>
      <c r="F34" s="54"/>
      <c r="G34" s="54"/>
      <c r="H34" s="56"/>
      <c r="I34" s="38"/>
      <c r="J34" s="56"/>
    </row>
    <row r="35" ht="43.5" customHeight="1" spans="1:10">
      <c r="A35" s="54"/>
      <c r="B35" s="54"/>
      <c r="C35" s="55" t="s">
        <v>664</v>
      </c>
      <c r="D35" s="54" t="s">
        <v>355</v>
      </c>
      <c r="E35" s="54" t="s">
        <v>349</v>
      </c>
      <c r="F35" s="54" t="s">
        <v>356</v>
      </c>
      <c r="G35" s="54" t="s">
        <v>351</v>
      </c>
      <c r="H35" s="38" t="s">
        <v>661</v>
      </c>
      <c r="I35" s="38" t="s">
        <v>665</v>
      </c>
      <c r="J35" s="56" t="s">
        <v>663</v>
      </c>
    </row>
    <row r="36" ht="32.25" customHeight="1" spans="1:10">
      <c r="A36" s="54"/>
      <c r="B36" s="54" t="s">
        <v>358</v>
      </c>
      <c r="C36" s="55"/>
      <c r="D36" s="54"/>
      <c r="E36" s="54"/>
      <c r="F36" s="54"/>
      <c r="G36" s="54"/>
      <c r="H36" s="56"/>
      <c r="I36" s="38"/>
      <c r="J36" s="56"/>
    </row>
    <row r="37" ht="32.25" customHeight="1" spans="1:10">
      <c r="A37" s="54"/>
      <c r="B37" s="54"/>
      <c r="C37" s="55" t="s">
        <v>666</v>
      </c>
      <c r="D37" s="54" t="s">
        <v>355</v>
      </c>
      <c r="E37" s="54" t="s">
        <v>349</v>
      </c>
      <c r="F37" s="54" t="s">
        <v>356</v>
      </c>
      <c r="G37" s="54" t="s">
        <v>351</v>
      </c>
      <c r="H37" s="38" t="s">
        <v>667</v>
      </c>
      <c r="I37" s="38" t="s">
        <v>668</v>
      </c>
      <c r="J37" s="56" t="s">
        <v>663</v>
      </c>
    </row>
    <row r="38" ht="32.25" customHeight="1" spans="1:10">
      <c r="A38" s="54" t="s">
        <v>361</v>
      </c>
      <c r="B38" s="54"/>
      <c r="C38" s="55"/>
      <c r="D38" s="54"/>
      <c r="E38" s="54"/>
      <c r="F38" s="54"/>
      <c r="G38" s="54"/>
      <c r="H38" s="56"/>
      <c r="I38" s="38"/>
      <c r="J38" s="56"/>
    </row>
    <row r="39" ht="32.25" customHeight="1" spans="1:10">
      <c r="A39" s="54"/>
      <c r="B39" s="54" t="s">
        <v>362</v>
      </c>
      <c r="C39" s="55"/>
      <c r="D39" s="54"/>
      <c r="E39" s="54"/>
      <c r="F39" s="54"/>
      <c r="G39" s="54"/>
      <c r="H39" s="56"/>
      <c r="I39" s="38"/>
      <c r="J39" s="56"/>
    </row>
    <row r="40" ht="45.75" customHeight="1" spans="1:10">
      <c r="A40" s="54"/>
      <c r="B40" s="54"/>
      <c r="C40" s="55" t="s">
        <v>669</v>
      </c>
      <c r="D40" s="54" t="s">
        <v>355</v>
      </c>
      <c r="E40" s="54" t="s">
        <v>473</v>
      </c>
      <c r="F40" s="54"/>
      <c r="G40" s="54" t="s">
        <v>364</v>
      </c>
      <c r="H40" s="38" t="s">
        <v>670</v>
      </c>
      <c r="I40" s="38" t="s">
        <v>428</v>
      </c>
      <c r="J40" s="56" t="s">
        <v>671</v>
      </c>
    </row>
    <row r="41" ht="32.25" customHeight="1" spans="1:10">
      <c r="A41" s="54" t="s">
        <v>366</v>
      </c>
      <c r="B41" s="54"/>
      <c r="C41" s="55"/>
      <c r="D41" s="54"/>
      <c r="E41" s="54"/>
      <c r="F41" s="54"/>
      <c r="G41" s="54"/>
      <c r="H41" s="56"/>
      <c r="I41" s="38"/>
      <c r="J41" s="56"/>
    </row>
    <row r="42" ht="32.25" customHeight="1" spans="1:10">
      <c r="A42" s="54"/>
      <c r="B42" s="54" t="s">
        <v>367</v>
      </c>
      <c r="C42" s="55"/>
      <c r="D42" s="54"/>
      <c r="E42" s="54"/>
      <c r="F42" s="54"/>
      <c r="G42" s="54"/>
      <c r="H42" s="56"/>
      <c r="I42" s="38"/>
      <c r="J42" s="56"/>
    </row>
    <row r="43" ht="42" customHeight="1" spans="1:10">
      <c r="A43" s="54"/>
      <c r="B43" s="54"/>
      <c r="C43" s="55" t="s">
        <v>464</v>
      </c>
      <c r="D43" s="54" t="s">
        <v>355</v>
      </c>
      <c r="E43" s="54" t="s">
        <v>349</v>
      </c>
      <c r="F43" s="54" t="s">
        <v>356</v>
      </c>
      <c r="G43" s="54" t="s">
        <v>351</v>
      </c>
      <c r="H43" s="38" t="s">
        <v>672</v>
      </c>
      <c r="I43" s="38" t="s">
        <v>465</v>
      </c>
      <c r="J43" s="56" t="s">
        <v>673</v>
      </c>
    </row>
    <row r="44" ht="32.25" customHeight="1" spans="1:10">
      <c r="A44" s="54" t="s">
        <v>370</v>
      </c>
      <c r="B44" s="54"/>
      <c r="C44" s="55"/>
      <c r="D44" s="54"/>
      <c r="E44" s="54"/>
      <c r="F44" s="54"/>
      <c r="G44" s="54"/>
      <c r="H44" s="56"/>
      <c r="I44" s="38"/>
      <c r="J44" s="56"/>
    </row>
    <row r="45" ht="32.25" customHeight="1" spans="1:10">
      <c r="A45" s="54"/>
      <c r="B45" s="54" t="s">
        <v>371</v>
      </c>
      <c r="C45" s="55"/>
      <c r="D45" s="54"/>
      <c r="E45" s="54"/>
      <c r="F45" s="54"/>
      <c r="G45" s="54"/>
      <c r="H45" s="56"/>
      <c r="I45" s="38"/>
      <c r="J45" s="56"/>
    </row>
    <row r="46" ht="32.25" customHeight="1" spans="1:10">
      <c r="A46" s="54"/>
      <c r="B46" s="54"/>
      <c r="C46" s="55" t="s">
        <v>674</v>
      </c>
      <c r="D46" s="54" t="s">
        <v>400</v>
      </c>
      <c r="E46" s="54" t="s">
        <v>349</v>
      </c>
      <c r="F46" s="54" t="s">
        <v>356</v>
      </c>
      <c r="G46" s="54" t="s">
        <v>351</v>
      </c>
      <c r="H46" s="38" t="s">
        <v>675</v>
      </c>
      <c r="I46" s="38" t="s">
        <v>512</v>
      </c>
      <c r="J46" s="56" t="s">
        <v>671</v>
      </c>
    </row>
  </sheetData>
  <mergeCells count="50">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B27"/>
    <mergeCell ref="C27:G27"/>
    <mergeCell ref="A28:J28"/>
    <mergeCell ref="A29:G29"/>
    <mergeCell ref="A6:A7"/>
    <mergeCell ref="H29:H30"/>
    <mergeCell ref="I29:I30"/>
    <mergeCell ref="J29:J30"/>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B9" sqref="B9"/>
    </sheetView>
  </sheetViews>
  <sheetFormatPr defaultColWidth="10" defaultRowHeight="12.75" customHeight="1"/>
  <cols>
    <col min="1" max="1" width="17.875" customWidth="1"/>
    <col min="2" max="2" width="40.875" customWidth="1"/>
    <col min="3" max="20" width="25.75"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"单位名称："&amp;"富民县人民政府办公室"</f>
        <v>单位名称：富民县人民政府办公室</v>
      </c>
      <c r="B3" s="3"/>
      <c r="C3" s="1" t="s">
        <v>1</v>
      </c>
      <c r="D3" s="1"/>
      <c r="E3" s="1"/>
      <c r="F3" s="1"/>
      <c r="G3" s="1"/>
      <c r="H3" s="1"/>
      <c r="I3" s="1"/>
      <c r="J3" s="1"/>
      <c r="K3" s="1"/>
      <c r="L3" s="1"/>
      <c r="M3" s="1"/>
      <c r="N3" s="1"/>
      <c r="O3" s="1"/>
      <c r="P3" s="1"/>
      <c r="Q3" s="1"/>
      <c r="R3" s="1"/>
      <c r="S3" s="1"/>
      <c r="T3" s="1"/>
    </row>
    <row r="4" ht="21.75" customHeight="1" spans="1:20">
      <c r="A4" s="80" t="s">
        <v>51</v>
      </c>
      <c r="B4" s="80" t="s">
        <v>52</v>
      </c>
      <c r="C4" s="80" t="s">
        <v>53</v>
      </c>
      <c r="D4" s="80" t="s">
        <v>54</v>
      </c>
      <c r="E4" s="80"/>
      <c r="F4" s="80"/>
      <c r="G4" s="80"/>
      <c r="H4" s="80"/>
      <c r="I4" s="80"/>
      <c r="J4" s="80"/>
      <c r="K4" s="80"/>
      <c r="L4" s="80"/>
      <c r="M4" s="80"/>
      <c r="N4" s="80"/>
      <c r="O4" s="80" t="s">
        <v>46</v>
      </c>
      <c r="P4" s="80"/>
      <c r="Q4" s="80"/>
      <c r="R4" s="80"/>
      <c r="S4" s="80"/>
      <c r="T4" s="80"/>
    </row>
    <row r="5" ht="27" customHeight="1" spans="1:20">
      <c r="A5" s="80"/>
      <c r="B5" s="80"/>
      <c r="C5" s="80"/>
      <c r="D5" s="80" t="s">
        <v>55</v>
      </c>
      <c r="E5" s="80" t="s">
        <v>56</v>
      </c>
      <c r="F5" s="80" t="s">
        <v>57</v>
      </c>
      <c r="G5" s="80" t="s">
        <v>58</v>
      </c>
      <c r="H5" s="80" t="s">
        <v>59</v>
      </c>
      <c r="I5" s="80" t="s">
        <v>60</v>
      </c>
      <c r="J5" s="80"/>
      <c r="K5" s="80"/>
      <c r="L5" s="80"/>
      <c r="M5" s="80"/>
      <c r="N5" s="80"/>
      <c r="O5" s="80" t="s">
        <v>55</v>
      </c>
      <c r="P5" s="80" t="s">
        <v>56</v>
      </c>
      <c r="Q5" s="80" t="s">
        <v>57</v>
      </c>
      <c r="R5" s="80" t="s">
        <v>58</v>
      </c>
      <c r="S5" s="80" t="s">
        <v>59</v>
      </c>
      <c r="T5" s="80" t="s">
        <v>60</v>
      </c>
    </row>
    <row r="6" ht="30" customHeight="1" spans="1:20">
      <c r="A6" s="80"/>
      <c r="B6" s="80"/>
      <c r="C6" s="80"/>
      <c r="D6" s="80"/>
      <c r="E6" s="80"/>
      <c r="F6" s="80"/>
      <c r="G6" s="80"/>
      <c r="H6" s="80"/>
      <c r="I6" s="80" t="s">
        <v>55</v>
      </c>
      <c r="J6" s="80" t="s">
        <v>61</v>
      </c>
      <c r="K6" s="80" t="s">
        <v>62</v>
      </c>
      <c r="L6" s="80" t="s">
        <v>63</v>
      </c>
      <c r="M6" s="80" t="s">
        <v>64</v>
      </c>
      <c r="N6" s="80" t="s">
        <v>65</v>
      </c>
      <c r="O6" s="80"/>
      <c r="P6" s="80"/>
      <c r="Q6" s="80"/>
      <c r="R6" s="80"/>
      <c r="S6" s="80"/>
      <c r="T6" s="80"/>
    </row>
    <row r="7" ht="15" customHeight="1" spans="1:20">
      <c r="A7" s="80">
        <v>1</v>
      </c>
      <c r="B7" s="80">
        <v>2</v>
      </c>
      <c r="C7" s="80">
        <v>3</v>
      </c>
      <c r="D7" s="80">
        <v>4</v>
      </c>
      <c r="E7" s="80">
        <v>5</v>
      </c>
      <c r="F7" s="80">
        <v>6</v>
      </c>
      <c r="G7" s="80">
        <v>7</v>
      </c>
      <c r="H7" s="80">
        <v>8</v>
      </c>
      <c r="I7" s="80">
        <v>9</v>
      </c>
      <c r="J7" s="80">
        <v>10</v>
      </c>
      <c r="K7" s="80">
        <v>11</v>
      </c>
      <c r="L7" s="80">
        <v>12</v>
      </c>
      <c r="M7" s="80">
        <v>13</v>
      </c>
      <c r="N7" s="80">
        <v>14</v>
      </c>
      <c r="O7" s="80">
        <v>15</v>
      </c>
      <c r="P7" s="80">
        <v>16</v>
      </c>
      <c r="Q7" s="80">
        <v>17</v>
      </c>
      <c r="R7" s="80">
        <v>18</v>
      </c>
      <c r="S7" s="80">
        <v>19</v>
      </c>
      <c r="T7" s="80">
        <v>20</v>
      </c>
    </row>
    <row r="8" ht="18" customHeight="1" outlineLevel="1" spans="1:20">
      <c r="A8" s="109" t="s">
        <v>66</v>
      </c>
      <c r="B8" s="109" t="s">
        <v>67</v>
      </c>
      <c r="C8" s="112">
        <v>11698540.42</v>
      </c>
      <c r="D8" s="112">
        <v>11698540.42</v>
      </c>
      <c r="E8" s="112">
        <v>11698540.42</v>
      </c>
      <c r="F8" s="112"/>
      <c r="G8" s="112"/>
      <c r="H8" s="112"/>
      <c r="I8" s="112"/>
      <c r="J8" s="112"/>
      <c r="K8" s="112"/>
      <c r="L8" s="112"/>
      <c r="M8" s="112"/>
      <c r="N8" s="112"/>
      <c r="O8" s="112"/>
      <c r="P8" s="112"/>
      <c r="Q8" s="112"/>
      <c r="R8" s="112"/>
      <c r="S8" s="112"/>
      <c r="T8" s="112"/>
    </row>
    <row r="9" ht="18" customHeight="1" spans="1:20">
      <c r="A9" s="113" t="s">
        <v>68</v>
      </c>
      <c r="B9" s="113" t="s">
        <v>67</v>
      </c>
      <c r="C9" s="112">
        <v>11698540.42</v>
      </c>
      <c r="D9" s="112">
        <v>11698540.42</v>
      </c>
      <c r="E9" s="112">
        <v>11698540.42</v>
      </c>
      <c r="F9" s="112"/>
      <c r="G9" s="112"/>
      <c r="H9" s="112"/>
      <c r="I9" s="112"/>
      <c r="J9" s="112"/>
      <c r="K9" s="112"/>
      <c r="L9" s="112"/>
      <c r="M9" s="112"/>
      <c r="N9" s="112"/>
      <c r="O9" s="112"/>
      <c r="P9" s="112"/>
      <c r="Q9" s="112"/>
      <c r="R9" s="112"/>
      <c r="S9" s="112"/>
      <c r="T9" s="112"/>
    </row>
    <row r="10" ht="18" customHeight="1" spans="1:20">
      <c r="A10" s="80" t="s">
        <v>53</v>
      </c>
      <c r="B10" s="80"/>
      <c r="C10" s="112">
        <v>11698540.42</v>
      </c>
      <c r="D10" s="112">
        <v>11698540.42</v>
      </c>
      <c r="E10" s="112">
        <v>11698540.42</v>
      </c>
      <c r="F10" s="112"/>
      <c r="G10" s="112"/>
      <c r="H10" s="112"/>
      <c r="I10" s="112"/>
      <c r="J10" s="112"/>
      <c r="K10" s="112"/>
      <c r="L10" s="112"/>
      <c r="M10" s="112"/>
      <c r="N10" s="112"/>
      <c r="O10" s="112"/>
      <c r="P10" s="112"/>
      <c r="Q10" s="112"/>
      <c r="R10" s="112"/>
      <c r="S10" s="112"/>
      <c r="T10" s="112"/>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topLeftCell="C1" workbookViewId="0">
      <selection activeCell="H6" sqref="H6"/>
    </sheetView>
  </sheetViews>
  <sheetFormatPr defaultColWidth="10" defaultRowHeight="12.75" customHeight="1" outlineLevelRow="6"/>
  <cols>
    <col min="1" max="1" width="50.25" customWidth="1"/>
    <col min="2" max="2" width="15.75" customWidth="1"/>
    <col min="3" max="3" width="13" customWidth="1"/>
    <col min="4" max="4" width="12" customWidth="1"/>
    <col min="5" max="5" width="32.875" customWidth="1"/>
    <col min="6" max="6" width="13.75" customWidth="1"/>
    <col min="7" max="7" width="13.25" customWidth="1"/>
    <col min="8" max="8" width="13.875" customWidth="1"/>
    <col min="9" max="9" width="16.875" customWidth="1"/>
    <col min="10" max="10" width="13.25" customWidth="1"/>
    <col min="11" max="15" width="15.75" customWidth="1"/>
    <col min="16" max="16" width="17.625" customWidth="1"/>
    <col min="17" max="22" width="15.75" customWidth="1"/>
  </cols>
  <sheetData>
    <row r="1" ht="17.25" customHeight="1" spans="1:23">
      <c r="A1" s="1" t="s">
        <v>676</v>
      </c>
    </row>
    <row r="2" ht="41.25" customHeight="1" spans="1:23">
      <c r="A2" s="2" t="s">
        <v>677</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"单位名称："&amp;"富民县人民政府办公室"</f>
        <v>单位名称：富民县人民政府办公室</v>
      </c>
      <c r="B3" s="3"/>
      <c r="C3" s="3"/>
      <c r="V3" s="1" t="s">
        <v>678</v>
      </c>
      <c r="W3" s="1"/>
    </row>
    <row r="4" ht="17.25" customHeight="1" spans="1:23">
      <c r="A4" s="4" t="s">
        <v>184</v>
      </c>
      <c r="B4" s="4" t="s">
        <v>679</v>
      </c>
      <c r="C4" s="4" t="s">
        <v>680</v>
      </c>
      <c r="D4" s="4" t="s">
        <v>681</v>
      </c>
      <c r="E4" s="4" t="s">
        <v>682</v>
      </c>
      <c r="F4" s="4" t="s">
        <v>683</v>
      </c>
      <c r="G4" s="4"/>
      <c r="H4" s="4"/>
      <c r="I4" s="4"/>
      <c r="J4" s="4"/>
      <c r="K4" s="4"/>
      <c r="L4" s="4"/>
      <c r="M4" s="4" t="s">
        <v>684</v>
      </c>
      <c r="N4" s="4"/>
      <c r="O4" s="4"/>
      <c r="P4" s="4"/>
      <c r="Q4" s="4"/>
      <c r="R4" s="4"/>
      <c r="S4" s="4"/>
      <c r="T4" s="4" t="s">
        <v>685</v>
      </c>
      <c r="U4" s="4"/>
      <c r="V4" s="4"/>
      <c r="W4" s="4" t="s">
        <v>686</v>
      </c>
    </row>
    <row r="5" ht="33" customHeight="1" spans="1:23">
      <c r="A5" s="4"/>
      <c r="B5" s="4"/>
      <c r="C5" s="4"/>
      <c r="D5" s="4"/>
      <c r="E5" s="4"/>
      <c r="F5" s="4" t="s">
        <v>55</v>
      </c>
      <c r="G5" s="4" t="s">
        <v>687</v>
      </c>
      <c r="H5" s="4" t="s">
        <v>688</v>
      </c>
      <c r="I5" s="4" t="s">
        <v>689</v>
      </c>
      <c r="J5" s="4" t="s">
        <v>690</v>
      </c>
      <c r="K5" s="4" t="s">
        <v>691</v>
      </c>
      <c r="L5" s="4" t="s">
        <v>692</v>
      </c>
      <c r="M5" s="4" t="s">
        <v>55</v>
      </c>
      <c r="N5" s="4" t="s">
        <v>693</v>
      </c>
      <c r="O5" s="4" t="s">
        <v>694</v>
      </c>
      <c r="P5" s="4" t="s">
        <v>695</v>
      </c>
      <c r="Q5" s="4" t="s">
        <v>696</v>
      </c>
      <c r="R5" s="4" t="s">
        <v>697</v>
      </c>
      <c r="S5" s="4" t="s">
        <v>698</v>
      </c>
      <c r="T5" s="4" t="s">
        <v>55</v>
      </c>
      <c r="U5" s="4" t="s">
        <v>699</v>
      </c>
      <c r="V5" s="4" t="s">
        <v>700</v>
      </c>
      <c r="W5" s="4"/>
    </row>
    <row r="6" ht="17.25" customHeight="1" outlineLevel="1" spans="1:23">
      <c r="A6" s="5" t="s">
        <v>67</v>
      </c>
      <c r="B6" s="5"/>
      <c r="C6" s="5"/>
      <c r="D6" s="5"/>
      <c r="E6" s="5"/>
      <c r="F6" s="6">
        <v>41</v>
      </c>
      <c r="G6" s="7">
        <v>21</v>
      </c>
      <c r="H6" s="7">
        <v>13</v>
      </c>
      <c r="I6" s="8" t="s">
        <v>701</v>
      </c>
      <c r="J6" s="9">
        <v>7</v>
      </c>
      <c r="K6" s="8" t="s">
        <v>701</v>
      </c>
      <c r="L6" s="8" t="s">
        <v>701</v>
      </c>
      <c r="M6" s="6">
        <v>31</v>
      </c>
      <c r="N6" s="6">
        <v>16</v>
      </c>
      <c r="O6" s="6">
        <v>9</v>
      </c>
      <c r="P6" s="10" t="s">
        <v>701</v>
      </c>
      <c r="Q6" s="6">
        <v>6</v>
      </c>
      <c r="R6" s="10" t="s">
        <v>701</v>
      </c>
      <c r="S6" s="10" t="s">
        <v>701</v>
      </c>
      <c r="T6" s="6">
        <v>25</v>
      </c>
      <c r="U6" s="10" t="s">
        <v>701</v>
      </c>
      <c r="V6" s="6">
        <v>25</v>
      </c>
      <c r="W6" s="10" t="s">
        <v>701</v>
      </c>
    </row>
    <row r="7" ht="17.25" customHeight="1" spans="1:23">
      <c r="A7" s="11" t="s">
        <v>67</v>
      </c>
      <c r="B7" s="11" t="s">
        <v>702</v>
      </c>
      <c r="C7" s="11" t="s">
        <v>703</v>
      </c>
      <c r="D7" s="11" t="s">
        <v>704</v>
      </c>
      <c r="E7" s="11" t="s">
        <v>705</v>
      </c>
      <c r="F7" s="6">
        <v>41</v>
      </c>
      <c r="G7" s="12" t="s">
        <v>706</v>
      </c>
      <c r="H7" s="12" t="s">
        <v>91</v>
      </c>
      <c r="I7" s="13" t="s">
        <v>701</v>
      </c>
      <c r="J7" s="13" t="s">
        <v>85</v>
      </c>
      <c r="K7" s="13" t="s">
        <v>701</v>
      </c>
      <c r="L7" s="13" t="s">
        <v>701</v>
      </c>
      <c r="M7" s="6">
        <v>31</v>
      </c>
      <c r="N7" s="12" t="s">
        <v>707</v>
      </c>
      <c r="O7" s="12" t="s">
        <v>87</v>
      </c>
      <c r="P7" s="12" t="s">
        <v>701</v>
      </c>
      <c r="Q7" s="12" t="s">
        <v>84</v>
      </c>
      <c r="R7" s="12" t="s">
        <v>701</v>
      </c>
      <c r="S7" s="12" t="s">
        <v>701</v>
      </c>
      <c r="T7" s="6">
        <v>25</v>
      </c>
      <c r="U7" s="10" t="s">
        <v>701</v>
      </c>
      <c r="V7" s="6">
        <v>25</v>
      </c>
      <c r="W7" s="10" t="s">
        <v>701</v>
      </c>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6"/>
  <sheetViews>
    <sheetView showGridLines="0" showZeros="0" workbookViewId="0">
      <selection activeCell="A3" sqref="A3:B3"/>
    </sheetView>
  </sheetViews>
  <sheetFormatPr defaultColWidth="10" defaultRowHeight="12.75" customHeight="1"/>
  <cols>
    <col min="1" max="1" width="16.75" customWidth="1"/>
    <col min="2" max="2" width="43.875" customWidth="1"/>
    <col min="3" max="7" width="28.75" customWidth="1"/>
    <col min="8" max="8" width="31.125" customWidth="1"/>
    <col min="9" max="10" width="28.625" customWidth="1"/>
    <col min="11" max="14" width="28.75" customWidth="1"/>
  </cols>
  <sheetData>
    <row r="1" ht="17.25" customHeight="1" spans="1:14">
      <c r="A1" s="1" t="s">
        <v>69</v>
      </c>
    </row>
    <row r="2" ht="63.95"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"单位名称："&amp;"富民县人民政府办公室"</f>
        <v>单位名称：富民县人民政府办公室</v>
      </c>
      <c r="B3" s="3"/>
      <c r="C3" s="1" t="s">
        <v>1</v>
      </c>
      <c r="D3" s="1"/>
      <c r="E3" s="1"/>
      <c r="F3" s="1"/>
      <c r="G3" s="1"/>
      <c r="H3" s="1"/>
      <c r="I3" s="1"/>
      <c r="J3" s="1"/>
      <c r="K3" s="1"/>
      <c r="L3" s="1"/>
      <c r="M3" s="1"/>
      <c r="N3" s="1"/>
    </row>
    <row r="4" ht="27" customHeight="1" spans="1:14">
      <c r="A4" s="80" t="s">
        <v>70</v>
      </c>
      <c r="B4" s="80" t="s">
        <v>71</v>
      </c>
      <c r="C4" s="80" t="s">
        <v>53</v>
      </c>
      <c r="D4" s="80" t="s">
        <v>72</v>
      </c>
      <c r="E4" s="80" t="s">
        <v>73</v>
      </c>
      <c r="F4" s="80" t="s">
        <v>57</v>
      </c>
      <c r="G4" s="80" t="s">
        <v>58</v>
      </c>
      <c r="H4" s="80" t="s">
        <v>74</v>
      </c>
      <c r="I4" s="80" t="s">
        <v>60</v>
      </c>
      <c r="J4" s="80"/>
      <c r="K4" s="80"/>
      <c r="L4" s="80"/>
      <c r="M4" s="80"/>
      <c r="N4" s="80"/>
    </row>
    <row r="5" ht="42" customHeight="1" spans="1:14">
      <c r="A5" s="80"/>
      <c r="B5" s="80"/>
      <c r="C5" s="80"/>
      <c r="D5" s="80" t="s">
        <v>72</v>
      </c>
      <c r="E5" s="80" t="s">
        <v>73</v>
      </c>
      <c r="F5" s="80"/>
      <c r="G5" s="80"/>
      <c r="H5" s="80"/>
      <c r="I5" s="80" t="s">
        <v>55</v>
      </c>
      <c r="J5" s="80" t="s">
        <v>75</v>
      </c>
      <c r="K5" s="80" t="s">
        <v>76</v>
      </c>
      <c r="L5" s="80" t="s">
        <v>77</v>
      </c>
      <c r="M5" s="80" t="s">
        <v>78</v>
      </c>
      <c r="N5" s="80" t="s">
        <v>79</v>
      </c>
    </row>
    <row r="6" ht="18" customHeight="1" spans="1:14">
      <c r="A6" s="80" t="s">
        <v>80</v>
      </c>
      <c r="B6" s="80" t="s">
        <v>81</v>
      </c>
      <c r="C6" s="80" t="s">
        <v>82</v>
      </c>
      <c r="D6" s="80">
        <v>4</v>
      </c>
      <c r="E6" s="80" t="s">
        <v>83</v>
      </c>
      <c r="F6" s="80" t="s">
        <v>84</v>
      </c>
      <c r="G6" s="80" t="s">
        <v>85</v>
      </c>
      <c r="H6" s="80" t="s">
        <v>86</v>
      </c>
      <c r="I6" s="80" t="s">
        <v>87</v>
      </c>
      <c r="J6" s="80" t="s">
        <v>88</v>
      </c>
      <c r="K6" s="80" t="s">
        <v>89</v>
      </c>
      <c r="L6" s="80" t="s">
        <v>90</v>
      </c>
      <c r="M6" s="80" t="s">
        <v>91</v>
      </c>
      <c r="N6" s="80" t="s">
        <v>92</v>
      </c>
    </row>
    <row r="7" ht="21" customHeight="1" outlineLevel="1" spans="1:14">
      <c r="A7" s="118" t="s">
        <v>93</v>
      </c>
      <c r="B7" s="118" t="s">
        <v>94</v>
      </c>
      <c r="C7" s="112">
        <v>9977346.91</v>
      </c>
      <c r="D7" s="112">
        <v>5555542.17</v>
      </c>
      <c r="E7" s="112">
        <v>4421804.74</v>
      </c>
      <c r="F7" s="112"/>
      <c r="G7" s="112"/>
      <c r="H7" s="112"/>
      <c r="I7" s="112"/>
      <c r="J7" s="112"/>
      <c r="K7" s="112"/>
      <c r="L7" s="112"/>
      <c r="M7" s="112"/>
      <c r="N7" s="112"/>
    </row>
    <row r="8" ht="21" customHeight="1" outlineLevel="1" spans="1:14">
      <c r="A8" s="119" t="s">
        <v>95</v>
      </c>
      <c r="B8" s="119" t="s">
        <v>96</v>
      </c>
      <c r="C8" s="112">
        <v>9977346.91</v>
      </c>
      <c r="D8" s="112">
        <v>5555542.17</v>
      </c>
      <c r="E8" s="112">
        <v>4421804.74</v>
      </c>
      <c r="F8" s="112"/>
      <c r="G8" s="112"/>
      <c r="H8" s="112"/>
      <c r="I8" s="112"/>
      <c r="J8" s="112"/>
      <c r="K8" s="112"/>
      <c r="L8" s="112"/>
      <c r="M8" s="112"/>
      <c r="N8" s="112"/>
    </row>
    <row r="9" ht="21" customHeight="1" outlineLevel="1" spans="1:14">
      <c r="A9" s="120" t="s">
        <v>97</v>
      </c>
      <c r="B9" s="120" t="s">
        <v>98</v>
      </c>
      <c r="C9" s="112">
        <v>5884666.91</v>
      </c>
      <c r="D9" s="112">
        <v>5555542.17</v>
      </c>
      <c r="E9" s="112">
        <v>329124.74</v>
      </c>
      <c r="F9" s="112"/>
      <c r="G9" s="112"/>
      <c r="H9" s="112"/>
      <c r="I9" s="112"/>
      <c r="J9" s="112"/>
      <c r="K9" s="112"/>
      <c r="L9" s="112"/>
      <c r="M9" s="112"/>
      <c r="N9" s="112"/>
    </row>
    <row r="10" ht="21" customHeight="1" outlineLevel="1" spans="1:14">
      <c r="A10" s="120" t="s">
        <v>99</v>
      </c>
      <c r="B10" s="120" t="s">
        <v>100</v>
      </c>
      <c r="C10" s="112">
        <v>3382180</v>
      </c>
      <c r="D10" s="112"/>
      <c r="E10" s="112">
        <v>3382180</v>
      </c>
      <c r="F10" s="112"/>
      <c r="G10" s="112"/>
      <c r="H10" s="112"/>
      <c r="I10" s="112"/>
      <c r="J10" s="112"/>
      <c r="K10" s="112"/>
      <c r="L10" s="112"/>
      <c r="M10" s="112"/>
      <c r="N10" s="112"/>
    </row>
    <row r="11" ht="21" customHeight="1" spans="1:14">
      <c r="A11" s="120" t="s">
        <v>101</v>
      </c>
      <c r="B11" s="120" t="s">
        <v>102</v>
      </c>
      <c r="C11" s="112">
        <v>710500</v>
      </c>
      <c r="D11" s="112"/>
      <c r="E11" s="112">
        <v>710500</v>
      </c>
      <c r="F11" s="112"/>
      <c r="G11" s="112"/>
      <c r="H11" s="112"/>
      <c r="I11" s="112"/>
      <c r="J11" s="112"/>
      <c r="K11" s="112"/>
      <c r="L11" s="112"/>
      <c r="M11" s="112"/>
      <c r="N11" s="112"/>
    </row>
    <row r="12" ht="21" customHeight="1" outlineLevel="1" spans="1:14">
      <c r="A12" s="118" t="s">
        <v>103</v>
      </c>
      <c r="B12" s="118" t="s">
        <v>104</v>
      </c>
      <c r="C12" s="112">
        <v>626684.34</v>
      </c>
      <c r="D12" s="112">
        <v>584564.34</v>
      </c>
      <c r="E12" s="112">
        <v>42120</v>
      </c>
      <c r="F12" s="112"/>
      <c r="G12" s="112"/>
      <c r="H12" s="112"/>
      <c r="I12" s="112"/>
      <c r="J12" s="112"/>
      <c r="K12" s="112"/>
      <c r="L12" s="112"/>
      <c r="M12" s="112"/>
      <c r="N12" s="112"/>
    </row>
    <row r="13" ht="21" customHeight="1" outlineLevel="1" spans="1:14">
      <c r="A13" s="119" t="s">
        <v>105</v>
      </c>
      <c r="B13" s="119" t="s">
        <v>106</v>
      </c>
      <c r="C13" s="112">
        <v>584564.34</v>
      </c>
      <c r="D13" s="112">
        <v>584564.34</v>
      </c>
      <c r="E13" s="112"/>
      <c r="F13" s="112"/>
      <c r="G13" s="112"/>
      <c r="H13" s="112"/>
      <c r="I13" s="112"/>
      <c r="J13" s="112"/>
      <c r="K13" s="112"/>
      <c r="L13" s="112"/>
      <c r="M13" s="112"/>
      <c r="N13" s="112"/>
    </row>
    <row r="14" ht="21" customHeight="1" outlineLevel="1" spans="1:14">
      <c r="A14" s="120" t="s">
        <v>107</v>
      </c>
      <c r="B14" s="120" t="s">
        <v>108</v>
      </c>
      <c r="C14" s="112">
        <v>584564.34</v>
      </c>
      <c r="D14" s="112">
        <v>584564.34</v>
      </c>
      <c r="E14" s="112"/>
      <c r="F14" s="112"/>
      <c r="G14" s="112"/>
      <c r="H14" s="112"/>
      <c r="I14" s="112"/>
      <c r="J14" s="112"/>
      <c r="K14" s="112"/>
      <c r="L14" s="112"/>
      <c r="M14" s="112"/>
      <c r="N14" s="112"/>
    </row>
    <row r="15" ht="21" customHeight="1" outlineLevel="1" spans="1:14">
      <c r="A15" s="119" t="s">
        <v>109</v>
      </c>
      <c r="B15" s="119" t="s">
        <v>110</v>
      </c>
      <c r="C15" s="112">
        <v>42120</v>
      </c>
      <c r="D15" s="112"/>
      <c r="E15" s="112">
        <v>42120</v>
      </c>
      <c r="F15" s="112"/>
      <c r="G15" s="112"/>
      <c r="H15" s="112"/>
      <c r="I15" s="112"/>
      <c r="J15" s="112"/>
      <c r="K15" s="112"/>
      <c r="L15" s="112"/>
      <c r="M15" s="112"/>
      <c r="N15" s="112"/>
    </row>
    <row r="16" ht="21" customHeight="1" spans="1:14">
      <c r="A16" s="120" t="s">
        <v>111</v>
      </c>
      <c r="B16" s="120" t="s">
        <v>112</v>
      </c>
      <c r="C16" s="112">
        <v>42120</v>
      </c>
      <c r="D16" s="112"/>
      <c r="E16" s="112">
        <v>42120</v>
      </c>
      <c r="F16" s="112"/>
      <c r="G16" s="112"/>
      <c r="H16" s="112"/>
      <c r="I16" s="112"/>
      <c r="J16" s="112"/>
      <c r="K16" s="112"/>
      <c r="L16" s="112"/>
      <c r="M16" s="112"/>
      <c r="N16" s="112"/>
    </row>
    <row r="17" ht="21" customHeight="1" outlineLevel="1" spans="1:14">
      <c r="A17" s="118" t="s">
        <v>113</v>
      </c>
      <c r="B17" s="118" t="s">
        <v>114</v>
      </c>
      <c r="C17" s="112">
        <v>611387.36</v>
      </c>
      <c r="D17" s="112">
        <v>611387.36</v>
      </c>
      <c r="E17" s="112"/>
      <c r="F17" s="112"/>
      <c r="G17" s="112"/>
      <c r="H17" s="112"/>
      <c r="I17" s="112"/>
      <c r="J17" s="112"/>
      <c r="K17" s="112"/>
      <c r="L17" s="112"/>
      <c r="M17" s="112"/>
      <c r="N17" s="112"/>
    </row>
    <row r="18" ht="21" customHeight="1" outlineLevel="1" spans="1:14">
      <c r="A18" s="119" t="s">
        <v>115</v>
      </c>
      <c r="B18" s="119" t="s">
        <v>116</v>
      </c>
      <c r="C18" s="112">
        <v>611387.36</v>
      </c>
      <c r="D18" s="112">
        <v>611387.36</v>
      </c>
      <c r="E18" s="112"/>
      <c r="F18" s="112"/>
      <c r="G18" s="112"/>
      <c r="H18" s="112"/>
      <c r="I18" s="112"/>
      <c r="J18" s="112"/>
      <c r="K18" s="112"/>
      <c r="L18" s="112"/>
      <c r="M18" s="112"/>
      <c r="N18" s="112"/>
    </row>
    <row r="19" ht="21" customHeight="1" outlineLevel="1" spans="1:14">
      <c r="A19" s="120" t="s">
        <v>117</v>
      </c>
      <c r="B19" s="120" t="s">
        <v>118</v>
      </c>
      <c r="C19" s="112">
        <v>245769.64</v>
      </c>
      <c r="D19" s="112">
        <v>245769.64</v>
      </c>
      <c r="E19" s="112"/>
      <c r="F19" s="112"/>
      <c r="G19" s="112"/>
      <c r="H19" s="112"/>
      <c r="I19" s="112"/>
      <c r="J19" s="112"/>
      <c r="K19" s="112"/>
      <c r="L19" s="112"/>
      <c r="M19" s="112"/>
      <c r="N19" s="112"/>
    </row>
    <row r="20" ht="21" customHeight="1" outlineLevel="1" spans="1:14">
      <c r="A20" s="120" t="s">
        <v>119</v>
      </c>
      <c r="B20" s="120" t="s">
        <v>120</v>
      </c>
      <c r="C20" s="112">
        <v>42859</v>
      </c>
      <c r="D20" s="112">
        <v>42859</v>
      </c>
      <c r="E20" s="112"/>
      <c r="F20" s="112"/>
      <c r="G20" s="112"/>
      <c r="H20" s="112"/>
      <c r="I20" s="112"/>
      <c r="J20" s="112"/>
      <c r="K20" s="112"/>
      <c r="L20" s="112"/>
      <c r="M20" s="112"/>
      <c r="N20" s="112"/>
    </row>
    <row r="21" ht="21" customHeight="1" outlineLevel="1" spans="1:14">
      <c r="A21" s="120" t="s">
        <v>121</v>
      </c>
      <c r="B21" s="120" t="s">
        <v>122</v>
      </c>
      <c r="C21" s="112">
        <v>285883.67</v>
      </c>
      <c r="D21" s="112">
        <v>285883.67</v>
      </c>
      <c r="E21" s="112"/>
      <c r="F21" s="112"/>
      <c r="G21" s="112"/>
      <c r="H21" s="112"/>
      <c r="I21" s="112"/>
      <c r="J21" s="112"/>
      <c r="K21" s="112"/>
      <c r="L21" s="112"/>
      <c r="M21" s="112"/>
      <c r="N21" s="112"/>
    </row>
    <row r="22" ht="21" customHeight="1" spans="1:14">
      <c r="A22" s="120" t="s">
        <v>123</v>
      </c>
      <c r="B22" s="120" t="s">
        <v>124</v>
      </c>
      <c r="C22" s="112">
        <v>36875.05</v>
      </c>
      <c r="D22" s="112">
        <v>36875.05</v>
      </c>
      <c r="E22" s="112"/>
      <c r="F22" s="112"/>
      <c r="G22" s="112"/>
      <c r="H22" s="112"/>
      <c r="I22" s="112"/>
      <c r="J22" s="112"/>
      <c r="K22" s="112"/>
      <c r="L22" s="112"/>
      <c r="M22" s="112"/>
      <c r="N22" s="112"/>
    </row>
    <row r="23" ht="21" customHeight="1" outlineLevel="1" spans="1:14">
      <c r="A23" s="118" t="s">
        <v>125</v>
      </c>
      <c r="B23" s="118" t="s">
        <v>126</v>
      </c>
      <c r="C23" s="112">
        <v>483121.81</v>
      </c>
      <c r="D23" s="112">
        <v>483121.81</v>
      </c>
      <c r="E23" s="112"/>
      <c r="F23" s="112"/>
      <c r="G23" s="112"/>
      <c r="H23" s="112"/>
      <c r="I23" s="112"/>
      <c r="J23" s="112"/>
      <c r="K23" s="112"/>
      <c r="L23" s="112"/>
      <c r="M23" s="112"/>
      <c r="N23" s="112"/>
    </row>
    <row r="24" ht="21" customHeight="1" outlineLevel="1" spans="1:14">
      <c r="A24" s="119" t="s">
        <v>127</v>
      </c>
      <c r="B24" s="119" t="s">
        <v>128</v>
      </c>
      <c r="C24" s="112">
        <v>483121.81</v>
      </c>
      <c r="D24" s="112">
        <v>483121.81</v>
      </c>
      <c r="E24" s="112"/>
      <c r="F24" s="112"/>
      <c r="G24" s="112"/>
      <c r="H24" s="112"/>
      <c r="I24" s="112"/>
      <c r="J24" s="112"/>
      <c r="K24" s="112"/>
      <c r="L24" s="112"/>
      <c r="M24" s="112"/>
      <c r="N24" s="112"/>
    </row>
    <row r="25" ht="21" customHeight="1" spans="1:14">
      <c r="A25" s="120" t="s">
        <v>129</v>
      </c>
      <c r="B25" s="120" t="s">
        <v>130</v>
      </c>
      <c r="C25" s="112">
        <v>483121.81</v>
      </c>
      <c r="D25" s="112">
        <v>483121.81</v>
      </c>
      <c r="E25" s="112"/>
      <c r="F25" s="112"/>
      <c r="G25" s="112"/>
      <c r="H25" s="112"/>
      <c r="I25" s="112"/>
      <c r="J25" s="112"/>
      <c r="K25" s="112"/>
      <c r="L25" s="112"/>
      <c r="M25" s="112"/>
      <c r="N25" s="112"/>
    </row>
    <row r="26" ht="21" customHeight="1" spans="1:14">
      <c r="A26" s="80" t="s">
        <v>53</v>
      </c>
      <c r="B26" s="80"/>
      <c r="C26" s="112">
        <v>11698540.42</v>
      </c>
      <c r="D26" s="112">
        <v>7234615.68</v>
      </c>
      <c r="E26" s="112">
        <v>4463924.74</v>
      </c>
      <c r="F26" s="112"/>
      <c r="G26" s="112"/>
      <c r="H26" s="112"/>
      <c r="I26" s="112"/>
      <c r="J26" s="112"/>
      <c r="K26" s="112"/>
      <c r="L26" s="112"/>
      <c r="M26" s="112"/>
      <c r="N26" s="112"/>
    </row>
  </sheetData>
  <mergeCells count="14">
    <mergeCell ref="A1:N1"/>
    <mergeCell ref="A2:N2"/>
    <mergeCell ref="A3:B3"/>
    <mergeCell ref="C3:N3"/>
    <mergeCell ref="I4:N4"/>
    <mergeCell ref="A26:B26"/>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3" sqref="A3:B3"/>
    </sheetView>
  </sheetViews>
  <sheetFormatPr defaultColWidth="10" defaultRowHeight="12.75" customHeight="1" outlineLevelCol="3"/>
  <cols>
    <col min="1" max="4" width="41.625" customWidth="1"/>
  </cols>
  <sheetData>
    <row r="1" ht="15" customHeight="1" spans="1:4">
      <c r="A1" s="3"/>
      <c r="B1" s="3"/>
      <c r="C1" s="3"/>
      <c r="D1" s="1" t="s">
        <v>131</v>
      </c>
    </row>
    <row r="2" ht="41.25" customHeight="1" spans="1:4">
      <c r="A2" s="115" t="str">
        <f>"2026"&amp;"年财政拨款收支预算总表"</f>
        <v>2026年财政拨款收支预算总表</v>
      </c>
      <c r="B2" s="115"/>
      <c r="C2" s="115"/>
      <c r="D2" s="115"/>
    </row>
    <row r="3" ht="17.25" customHeight="1" spans="1:4">
      <c r="A3" s="3" t="str">
        <f>"单位名称："&amp;"富民县人民政府办公室"</f>
        <v>单位名称：富民县人民政府办公室</v>
      </c>
      <c r="B3" s="3"/>
      <c r="C3" s="3"/>
      <c r="D3" s="1" t="s">
        <v>1</v>
      </c>
    </row>
    <row r="4" ht="17.25" customHeight="1" spans="1:4">
      <c r="A4" s="80" t="s">
        <v>2</v>
      </c>
      <c r="B4" s="80"/>
      <c r="C4" s="80" t="s">
        <v>3</v>
      </c>
      <c r="D4" s="80"/>
    </row>
    <row r="5" ht="18.75" customHeight="1" spans="1:4">
      <c r="A5" s="80" t="s">
        <v>4</v>
      </c>
      <c r="B5" s="80" t="str">
        <f>"2026"&amp;"年预算数"</f>
        <v>2026年预算数</v>
      </c>
      <c r="C5" s="80" t="s">
        <v>5</v>
      </c>
      <c r="D5" s="80" t="str">
        <f>"2026"&amp;"年预算数"</f>
        <v>2026年预算数</v>
      </c>
    </row>
    <row r="6" ht="16.5" customHeight="1" spans="1:4">
      <c r="A6" s="116" t="s">
        <v>132</v>
      </c>
      <c r="B6" s="112">
        <v>11698540.42</v>
      </c>
      <c r="C6" s="116" t="s">
        <v>133</v>
      </c>
      <c r="D6" s="110">
        <v>11698540.42</v>
      </c>
    </row>
    <row r="7" ht="16.5" customHeight="1" spans="1:4">
      <c r="A7" s="116" t="s">
        <v>134</v>
      </c>
      <c r="B7" s="112">
        <v>11698540.42</v>
      </c>
      <c r="C7" s="116" t="s">
        <v>135</v>
      </c>
      <c r="D7" s="110">
        <v>9977346.91</v>
      </c>
    </row>
    <row r="8" ht="16.5" customHeight="1" spans="1:4">
      <c r="A8" s="116" t="s">
        <v>136</v>
      </c>
      <c r="B8" s="112"/>
      <c r="C8" s="116" t="s">
        <v>137</v>
      </c>
      <c r="D8" s="110"/>
    </row>
    <row r="9" ht="16.5" customHeight="1" spans="1:4">
      <c r="A9" s="116" t="s">
        <v>138</v>
      </c>
      <c r="B9" s="112"/>
      <c r="C9" s="116" t="s">
        <v>139</v>
      </c>
      <c r="D9" s="110"/>
    </row>
    <row r="10" ht="16.5" customHeight="1" spans="1:4">
      <c r="A10" s="116" t="s">
        <v>140</v>
      </c>
      <c r="B10" s="112"/>
      <c r="C10" s="116" t="s">
        <v>141</v>
      </c>
      <c r="D10" s="110"/>
    </row>
    <row r="11" ht="16.5" customHeight="1" spans="1:4">
      <c r="A11" s="116" t="s">
        <v>134</v>
      </c>
      <c r="B11" s="112"/>
      <c r="C11" s="116" t="s">
        <v>142</v>
      </c>
      <c r="D11" s="110"/>
    </row>
    <row r="12" ht="16.5" customHeight="1" spans="1:4">
      <c r="A12" s="116" t="s">
        <v>136</v>
      </c>
      <c r="B12" s="112"/>
      <c r="C12" s="116" t="s">
        <v>143</v>
      </c>
      <c r="D12" s="110"/>
    </row>
    <row r="13" ht="16.5" customHeight="1" spans="1:4">
      <c r="A13" s="116" t="s">
        <v>138</v>
      </c>
      <c r="B13" s="112"/>
      <c r="C13" s="116" t="s">
        <v>144</v>
      </c>
      <c r="D13" s="110"/>
    </row>
    <row r="14" ht="16.5" customHeight="1" spans="1:4">
      <c r="A14" s="99"/>
      <c r="B14" s="99"/>
      <c r="C14" s="116" t="s">
        <v>145</v>
      </c>
      <c r="D14" s="110">
        <v>626684.34</v>
      </c>
    </row>
    <row r="15" ht="16.5" customHeight="1" spans="1:4">
      <c r="A15" s="99"/>
      <c r="B15" s="99"/>
      <c r="C15" s="116" t="s">
        <v>146</v>
      </c>
      <c r="D15" s="110">
        <v>611387.36</v>
      </c>
    </row>
    <row r="16" ht="16.5" customHeight="1" spans="1:4">
      <c r="A16" s="99"/>
      <c r="B16" s="99"/>
      <c r="C16" s="116" t="s">
        <v>147</v>
      </c>
      <c r="D16" s="110"/>
    </row>
    <row r="17" ht="16.5" customHeight="1" spans="1:4">
      <c r="A17" s="99"/>
      <c r="B17" s="99"/>
      <c r="C17" s="116" t="s">
        <v>148</v>
      </c>
      <c r="D17" s="110"/>
    </row>
    <row r="18" ht="16.5" customHeight="1" spans="1:4">
      <c r="A18" s="99"/>
      <c r="B18" s="99"/>
      <c r="C18" s="116" t="s">
        <v>149</v>
      </c>
      <c r="D18" s="110"/>
    </row>
    <row r="19" ht="16.5" customHeight="1" spans="1:4">
      <c r="A19" s="99"/>
      <c r="B19" s="99"/>
      <c r="C19" s="116" t="s">
        <v>150</v>
      </c>
      <c r="D19" s="110"/>
    </row>
    <row r="20" ht="16.5" customHeight="1" spans="1:4">
      <c r="A20" s="99"/>
      <c r="B20" s="99"/>
      <c r="C20" s="116" t="s">
        <v>151</v>
      </c>
      <c r="D20" s="110"/>
    </row>
    <row r="21" ht="16.5" customHeight="1" spans="1:4">
      <c r="A21" s="99"/>
      <c r="B21" s="99"/>
      <c r="C21" s="116" t="s">
        <v>152</v>
      </c>
      <c r="D21" s="110"/>
    </row>
    <row r="22" ht="16.5" customHeight="1" spans="1:4">
      <c r="A22" s="99"/>
      <c r="B22" s="99"/>
      <c r="C22" s="116" t="s">
        <v>153</v>
      </c>
      <c r="D22" s="110"/>
    </row>
    <row r="23" ht="16.5" customHeight="1" spans="1:4">
      <c r="A23" s="99"/>
      <c r="B23" s="99"/>
      <c r="C23" s="116" t="s">
        <v>154</v>
      </c>
      <c r="D23" s="110"/>
    </row>
    <row r="24" ht="16.5" customHeight="1" spans="1:4">
      <c r="A24" s="99"/>
      <c r="B24" s="99"/>
      <c r="C24" s="116" t="s">
        <v>155</v>
      </c>
      <c r="D24" s="110"/>
    </row>
    <row r="25" ht="16.5" customHeight="1" spans="1:4">
      <c r="A25" s="99"/>
      <c r="B25" s="99"/>
      <c r="C25" s="116" t="s">
        <v>156</v>
      </c>
      <c r="D25" s="110">
        <v>483121.81</v>
      </c>
    </row>
    <row r="26" ht="16.5" customHeight="1" spans="1:4">
      <c r="A26" s="99"/>
      <c r="B26" s="99"/>
      <c r="C26" s="116" t="s">
        <v>157</v>
      </c>
      <c r="D26" s="110"/>
    </row>
    <row r="27" ht="16.5" customHeight="1" spans="1:4">
      <c r="A27" s="99"/>
      <c r="B27" s="99"/>
      <c r="C27" s="116" t="s">
        <v>158</v>
      </c>
      <c r="D27" s="110"/>
    </row>
    <row r="28" ht="16.5" customHeight="1" spans="1:4">
      <c r="A28" s="99"/>
      <c r="B28" s="99"/>
      <c r="C28" s="116" t="s">
        <v>159</v>
      </c>
      <c r="D28" s="110"/>
    </row>
    <row r="29" ht="16.5" customHeight="1" spans="1:4">
      <c r="A29" s="99"/>
      <c r="B29" s="99"/>
      <c r="C29" s="116" t="s">
        <v>160</v>
      </c>
      <c r="D29" s="110"/>
    </row>
    <row r="30" ht="16.5" customHeight="1" spans="1:4">
      <c r="A30" s="99"/>
      <c r="B30" s="99"/>
      <c r="C30" s="116" t="s">
        <v>161</v>
      </c>
      <c r="D30" s="110"/>
    </row>
    <row r="31" ht="16.5" customHeight="1" spans="1:4">
      <c r="A31" s="99"/>
      <c r="B31" s="99"/>
      <c r="C31" s="116" t="s">
        <v>162</v>
      </c>
      <c r="D31" s="110"/>
    </row>
    <row r="32" ht="15" customHeight="1" spans="1:4">
      <c r="A32" s="99"/>
      <c r="B32" s="99"/>
      <c r="C32" s="116" t="s">
        <v>163</v>
      </c>
      <c r="D32" s="110"/>
    </row>
    <row r="33" ht="16.5" customHeight="1" spans="1:4">
      <c r="A33" s="99"/>
      <c r="B33" s="99"/>
      <c r="C33" s="116" t="s">
        <v>164</v>
      </c>
      <c r="D33" s="110"/>
    </row>
    <row r="34" ht="18" customHeight="1" spans="1:4">
      <c r="A34" s="99"/>
      <c r="B34" s="99"/>
      <c r="C34" s="116" t="s">
        <v>165</v>
      </c>
      <c r="D34" s="110"/>
    </row>
    <row r="35" ht="16.5" customHeight="1" spans="1:4">
      <c r="A35" s="99"/>
      <c r="B35" s="99"/>
      <c r="C35" s="116" t="s">
        <v>166</v>
      </c>
      <c r="D35" s="110" t="s">
        <v>167</v>
      </c>
    </row>
    <row r="36" ht="15" customHeight="1" spans="1:4">
      <c r="A36" s="117" t="s">
        <v>48</v>
      </c>
      <c r="B36" s="112">
        <f>11698540.42+0</f>
        <v>11698540.42</v>
      </c>
      <c r="C36" s="117" t="s">
        <v>49</v>
      </c>
      <c r="D36" s="110">
        <v>11698540.42</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showZeros="0" workbookViewId="0">
      <selection activeCell="A1" sqref="A1"/>
    </sheetView>
  </sheetViews>
  <sheetFormatPr defaultColWidth="10.75" defaultRowHeight="14.25" customHeight="1" outlineLevelCol="6"/>
  <cols>
    <col min="1" max="1" width="23.625" customWidth="1"/>
    <col min="2" max="2" width="51.25" customWidth="1"/>
    <col min="3" max="7" width="28.125" customWidth="1"/>
  </cols>
  <sheetData>
    <row r="1" customHeight="1" spans="1:7">
      <c r="G1" s="1" t="s">
        <v>168</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"单位名称："&amp;"富民县人民政府办公室"</f>
        <v>单位名称：富民县人民政府办公室</v>
      </c>
      <c r="B3" s="3"/>
      <c r="C3" s="3"/>
      <c r="D3" s="3"/>
      <c r="E3" s="3"/>
      <c r="G3" s="1" t="s">
        <v>169</v>
      </c>
    </row>
    <row r="4" ht="20.25" customHeight="1" spans="1:7">
      <c r="A4" s="80" t="s">
        <v>170</v>
      </c>
      <c r="B4" s="80"/>
      <c r="C4" s="80" t="s">
        <v>53</v>
      </c>
      <c r="D4" s="80" t="s">
        <v>72</v>
      </c>
      <c r="E4" s="80"/>
      <c r="F4" s="80"/>
      <c r="G4" s="80" t="s">
        <v>73</v>
      </c>
    </row>
    <row r="5" ht="20.25" customHeight="1" spans="1:7">
      <c r="A5" s="80" t="s">
        <v>70</v>
      </c>
      <c r="B5" s="80" t="s">
        <v>71</v>
      </c>
      <c r="C5" s="80"/>
      <c r="D5" s="80" t="s">
        <v>55</v>
      </c>
      <c r="E5" s="80" t="s">
        <v>171</v>
      </c>
      <c r="F5" s="80" t="s">
        <v>172</v>
      </c>
      <c r="G5" s="80"/>
    </row>
    <row r="6" ht="15" customHeight="1" spans="1:7">
      <c r="A6" s="80" t="s">
        <v>80</v>
      </c>
      <c r="B6" s="80" t="s">
        <v>81</v>
      </c>
      <c r="C6" s="80" t="s">
        <v>82</v>
      </c>
      <c r="D6" s="80" t="s">
        <v>173</v>
      </c>
      <c r="E6" s="80" t="s">
        <v>83</v>
      </c>
      <c r="F6" s="80" t="s">
        <v>84</v>
      </c>
      <c r="G6" s="80" t="s">
        <v>85</v>
      </c>
    </row>
    <row r="7" ht="18" customHeight="1" outlineLevel="1" spans="1:7">
      <c r="A7" s="109" t="s">
        <v>93</v>
      </c>
      <c r="B7" s="109" t="s">
        <v>94</v>
      </c>
      <c r="C7" s="110">
        <v>9977346.91</v>
      </c>
      <c r="D7" s="110">
        <v>5555542.17</v>
      </c>
      <c r="E7" s="110">
        <v>4003554.45</v>
      </c>
      <c r="F7" s="110">
        <v>1551987.72</v>
      </c>
      <c r="G7" s="110">
        <v>4421804.74</v>
      </c>
    </row>
    <row r="8" ht="18" customHeight="1" outlineLevel="1" spans="1:7">
      <c r="A8" s="113" t="s">
        <v>95</v>
      </c>
      <c r="B8" s="113" t="s">
        <v>96</v>
      </c>
      <c r="C8" s="110">
        <v>9977346.91</v>
      </c>
      <c r="D8" s="110">
        <v>5555542.17</v>
      </c>
      <c r="E8" s="110">
        <v>4003554.45</v>
      </c>
      <c r="F8" s="110">
        <v>1551987.72</v>
      </c>
      <c r="G8" s="110">
        <v>4421804.74</v>
      </c>
    </row>
    <row r="9" ht="18" customHeight="1" outlineLevel="1" spans="1:7">
      <c r="A9" s="114" t="s">
        <v>97</v>
      </c>
      <c r="B9" s="114" t="s">
        <v>98</v>
      </c>
      <c r="C9" s="110">
        <v>5884666.91</v>
      </c>
      <c r="D9" s="110">
        <v>5555542.17</v>
      </c>
      <c r="E9" s="110">
        <v>4003554.45</v>
      </c>
      <c r="F9" s="110">
        <v>1551987.72</v>
      </c>
      <c r="G9" s="110">
        <v>329124.74</v>
      </c>
    </row>
    <row r="10" ht="18" customHeight="1" outlineLevel="1" spans="1:7">
      <c r="A10" s="114" t="s">
        <v>99</v>
      </c>
      <c r="B10" s="114" t="s">
        <v>100</v>
      </c>
      <c r="C10" s="110">
        <v>3382180</v>
      </c>
      <c r="D10" s="110"/>
      <c r="E10" s="110"/>
      <c r="F10" s="110"/>
      <c r="G10" s="110">
        <v>3382180</v>
      </c>
    </row>
    <row r="11" ht="18" customHeight="1" spans="1:7">
      <c r="A11" s="114" t="s">
        <v>101</v>
      </c>
      <c r="B11" s="114" t="s">
        <v>102</v>
      </c>
      <c r="C11" s="110">
        <v>710500</v>
      </c>
      <c r="D11" s="110"/>
      <c r="E11" s="110"/>
      <c r="F11" s="110"/>
      <c r="G11" s="110">
        <v>710500</v>
      </c>
    </row>
    <row r="12" ht="18" customHeight="1" outlineLevel="1" spans="1:7">
      <c r="A12" s="109" t="s">
        <v>103</v>
      </c>
      <c r="B12" s="109" t="s">
        <v>104</v>
      </c>
      <c r="C12" s="110">
        <v>626684.34</v>
      </c>
      <c r="D12" s="110">
        <v>584564.34</v>
      </c>
      <c r="E12" s="110">
        <v>584564.34</v>
      </c>
      <c r="F12" s="110"/>
      <c r="G12" s="110">
        <v>42120</v>
      </c>
    </row>
    <row r="13" ht="18" customHeight="1" outlineLevel="1" spans="1:7">
      <c r="A13" s="113" t="s">
        <v>105</v>
      </c>
      <c r="B13" s="113" t="s">
        <v>106</v>
      </c>
      <c r="C13" s="110">
        <v>584564.34</v>
      </c>
      <c r="D13" s="110">
        <v>584564.34</v>
      </c>
      <c r="E13" s="110">
        <v>584564.34</v>
      </c>
      <c r="F13" s="110"/>
      <c r="G13" s="110"/>
    </row>
    <row r="14" ht="18" customHeight="1" outlineLevel="1" spans="1:7">
      <c r="A14" s="114" t="s">
        <v>107</v>
      </c>
      <c r="B14" s="114" t="s">
        <v>108</v>
      </c>
      <c r="C14" s="110">
        <v>584564.34</v>
      </c>
      <c r="D14" s="110">
        <v>584564.34</v>
      </c>
      <c r="E14" s="110">
        <v>584564.34</v>
      </c>
      <c r="F14" s="110"/>
      <c r="G14" s="110"/>
    </row>
    <row r="15" ht="18" customHeight="1" outlineLevel="1" spans="1:7">
      <c r="A15" s="113" t="s">
        <v>109</v>
      </c>
      <c r="B15" s="113" t="s">
        <v>110</v>
      </c>
      <c r="C15" s="110">
        <v>42120</v>
      </c>
      <c r="D15" s="110"/>
      <c r="E15" s="110"/>
      <c r="F15" s="110"/>
      <c r="G15" s="110">
        <v>42120</v>
      </c>
    </row>
    <row r="16" ht="18" customHeight="1" spans="1:7">
      <c r="A16" s="114" t="s">
        <v>111</v>
      </c>
      <c r="B16" s="114" t="s">
        <v>112</v>
      </c>
      <c r="C16" s="110">
        <v>42120</v>
      </c>
      <c r="D16" s="110"/>
      <c r="E16" s="110"/>
      <c r="F16" s="110"/>
      <c r="G16" s="110">
        <v>42120</v>
      </c>
    </row>
    <row r="17" ht="18" customHeight="1" outlineLevel="1" spans="1:7">
      <c r="A17" s="109" t="s">
        <v>113</v>
      </c>
      <c r="B17" s="109" t="s">
        <v>114</v>
      </c>
      <c r="C17" s="110">
        <v>611387.36</v>
      </c>
      <c r="D17" s="110">
        <v>611387.36</v>
      </c>
      <c r="E17" s="110">
        <v>611387.36</v>
      </c>
      <c r="F17" s="110"/>
      <c r="G17" s="110"/>
    </row>
    <row r="18" ht="18" customHeight="1" outlineLevel="1" spans="1:7">
      <c r="A18" s="113" t="s">
        <v>115</v>
      </c>
      <c r="B18" s="113" t="s">
        <v>116</v>
      </c>
      <c r="C18" s="110">
        <v>611387.36</v>
      </c>
      <c r="D18" s="110">
        <v>611387.36</v>
      </c>
      <c r="E18" s="110">
        <v>611387.36</v>
      </c>
      <c r="F18" s="110"/>
      <c r="G18" s="110"/>
    </row>
    <row r="19" ht="18" customHeight="1" outlineLevel="1" spans="1:7">
      <c r="A19" s="114" t="s">
        <v>117</v>
      </c>
      <c r="B19" s="114" t="s">
        <v>118</v>
      </c>
      <c r="C19" s="110">
        <v>245769.64</v>
      </c>
      <c r="D19" s="110">
        <v>245769.64</v>
      </c>
      <c r="E19" s="110">
        <v>245769.64</v>
      </c>
      <c r="F19" s="110"/>
      <c r="G19" s="110"/>
    </row>
    <row r="20" ht="18" customHeight="1" outlineLevel="1" spans="1:7">
      <c r="A20" s="114" t="s">
        <v>119</v>
      </c>
      <c r="B20" s="114" t="s">
        <v>120</v>
      </c>
      <c r="C20" s="110">
        <v>42859</v>
      </c>
      <c r="D20" s="110">
        <v>42859</v>
      </c>
      <c r="E20" s="110">
        <v>42859</v>
      </c>
      <c r="F20" s="110"/>
      <c r="G20" s="110"/>
    </row>
    <row r="21" ht="18" customHeight="1" outlineLevel="1" spans="1:7">
      <c r="A21" s="114" t="s">
        <v>121</v>
      </c>
      <c r="B21" s="114" t="s">
        <v>122</v>
      </c>
      <c r="C21" s="110">
        <v>285883.67</v>
      </c>
      <c r="D21" s="110">
        <v>285883.67</v>
      </c>
      <c r="E21" s="110">
        <v>285883.67</v>
      </c>
      <c r="F21" s="110"/>
      <c r="G21" s="110"/>
    </row>
    <row r="22" ht="18" customHeight="1" spans="1:7">
      <c r="A22" s="114" t="s">
        <v>123</v>
      </c>
      <c r="B22" s="114" t="s">
        <v>124</v>
      </c>
      <c r="C22" s="110">
        <v>36875.05</v>
      </c>
      <c r="D22" s="110">
        <v>36875.05</v>
      </c>
      <c r="E22" s="110">
        <v>36875.05</v>
      </c>
      <c r="F22" s="110"/>
      <c r="G22" s="110"/>
    </row>
    <row r="23" ht="18" customHeight="1" outlineLevel="1" spans="1:7">
      <c r="A23" s="109" t="s">
        <v>125</v>
      </c>
      <c r="B23" s="109" t="s">
        <v>126</v>
      </c>
      <c r="C23" s="110">
        <v>483121.81</v>
      </c>
      <c r="D23" s="110">
        <v>483121.81</v>
      </c>
      <c r="E23" s="110">
        <v>483121.81</v>
      </c>
      <c r="F23" s="110"/>
      <c r="G23" s="110"/>
    </row>
    <row r="24" ht="18" customHeight="1" outlineLevel="1" spans="1:7">
      <c r="A24" s="113" t="s">
        <v>127</v>
      </c>
      <c r="B24" s="113" t="s">
        <v>128</v>
      </c>
      <c r="C24" s="110">
        <v>483121.81</v>
      </c>
      <c r="D24" s="110">
        <v>483121.81</v>
      </c>
      <c r="E24" s="110">
        <v>483121.81</v>
      </c>
      <c r="F24" s="110"/>
      <c r="G24" s="110"/>
    </row>
    <row r="25" ht="18" customHeight="1" spans="1:7">
      <c r="A25" s="114" t="s">
        <v>129</v>
      </c>
      <c r="B25" s="114" t="s">
        <v>130</v>
      </c>
      <c r="C25" s="110">
        <v>483121.81</v>
      </c>
      <c r="D25" s="110">
        <v>483121.81</v>
      </c>
      <c r="E25" s="110">
        <v>483121.81</v>
      </c>
      <c r="F25" s="110"/>
      <c r="G25" s="110"/>
    </row>
    <row r="26" ht="18" customHeight="1" spans="1:7">
      <c r="A26" s="80" t="s">
        <v>174</v>
      </c>
      <c r="B26" s="80" t="s">
        <v>174</v>
      </c>
      <c r="C26" s="110">
        <v>11698540.42</v>
      </c>
      <c r="D26" s="110">
        <v>7234615.68</v>
      </c>
      <c r="E26" s="110">
        <v>5682627.96</v>
      </c>
      <c r="F26" s="110">
        <v>1551987.72</v>
      </c>
      <c r="G26" s="110">
        <v>4463924.74</v>
      </c>
    </row>
  </sheetData>
  <mergeCells count="7">
    <mergeCell ref="A2:G2"/>
    <mergeCell ref="A3:E3"/>
    <mergeCell ref="A4:B4"/>
    <mergeCell ref="D4:F4"/>
    <mergeCell ref="A26:B26"/>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32" sqref="E32"/>
    </sheetView>
  </sheetViews>
  <sheetFormatPr defaultColWidth="12.125" defaultRowHeight="14.25" customHeight="1" outlineLevelRow="6" outlineLevelCol="5"/>
  <cols>
    <col min="1" max="6" width="32.875" customWidth="1"/>
  </cols>
  <sheetData>
    <row r="1" customHeight="1" spans="1:6">
      <c r="F1" s="1" t="s">
        <v>175</v>
      </c>
    </row>
    <row r="2" ht="41.25" customHeight="1" spans="1:6">
      <c r="A2" s="2" t="str">
        <f>"2026"&amp;"年一般公共预算“三公”经费支出预算表"</f>
        <v>2026年一般公共预算“三公”经费支出预算表</v>
      </c>
      <c r="B2" s="2"/>
      <c r="C2" s="2"/>
      <c r="D2" s="2"/>
      <c r="E2" s="2"/>
      <c r="F2" s="2"/>
    </row>
    <row r="3" ht="21.95" customHeight="1" spans="1:6">
      <c r="A3" s="96" t="str">
        <f>"单位名称："&amp;"富民县人民政府办公室"</f>
        <v>单位名称：富民县人民政府办公室</v>
      </c>
      <c r="B3" s="96"/>
      <c r="C3" s="1" t="s">
        <v>1</v>
      </c>
      <c r="D3" s="1"/>
      <c r="E3" s="1"/>
      <c r="F3" s="1"/>
    </row>
    <row r="4" ht="27" customHeight="1" spans="1:6">
      <c r="A4" s="80" t="s">
        <v>176</v>
      </c>
      <c r="B4" s="80" t="s">
        <v>177</v>
      </c>
      <c r="C4" s="80" t="s">
        <v>178</v>
      </c>
      <c r="D4" s="80"/>
      <c r="E4" s="80"/>
      <c r="F4" s="80" t="s">
        <v>179</v>
      </c>
    </row>
    <row r="5" ht="28.5" customHeight="1" spans="1:6">
      <c r="A5" s="80"/>
      <c r="B5" s="80"/>
      <c r="C5" s="80" t="s">
        <v>55</v>
      </c>
      <c r="D5" s="80" t="s">
        <v>180</v>
      </c>
      <c r="E5" s="80" t="s">
        <v>181</v>
      </c>
      <c r="F5" s="80"/>
    </row>
    <row r="6" ht="17.25" customHeight="1" spans="1:6">
      <c r="A6" s="80" t="s">
        <v>80</v>
      </c>
      <c r="B6" s="80" t="s">
        <v>81</v>
      </c>
      <c r="C6" s="80" t="s">
        <v>82</v>
      </c>
      <c r="D6" s="80" t="s">
        <v>173</v>
      </c>
      <c r="E6" s="80" t="s">
        <v>83</v>
      </c>
      <c r="F6" s="80" t="s">
        <v>84</v>
      </c>
    </row>
    <row r="7" ht="17.25" customHeight="1" spans="1:6">
      <c r="A7" s="112">
        <v>672290</v>
      </c>
      <c r="B7" s="112">
        <v>30000</v>
      </c>
      <c r="C7" s="112">
        <v>626000</v>
      </c>
      <c r="D7" s="112">
        <v>250000</v>
      </c>
      <c r="E7" s="112">
        <v>376000</v>
      </c>
      <c r="F7" s="112">
        <v>16290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4"/>
  <sheetViews>
    <sheetView showZeros="0" workbookViewId="0">
      <selection activeCell="A1" sqref="A1"/>
    </sheetView>
  </sheetViews>
  <sheetFormatPr defaultColWidth="10.75" defaultRowHeight="14.25" customHeight="1"/>
  <cols>
    <col min="1" max="2" width="38.25" customWidth="1"/>
    <col min="3" max="3" width="24.125" customWidth="1"/>
    <col min="4" max="4" width="36.625" customWidth="1"/>
    <col min="5" max="5" width="11.875" customWidth="1"/>
    <col min="6" max="6" width="30.5" customWidth="1"/>
    <col min="7" max="7" width="12" customWidth="1"/>
    <col min="8" max="8" width="26.875" customWidth="1"/>
    <col min="9" max="25" width="21.875" customWidth="1"/>
  </cols>
  <sheetData>
    <row r="1" ht="13.5" customHeight="1" spans="1:25">
      <c r="Y1" s="1" t="s">
        <v>182</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"单位名称："&amp;"富民县人民政府办公室"</f>
        <v>单位名称：富民县人民政府办公室</v>
      </c>
      <c r="B3" s="3"/>
      <c r="C3" s="3"/>
      <c r="D3" s="3"/>
      <c r="E3" s="3"/>
      <c r="F3" s="3"/>
      <c r="G3" s="3"/>
      <c r="H3" s="3"/>
      <c r="Y3" s="1" t="s">
        <v>1</v>
      </c>
    </row>
    <row r="4" ht="18" customHeight="1" spans="1:25">
      <c r="A4" s="80" t="s">
        <v>183</v>
      </c>
      <c r="B4" s="80" t="s">
        <v>184</v>
      </c>
      <c r="C4" s="80" t="s">
        <v>185</v>
      </c>
      <c r="D4" s="80" t="s">
        <v>186</v>
      </c>
      <c r="E4" s="4" t="s">
        <v>187</v>
      </c>
      <c r="F4" s="80" t="s">
        <v>188</v>
      </c>
      <c r="G4" s="4" t="s">
        <v>189</v>
      </c>
      <c r="H4" s="80" t="s">
        <v>190</v>
      </c>
      <c r="I4" s="80" t="s">
        <v>191</v>
      </c>
      <c r="J4" s="80" t="s">
        <v>191</v>
      </c>
      <c r="K4" s="80"/>
      <c r="L4" s="80"/>
      <c r="M4" s="80"/>
      <c r="N4" s="80"/>
      <c r="O4" s="80"/>
      <c r="P4" s="80"/>
      <c r="Q4" s="80"/>
      <c r="R4" s="80"/>
      <c r="S4" s="80" t="s">
        <v>59</v>
      </c>
      <c r="T4" s="80" t="s">
        <v>60</v>
      </c>
      <c r="U4" s="80"/>
      <c r="V4" s="80"/>
      <c r="W4" s="80"/>
      <c r="X4" s="80"/>
      <c r="Y4" s="80"/>
    </row>
    <row r="5" ht="18" customHeight="1" spans="1:25">
      <c r="A5" s="80"/>
      <c r="B5" s="80"/>
      <c r="C5" s="80"/>
      <c r="D5" s="80"/>
      <c r="E5" s="4"/>
      <c r="F5" s="80"/>
      <c r="G5" s="4"/>
      <c r="H5" s="80"/>
      <c r="I5" s="80" t="s">
        <v>192</v>
      </c>
      <c r="J5" s="80" t="s">
        <v>56</v>
      </c>
      <c r="K5" s="80"/>
      <c r="L5" s="80"/>
      <c r="M5" s="80"/>
      <c r="N5" s="80"/>
      <c r="O5" s="80"/>
      <c r="P5" s="80" t="s">
        <v>193</v>
      </c>
      <c r="Q5" s="80"/>
      <c r="R5" s="80"/>
      <c r="S5" s="80" t="s">
        <v>59</v>
      </c>
      <c r="T5" s="80" t="s">
        <v>60</v>
      </c>
      <c r="U5" s="80" t="s">
        <v>61</v>
      </c>
      <c r="V5" s="80" t="s">
        <v>60</v>
      </c>
      <c r="W5" s="80" t="s">
        <v>63</v>
      </c>
      <c r="X5" s="80" t="s">
        <v>64</v>
      </c>
      <c r="Y5" s="80" t="s">
        <v>65</v>
      </c>
    </row>
    <row r="6" ht="19.5" customHeight="1" spans="1:25">
      <c r="A6" s="80"/>
      <c r="B6" s="80"/>
      <c r="C6" s="80"/>
      <c r="D6" s="80"/>
      <c r="E6" s="4"/>
      <c r="F6" s="80"/>
      <c r="G6" s="4"/>
      <c r="H6" s="80"/>
      <c r="I6" s="80"/>
      <c r="J6" s="80" t="s">
        <v>194</v>
      </c>
      <c r="K6" s="80" t="s">
        <v>195</v>
      </c>
      <c r="L6" s="80" t="s">
        <v>196</v>
      </c>
      <c r="M6" s="80" t="s">
        <v>197</v>
      </c>
      <c r="N6" s="80" t="s">
        <v>198</v>
      </c>
      <c r="O6" s="80" t="s">
        <v>199</v>
      </c>
      <c r="P6" s="80" t="s">
        <v>56</v>
      </c>
      <c r="Q6" s="80" t="s">
        <v>57</v>
      </c>
      <c r="R6" s="80" t="s">
        <v>58</v>
      </c>
      <c r="S6" s="80"/>
      <c r="T6" s="80" t="s">
        <v>55</v>
      </c>
      <c r="U6" s="80" t="s">
        <v>61</v>
      </c>
      <c r="V6" s="80" t="s">
        <v>62</v>
      </c>
      <c r="W6" s="80" t="s">
        <v>63</v>
      </c>
      <c r="X6" s="80" t="s">
        <v>64</v>
      </c>
      <c r="Y6" s="80" t="s">
        <v>65</v>
      </c>
    </row>
    <row r="7" ht="37.5" customHeight="1" spans="1:25">
      <c r="A7" s="80"/>
      <c r="B7" s="80"/>
      <c r="C7" s="80"/>
      <c r="D7" s="80"/>
      <c r="E7" s="4"/>
      <c r="F7" s="80"/>
      <c r="G7" s="4"/>
      <c r="H7" s="80"/>
      <c r="I7" s="80"/>
      <c r="J7" s="80" t="s">
        <v>55</v>
      </c>
      <c r="K7" s="80" t="s">
        <v>200</v>
      </c>
      <c r="L7" s="80" t="s">
        <v>195</v>
      </c>
      <c r="M7" s="80" t="s">
        <v>197</v>
      </c>
      <c r="N7" s="80" t="s">
        <v>198</v>
      </c>
      <c r="O7" s="80" t="s">
        <v>199</v>
      </c>
      <c r="P7" s="80" t="s">
        <v>197</v>
      </c>
      <c r="Q7" s="80" t="s">
        <v>198</v>
      </c>
      <c r="R7" s="80" t="s">
        <v>199</v>
      </c>
      <c r="S7" s="80" t="s">
        <v>59</v>
      </c>
      <c r="T7" s="80" t="s">
        <v>55</v>
      </c>
      <c r="U7" s="80" t="s">
        <v>61</v>
      </c>
      <c r="V7" s="80" t="s">
        <v>201</v>
      </c>
      <c r="W7" s="80" t="s">
        <v>63</v>
      </c>
      <c r="X7" s="80" t="s">
        <v>64</v>
      </c>
      <c r="Y7" s="80" t="s">
        <v>65</v>
      </c>
    </row>
    <row r="8" ht="22.7" customHeight="1" spans="1:25">
      <c r="A8" s="80">
        <v>1</v>
      </c>
      <c r="B8" s="80">
        <v>2</v>
      </c>
      <c r="C8" s="80">
        <v>3</v>
      </c>
      <c r="D8" s="80">
        <v>4</v>
      </c>
      <c r="E8" s="80">
        <v>5</v>
      </c>
      <c r="F8" s="80">
        <v>6</v>
      </c>
      <c r="G8" s="80">
        <v>7</v>
      </c>
      <c r="H8" s="80">
        <v>8</v>
      </c>
      <c r="I8" s="80">
        <v>9</v>
      </c>
      <c r="J8" s="80">
        <v>10</v>
      </c>
      <c r="K8" s="80">
        <v>11</v>
      </c>
      <c r="L8" s="80">
        <v>12</v>
      </c>
      <c r="M8" s="80">
        <v>13</v>
      </c>
      <c r="N8" s="80">
        <v>14</v>
      </c>
      <c r="O8" s="80">
        <v>15</v>
      </c>
      <c r="P8" s="80">
        <v>16</v>
      </c>
      <c r="Q8" s="80">
        <v>17</v>
      </c>
      <c r="R8" s="80">
        <v>18</v>
      </c>
      <c r="S8" s="80">
        <v>19</v>
      </c>
      <c r="T8" s="80">
        <v>20</v>
      </c>
      <c r="U8" s="80">
        <v>21</v>
      </c>
      <c r="V8" s="80">
        <v>22</v>
      </c>
      <c r="W8" s="80">
        <v>23</v>
      </c>
      <c r="X8" s="80">
        <v>24</v>
      </c>
      <c r="Y8" s="80">
        <v>25</v>
      </c>
    </row>
    <row r="9" ht="23.45" customHeight="1" spans="1:25">
      <c r="A9" s="111" t="s">
        <v>67</v>
      </c>
      <c r="B9" s="111" t="s">
        <v>67</v>
      </c>
      <c r="C9" s="111" t="s">
        <v>202</v>
      </c>
      <c r="D9" s="111" t="s">
        <v>203</v>
      </c>
      <c r="E9" s="111" t="s">
        <v>97</v>
      </c>
      <c r="F9" s="111" t="s">
        <v>98</v>
      </c>
      <c r="G9" s="111" t="s">
        <v>204</v>
      </c>
      <c r="H9" s="111" t="s">
        <v>205</v>
      </c>
      <c r="I9" s="110">
        <v>1232060.4</v>
      </c>
      <c r="J9" s="110">
        <v>1232060.4</v>
      </c>
      <c r="K9" s="110"/>
      <c r="L9" s="110"/>
      <c r="M9" s="110"/>
      <c r="N9" s="110">
        <v>1232060.4</v>
      </c>
      <c r="O9" s="110"/>
      <c r="P9" s="110"/>
      <c r="Q9" s="110"/>
      <c r="R9" s="110"/>
      <c r="S9" s="110"/>
      <c r="T9" s="110"/>
      <c r="U9" s="110"/>
      <c r="V9" s="110"/>
      <c r="W9" s="110"/>
      <c r="X9" s="110"/>
      <c r="Y9" s="110"/>
    </row>
    <row r="10" ht="23.45" customHeight="1" spans="1:25">
      <c r="A10" s="111" t="s">
        <v>67</v>
      </c>
      <c r="B10" s="111" t="s">
        <v>67</v>
      </c>
      <c r="C10" s="111" t="s">
        <v>202</v>
      </c>
      <c r="D10" s="111" t="s">
        <v>203</v>
      </c>
      <c r="E10" s="111" t="s">
        <v>97</v>
      </c>
      <c r="F10" s="111" t="s">
        <v>98</v>
      </c>
      <c r="G10" s="111" t="s">
        <v>206</v>
      </c>
      <c r="H10" s="111" t="s">
        <v>207</v>
      </c>
      <c r="I10" s="110">
        <v>102671.7</v>
      </c>
      <c r="J10" s="110">
        <v>102671.7</v>
      </c>
      <c r="K10" s="47"/>
      <c r="L10" s="47"/>
      <c r="M10" s="47"/>
      <c r="N10" s="110">
        <v>102671.7</v>
      </c>
      <c r="O10" s="47"/>
      <c r="P10" s="110"/>
      <c r="Q10" s="110"/>
      <c r="R10" s="110"/>
      <c r="S10" s="110"/>
      <c r="T10" s="110"/>
      <c r="U10" s="110"/>
      <c r="V10" s="110"/>
      <c r="W10" s="110"/>
      <c r="X10" s="110"/>
      <c r="Y10" s="110"/>
    </row>
    <row r="11" ht="23.45" customHeight="1" spans="1:25">
      <c r="A11" s="111" t="s">
        <v>67</v>
      </c>
      <c r="B11" s="111" t="s">
        <v>67</v>
      </c>
      <c r="C11" s="111" t="s">
        <v>208</v>
      </c>
      <c r="D11" s="111" t="s">
        <v>209</v>
      </c>
      <c r="E11" s="111" t="s">
        <v>97</v>
      </c>
      <c r="F11" s="111" t="s">
        <v>98</v>
      </c>
      <c r="G11" s="111" t="s">
        <v>204</v>
      </c>
      <c r="H11" s="111" t="s">
        <v>205</v>
      </c>
      <c r="I11" s="110">
        <v>235140</v>
      </c>
      <c r="J11" s="110">
        <v>235140</v>
      </c>
      <c r="K11" s="47"/>
      <c r="L11" s="47"/>
      <c r="M11" s="47"/>
      <c r="N11" s="110">
        <v>235140</v>
      </c>
      <c r="O11" s="47"/>
      <c r="P11" s="110"/>
      <c r="Q11" s="110"/>
      <c r="R11" s="110"/>
      <c r="S11" s="110"/>
      <c r="T11" s="110"/>
      <c r="U11" s="110"/>
      <c r="V11" s="110"/>
      <c r="W11" s="110"/>
      <c r="X11" s="110"/>
      <c r="Y11" s="110"/>
    </row>
    <row r="12" ht="23.45" customHeight="1" spans="1:25">
      <c r="A12" s="111" t="s">
        <v>67</v>
      </c>
      <c r="B12" s="111" t="s">
        <v>67</v>
      </c>
      <c r="C12" s="111" t="s">
        <v>208</v>
      </c>
      <c r="D12" s="111" t="s">
        <v>209</v>
      </c>
      <c r="E12" s="111" t="s">
        <v>97</v>
      </c>
      <c r="F12" s="111" t="s">
        <v>98</v>
      </c>
      <c r="G12" s="111" t="s">
        <v>210</v>
      </c>
      <c r="H12" s="111" t="s">
        <v>211</v>
      </c>
      <c r="I12" s="110">
        <v>19595</v>
      </c>
      <c r="J12" s="110">
        <v>19595</v>
      </c>
      <c r="K12" s="47"/>
      <c r="L12" s="47"/>
      <c r="M12" s="47"/>
      <c r="N12" s="110">
        <v>19595</v>
      </c>
      <c r="O12" s="47"/>
      <c r="P12" s="110"/>
      <c r="Q12" s="110"/>
      <c r="R12" s="110"/>
      <c r="S12" s="110"/>
      <c r="T12" s="110"/>
      <c r="U12" s="110"/>
      <c r="V12" s="110"/>
      <c r="W12" s="110"/>
      <c r="X12" s="110"/>
      <c r="Y12" s="110"/>
    </row>
    <row r="13" ht="23.45" customHeight="1" spans="1:25">
      <c r="A13" s="111" t="s">
        <v>67</v>
      </c>
      <c r="B13" s="111" t="s">
        <v>67</v>
      </c>
      <c r="C13" s="111" t="s">
        <v>212</v>
      </c>
      <c r="D13" s="111" t="s">
        <v>130</v>
      </c>
      <c r="E13" s="111" t="s">
        <v>129</v>
      </c>
      <c r="F13" s="111" t="s">
        <v>130</v>
      </c>
      <c r="G13" s="111" t="s">
        <v>213</v>
      </c>
      <c r="H13" s="111" t="s">
        <v>130</v>
      </c>
      <c r="I13" s="110">
        <v>483121.81</v>
      </c>
      <c r="J13" s="110">
        <v>483121.81</v>
      </c>
      <c r="K13" s="47"/>
      <c r="L13" s="47"/>
      <c r="M13" s="47"/>
      <c r="N13" s="110">
        <v>483121.81</v>
      </c>
      <c r="O13" s="47"/>
      <c r="P13" s="110"/>
      <c r="Q13" s="110"/>
      <c r="R13" s="110"/>
      <c r="S13" s="110"/>
      <c r="T13" s="110"/>
      <c r="U13" s="110"/>
      <c r="V13" s="110"/>
      <c r="W13" s="110"/>
      <c r="X13" s="110"/>
      <c r="Y13" s="110"/>
    </row>
    <row r="14" ht="23.45" customHeight="1" spans="1:25">
      <c r="A14" s="111" t="s">
        <v>67</v>
      </c>
      <c r="B14" s="111" t="s">
        <v>67</v>
      </c>
      <c r="C14" s="111" t="s">
        <v>214</v>
      </c>
      <c r="D14" s="111" t="s">
        <v>179</v>
      </c>
      <c r="E14" s="111" t="s">
        <v>97</v>
      </c>
      <c r="F14" s="111" t="s">
        <v>98</v>
      </c>
      <c r="G14" s="111" t="s">
        <v>215</v>
      </c>
      <c r="H14" s="111" t="s">
        <v>179</v>
      </c>
      <c r="I14" s="110">
        <v>16290</v>
      </c>
      <c r="J14" s="110">
        <v>16290</v>
      </c>
      <c r="K14" s="47"/>
      <c r="L14" s="47"/>
      <c r="M14" s="47"/>
      <c r="N14" s="110">
        <v>16290</v>
      </c>
      <c r="O14" s="47"/>
      <c r="P14" s="110"/>
      <c r="Q14" s="110"/>
      <c r="R14" s="110"/>
      <c r="S14" s="110"/>
      <c r="T14" s="110"/>
      <c r="U14" s="110"/>
      <c r="V14" s="110"/>
      <c r="W14" s="110"/>
      <c r="X14" s="110"/>
      <c r="Y14" s="110"/>
    </row>
    <row r="15" ht="23.45" customHeight="1" spans="1:25">
      <c r="A15" s="111" t="s">
        <v>67</v>
      </c>
      <c r="B15" s="111" t="s">
        <v>67</v>
      </c>
      <c r="C15" s="111" t="s">
        <v>216</v>
      </c>
      <c r="D15" s="111" t="s">
        <v>217</v>
      </c>
      <c r="E15" s="111" t="s">
        <v>97</v>
      </c>
      <c r="F15" s="111" t="s">
        <v>98</v>
      </c>
      <c r="G15" s="111" t="s">
        <v>218</v>
      </c>
      <c r="H15" s="111" t="s">
        <v>219</v>
      </c>
      <c r="I15" s="110">
        <v>18000</v>
      </c>
      <c r="J15" s="110">
        <v>18000</v>
      </c>
      <c r="K15" s="47"/>
      <c r="L15" s="47"/>
      <c r="M15" s="47"/>
      <c r="N15" s="110">
        <v>18000</v>
      </c>
      <c r="O15" s="47"/>
      <c r="P15" s="110"/>
      <c r="Q15" s="110"/>
      <c r="R15" s="110"/>
      <c r="S15" s="110"/>
      <c r="T15" s="110"/>
      <c r="U15" s="110"/>
      <c r="V15" s="110"/>
      <c r="W15" s="110"/>
      <c r="X15" s="110"/>
      <c r="Y15" s="110"/>
    </row>
    <row r="16" ht="23.45" customHeight="1" spans="1:25">
      <c r="A16" s="111" t="s">
        <v>67</v>
      </c>
      <c r="B16" s="111" t="s">
        <v>67</v>
      </c>
      <c r="C16" s="111" t="s">
        <v>216</v>
      </c>
      <c r="D16" s="111" t="s">
        <v>217</v>
      </c>
      <c r="E16" s="111" t="s">
        <v>97</v>
      </c>
      <c r="F16" s="111" t="s">
        <v>98</v>
      </c>
      <c r="G16" s="111" t="s">
        <v>218</v>
      </c>
      <c r="H16" s="111" t="s">
        <v>219</v>
      </c>
      <c r="I16" s="110">
        <v>15000</v>
      </c>
      <c r="J16" s="110">
        <v>15000</v>
      </c>
      <c r="K16" s="47"/>
      <c r="L16" s="47"/>
      <c r="M16" s="47"/>
      <c r="N16" s="110">
        <v>15000</v>
      </c>
      <c r="O16" s="47"/>
      <c r="P16" s="110"/>
      <c r="Q16" s="110"/>
      <c r="R16" s="110"/>
      <c r="S16" s="110"/>
      <c r="T16" s="110"/>
      <c r="U16" s="110"/>
      <c r="V16" s="110"/>
      <c r="W16" s="110"/>
      <c r="X16" s="110"/>
      <c r="Y16" s="110"/>
    </row>
    <row r="17" ht="23.45" customHeight="1" spans="1:25">
      <c r="A17" s="111" t="s">
        <v>67</v>
      </c>
      <c r="B17" s="111" t="s">
        <v>67</v>
      </c>
      <c r="C17" s="111" t="s">
        <v>216</v>
      </c>
      <c r="D17" s="111" t="s">
        <v>217</v>
      </c>
      <c r="E17" s="111" t="s">
        <v>97</v>
      </c>
      <c r="F17" s="111" t="s">
        <v>98</v>
      </c>
      <c r="G17" s="111" t="s">
        <v>220</v>
      </c>
      <c r="H17" s="111" t="s">
        <v>221</v>
      </c>
      <c r="I17" s="110">
        <v>50000</v>
      </c>
      <c r="J17" s="110">
        <v>50000</v>
      </c>
      <c r="K17" s="47"/>
      <c r="L17" s="47"/>
      <c r="M17" s="47"/>
      <c r="N17" s="110">
        <v>50000</v>
      </c>
      <c r="O17" s="47"/>
      <c r="P17" s="110"/>
      <c r="Q17" s="110"/>
      <c r="R17" s="110"/>
      <c r="S17" s="110"/>
      <c r="T17" s="110"/>
      <c r="U17" s="110"/>
      <c r="V17" s="110"/>
      <c r="W17" s="110"/>
      <c r="X17" s="110"/>
      <c r="Y17" s="110"/>
    </row>
    <row r="18" ht="23.45" customHeight="1" spans="1:25">
      <c r="A18" s="111" t="s">
        <v>67</v>
      </c>
      <c r="B18" s="111" t="s">
        <v>67</v>
      </c>
      <c r="C18" s="111" t="s">
        <v>216</v>
      </c>
      <c r="D18" s="111" t="s">
        <v>217</v>
      </c>
      <c r="E18" s="111" t="s">
        <v>97</v>
      </c>
      <c r="F18" s="111" t="s">
        <v>98</v>
      </c>
      <c r="G18" s="111" t="s">
        <v>222</v>
      </c>
      <c r="H18" s="111" t="s">
        <v>223</v>
      </c>
      <c r="I18" s="110">
        <v>5000</v>
      </c>
      <c r="J18" s="110">
        <v>5000</v>
      </c>
      <c r="K18" s="47"/>
      <c r="L18" s="47"/>
      <c r="M18" s="47"/>
      <c r="N18" s="110">
        <v>5000</v>
      </c>
      <c r="O18" s="47"/>
      <c r="P18" s="110"/>
      <c r="Q18" s="110"/>
      <c r="R18" s="110"/>
      <c r="S18" s="110"/>
      <c r="T18" s="110"/>
      <c r="U18" s="110"/>
      <c r="V18" s="110"/>
      <c r="W18" s="110"/>
      <c r="X18" s="110"/>
      <c r="Y18" s="110"/>
    </row>
    <row r="19" ht="23.45" customHeight="1" spans="1:25">
      <c r="A19" s="111" t="s">
        <v>67</v>
      </c>
      <c r="B19" s="111" t="s">
        <v>67</v>
      </c>
      <c r="C19" s="111" t="s">
        <v>216</v>
      </c>
      <c r="D19" s="111" t="s">
        <v>217</v>
      </c>
      <c r="E19" s="111" t="s">
        <v>97</v>
      </c>
      <c r="F19" s="111" t="s">
        <v>98</v>
      </c>
      <c r="G19" s="111" t="s">
        <v>224</v>
      </c>
      <c r="H19" s="111" t="s">
        <v>225</v>
      </c>
      <c r="I19" s="110">
        <v>5000</v>
      </c>
      <c r="J19" s="110">
        <v>5000</v>
      </c>
      <c r="K19" s="47"/>
      <c r="L19" s="47"/>
      <c r="M19" s="47"/>
      <c r="N19" s="110">
        <v>5000</v>
      </c>
      <c r="O19" s="47"/>
      <c r="P19" s="110"/>
      <c r="Q19" s="110"/>
      <c r="R19" s="110"/>
      <c r="S19" s="110"/>
      <c r="T19" s="110"/>
      <c r="U19" s="110"/>
      <c r="V19" s="110"/>
      <c r="W19" s="110"/>
      <c r="X19" s="110"/>
      <c r="Y19" s="110"/>
    </row>
    <row r="20" ht="23.45" customHeight="1" spans="1:25">
      <c r="A20" s="111" t="s">
        <v>67</v>
      </c>
      <c r="B20" s="111" t="s">
        <v>67</v>
      </c>
      <c r="C20" s="111" t="s">
        <v>226</v>
      </c>
      <c r="D20" s="111" t="s">
        <v>227</v>
      </c>
      <c r="E20" s="111" t="s">
        <v>97</v>
      </c>
      <c r="F20" s="111" t="s">
        <v>98</v>
      </c>
      <c r="G20" s="111" t="s">
        <v>228</v>
      </c>
      <c r="H20" s="111" t="s">
        <v>229</v>
      </c>
      <c r="I20" s="110">
        <v>1631508</v>
      </c>
      <c r="J20" s="110">
        <v>1631508</v>
      </c>
      <c r="K20" s="47"/>
      <c r="L20" s="47"/>
      <c r="M20" s="47"/>
      <c r="N20" s="110">
        <v>1631508</v>
      </c>
      <c r="O20" s="47"/>
      <c r="P20" s="110"/>
      <c r="Q20" s="110"/>
      <c r="R20" s="110"/>
      <c r="S20" s="110"/>
      <c r="T20" s="110"/>
      <c r="U20" s="110"/>
      <c r="V20" s="110"/>
      <c r="W20" s="110"/>
      <c r="X20" s="110"/>
      <c r="Y20" s="110"/>
    </row>
    <row r="21" ht="23.45" customHeight="1" spans="1:25">
      <c r="A21" s="111" t="s">
        <v>67</v>
      </c>
      <c r="B21" s="111" t="s">
        <v>67</v>
      </c>
      <c r="C21" s="111" t="s">
        <v>230</v>
      </c>
      <c r="D21" s="111" t="s">
        <v>231</v>
      </c>
      <c r="E21" s="111" t="s">
        <v>97</v>
      </c>
      <c r="F21" s="111" t="s">
        <v>98</v>
      </c>
      <c r="G21" s="111" t="s">
        <v>210</v>
      </c>
      <c r="H21" s="111" t="s">
        <v>211</v>
      </c>
      <c r="I21" s="110">
        <v>114324</v>
      </c>
      <c r="J21" s="110">
        <v>114324</v>
      </c>
      <c r="K21" s="47"/>
      <c r="L21" s="47"/>
      <c r="M21" s="47"/>
      <c r="N21" s="110">
        <v>114324</v>
      </c>
      <c r="O21" s="47"/>
      <c r="P21" s="110"/>
      <c r="Q21" s="110"/>
      <c r="R21" s="110"/>
      <c r="S21" s="110"/>
      <c r="T21" s="110"/>
      <c r="U21" s="110"/>
      <c r="V21" s="110"/>
      <c r="W21" s="110"/>
      <c r="X21" s="110"/>
      <c r="Y21" s="110"/>
    </row>
    <row r="22" ht="23.45" customHeight="1" spans="1:25">
      <c r="A22" s="111" t="s">
        <v>67</v>
      </c>
      <c r="B22" s="111" t="s">
        <v>67</v>
      </c>
      <c r="C22" s="111" t="s">
        <v>230</v>
      </c>
      <c r="D22" s="111" t="s">
        <v>231</v>
      </c>
      <c r="E22" s="111" t="s">
        <v>97</v>
      </c>
      <c r="F22" s="111" t="s">
        <v>98</v>
      </c>
      <c r="G22" s="111" t="s">
        <v>210</v>
      </c>
      <c r="H22" s="111" t="s">
        <v>211</v>
      </c>
      <c r="I22" s="110">
        <v>104940</v>
      </c>
      <c r="J22" s="110">
        <v>104940</v>
      </c>
      <c r="K22" s="47"/>
      <c r="L22" s="47"/>
      <c r="M22" s="47"/>
      <c r="N22" s="110">
        <v>104940</v>
      </c>
      <c r="O22" s="47"/>
      <c r="P22" s="110"/>
      <c r="Q22" s="110"/>
      <c r="R22" s="110"/>
      <c r="S22" s="110"/>
      <c r="T22" s="110"/>
      <c r="U22" s="110"/>
      <c r="V22" s="110"/>
      <c r="W22" s="110"/>
      <c r="X22" s="110"/>
      <c r="Y22" s="110"/>
    </row>
    <row r="23" ht="23.45" customHeight="1" spans="1:25">
      <c r="A23" s="111" t="s">
        <v>67</v>
      </c>
      <c r="B23" s="111" t="s">
        <v>67</v>
      </c>
      <c r="C23" s="111" t="s">
        <v>230</v>
      </c>
      <c r="D23" s="111" t="s">
        <v>231</v>
      </c>
      <c r="E23" s="111" t="s">
        <v>97</v>
      </c>
      <c r="F23" s="111" t="s">
        <v>98</v>
      </c>
      <c r="G23" s="111" t="s">
        <v>210</v>
      </c>
      <c r="H23" s="111" t="s">
        <v>211</v>
      </c>
      <c r="I23" s="110">
        <v>50700</v>
      </c>
      <c r="J23" s="110">
        <v>50700</v>
      </c>
      <c r="K23" s="47"/>
      <c r="L23" s="47"/>
      <c r="M23" s="47"/>
      <c r="N23" s="110">
        <v>50700</v>
      </c>
      <c r="O23" s="47"/>
      <c r="P23" s="110"/>
      <c r="Q23" s="110"/>
      <c r="R23" s="110"/>
      <c r="S23" s="110"/>
      <c r="T23" s="110"/>
      <c r="U23" s="110"/>
      <c r="V23" s="110"/>
      <c r="W23" s="110"/>
      <c r="X23" s="110"/>
      <c r="Y23" s="110"/>
    </row>
    <row r="24" ht="23.45" customHeight="1" spans="1:25">
      <c r="A24" s="111" t="s">
        <v>67</v>
      </c>
      <c r="B24" s="111" t="s">
        <v>67</v>
      </c>
      <c r="C24" s="111" t="s">
        <v>232</v>
      </c>
      <c r="D24" s="111" t="s">
        <v>233</v>
      </c>
      <c r="E24" s="111" t="s">
        <v>97</v>
      </c>
      <c r="F24" s="111" t="s">
        <v>98</v>
      </c>
      <c r="G24" s="111" t="s">
        <v>234</v>
      </c>
      <c r="H24" s="111" t="s">
        <v>233</v>
      </c>
      <c r="I24" s="110">
        <v>13800</v>
      </c>
      <c r="J24" s="110">
        <v>13800</v>
      </c>
      <c r="K24" s="47"/>
      <c r="L24" s="47"/>
      <c r="M24" s="47"/>
      <c r="N24" s="110">
        <v>13800</v>
      </c>
      <c r="O24" s="47"/>
      <c r="P24" s="110"/>
      <c r="Q24" s="110"/>
      <c r="R24" s="110"/>
      <c r="S24" s="110"/>
      <c r="T24" s="110"/>
      <c r="U24" s="110"/>
      <c r="V24" s="110"/>
      <c r="W24" s="110"/>
      <c r="X24" s="110"/>
      <c r="Y24" s="110"/>
    </row>
    <row r="25" ht="23.45" customHeight="1" spans="1:25">
      <c r="A25" s="111" t="s">
        <v>67</v>
      </c>
      <c r="B25" s="111" t="s">
        <v>67</v>
      </c>
      <c r="C25" s="111" t="s">
        <v>232</v>
      </c>
      <c r="D25" s="111" t="s">
        <v>233</v>
      </c>
      <c r="E25" s="111" t="s">
        <v>97</v>
      </c>
      <c r="F25" s="111" t="s">
        <v>98</v>
      </c>
      <c r="G25" s="111" t="s">
        <v>234</v>
      </c>
      <c r="H25" s="111" t="s">
        <v>233</v>
      </c>
      <c r="I25" s="110">
        <v>57500</v>
      </c>
      <c r="J25" s="110">
        <v>57500</v>
      </c>
      <c r="K25" s="47"/>
      <c r="L25" s="47"/>
      <c r="M25" s="47"/>
      <c r="N25" s="110">
        <v>57500</v>
      </c>
      <c r="O25" s="47"/>
      <c r="P25" s="110"/>
      <c r="Q25" s="110"/>
      <c r="R25" s="110"/>
      <c r="S25" s="110"/>
      <c r="T25" s="110"/>
      <c r="U25" s="110"/>
      <c r="V25" s="110"/>
      <c r="W25" s="110"/>
      <c r="X25" s="110"/>
      <c r="Y25" s="110"/>
    </row>
    <row r="26" ht="23.45" customHeight="1" spans="1:25">
      <c r="A26" s="111" t="s">
        <v>67</v>
      </c>
      <c r="B26" s="111" t="s">
        <v>67</v>
      </c>
      <c r="C26" s="111" t="s">
        <v>235</v>
      </c>
      <c r="D26" s="111" t="s">
        <v>236</v>
      </c>
      <c r="E26" s="111" t="s">
        <v>97</v>
      </c>
      <c r="F26" s="111" t="s">
        <v>98</v>
      </c>
      <c r="G26" s="111" t="s">
        <v>206</v>
      </c>
      <c r="H26" s="111" t="s">
        <v>207</v>
      </c>
      <c r="I26" s="110">
        <v>433368</v>
      </c>
      <c r="J26" s="110">
        <v>433368</v>
      </c>
      <c r="K26" s="47"/>
      <c r="L26" s="47"/>
      <c r="M26" s="47"/>
      <c r="N26" s="110">
        <v>433368</v>
      </c>
      <c r="O26" s="47"/>
      <c r="P26" s="110"/>
      <c r="Q26" s="110"/>
      <c r="R26" s="110"/>
      <c r="S26" s="110"/>
      <c r="T26" s="110"/>
      <c r="U26" s="110"/>
      <c r="V26" s="110"/>
      <c r="W26" s="110"/>
      <c r="X26" s="110"/>
      <c r="Y26" s="110"/>
    </row>
    <row r="27" ht="23.45" customHeight="1" spans="1:25">
      <c r="A27" s="111" t="s">
        <v>67</v>
      </c>
      <c r="B27" s="111" t="s">
        <v>67</v>
      </c>
      <c r="C27" s="111" t="s">
        <v>237</v>
      </c>
      <c r="D27" s="111" t="s">
        <v>238</v>
      </c>
      <c r="E27" s="111" t="s">
        <v>97</v>
      </c>
      <c r="F27" s="111" t="s">
        <v>98</v>
      </c>
      <c r="G27" s="111" t="s">
        <v>228</v>
      </c>
      <c r="H27" s="111" t="s">
        <v>229</v>
      </c>
      <c r="I27" s="110">
        <v>17820</v>
      </c>
      <c r="J27" s="110">
        <v>17820</v>
      </c>
      <c r="K27" s="47"/>
      <c r="L27" s="47"/>
      <c r="M27" s="47"/>
      <c r="N27" s="110">
        <v>17820</v>
      </c>
      <c r="O27" s="47"/>
      <c r="P27" s="110"/>
      <c r="Q27" s="110"/>
      <c r="R27" s="110"/>
      <c r="S27" s="110"/>
      <c r="T27" s="110"/>
      <c r="U27" s="110"/>
      <c r="V27" s="110"/>
      <c r="W27" s="110"/>
      <c r="X27" s="110"/>
      <c r="Y27" s="110"/>
    </row>
    <row r="28" ht="23.45" customHeight="1" spans="1:25">
      <c r="A28" s="111" t="s">
        <v>67</v>
      </c>
      <c r="B28" s="111" t="s">
        <v>67</v>
      </c>
      <c r="C28" s="111" t="s">
        <v>239</v>
      </c>
      <c r="D28" s="111" t="s">
        <v>240</v>
      </c>
      <c r="E28" s="111" t="s">
        <v>123</v>
      </c>
      <c r="F28" s="111" t="s">
        <v>124</v>
      </c>
      <c r="G28" s="111" t="s">
        <v>241</v>
      </c>
      <c r="H28" s="111" t="s">
        <v>242</v>
      </c>
      <c r="I28" s="110">
        <v>7307.05</v>
      </c>
      <c r="J28" s="110">
        <v>7307.05</v>
      </c>
      <c r="K28" s="47"/>
      <c r="L28" s="47"/>
      <c r="M28" s="47"/>
      <c r="N28" s="110">
        <v>7307.05</v>
      </c>
      <c r="O28" s="47"/>
      <c r="P28" s="110"/>
      <c r="Q28" s="110"/>
      <c r="R28" s="110"/>
      <c r="S28" s="110"/>
      <c r="T28" s="110"/>
      <c r="U28" s="110"/>
      <c r="V28" s="110"/>
      <c r="W28" s="110"/>
      <c r="X28" s="110"/>
      <c r="Y28" s="110"/>
    </row>
    <row r="29" ht="23.45" customHeight="1" spans="1:25">
      <c r="A29" s="111" t="s">
        <v>67</v>
      </c>
      <c r="B29" s="111" t="s">
        <v>67</v>
      </c>
      <c r="C29" s="111" t="s">
        <v>243</v>
      </c>
      <c r="D29" s="111" t="s">
        <v>244</v>
      </c>
      <c r="E29" s="111" t="s">
        <v>97</v>
      </c>
      <c r="F29" s="111" t="s">
        <v>98</v>
      </c>
      <c r="G29" s="111" t="s">
        <v>241</v>
      </c>
      <c r="H29" s="111" t="s">
        <v>242</v>
      </c>
      <c r="I29" s="110">
        <v>11027.35</v>
      </c>
      <c r="J29" s="110">
        <v>11027.35</v>
      </c>
      <c r="K29" s="47"/>
      <c r="L29" s="47"/>
      <c r="M29" s="47"/>
      <c r="N29" s="110">
        <v>11027.35</v>
      </c>
      <c r="O29" s="47"/>
      <c r="P29" s="110"/>
      <c r="Q29" s="110"/>
      <c r="R29" s="110"/>
      <c r="S29" s="110"/>
      <c r="T29" s="110"/>
      <c r="U29" s="110"/>
      <c r="V29" s="110"/>
      <c r="W29" s="110"/>
      <c r="X29" s="110"/>
      <c r="Y29" s="110"/>
    </row>
    <row r="30" ht="23.45" customHeight="1" spans="1:25">
      <c r="A30" s="111" t="s">
        <v>67</v>
      </c>
      <c r="B30" s="111" t="s">
        <v>67</v>
      </c>
      <c r="C30" s="111" t="s">
        <v>245</v>
      </c>
      <c r="D30" s="111" t="s">
        <v>246</v>
      </c>
      <c r="E30" s="111" t="s">
        <v>107</v>
      </c>
      <c r="F30" s="111" t="s">
        <v>108</v>
      </c>
      <c r="G30" s="111" t="s">
        <v>247</v>
      </c>
      <c r="H30" s="111" t="s">
        <v>248</v>
      </c>
      <c r="I30" s="110">
        <v>584564.34</v>
      </c>
      <c r="J30" s="110">
        <v>584564.34</v>
      </c>
      <c r="K30" s="47"/>
      <c r="L30" s="47"/>
      <c r="M30" s="47"/>
      <c r="N30" s="110">
        <v>584564.34</v>
      </c>
      <c r="O30" s="47"/>
      <c r="P30" s="110"/>
      <c r="Q30" s="110"/>
      <c r="R30" s="110"/>
      <c r="S30" s="110"/>
      <c r="T30" s="110"/>
      <c r="U30" s="110"/>
      <c r="V30" s="110"/>
      <c r="W30" s="110"/>
      <c r="X30" s="110"/>
      <c r="Y30" s="110"/>
    </row>
    <row r="31" ht="23.45" customHeight="1" spans="1:25">
      <c r="A31" s="111" t="s">
        <v>67</v>
      </c>
      <c r="B31" s="111" t="s">
        <v>67</v>
      </c>
      <c r="C31" s="111" t="s">
        <v>249</v>
      </c>
      <c r="D31" s="111" t="s">
        <v>250</v>
      </c>
      <c r="E31" s="111" t="s">
        <v>117</v>
      </c>
      <c r="F31" s="111" t="s">
        <v>118</v>
      </c>
      <c r="G31" s="111" t="s">
        <v>251</v>
      </c>
      <c r="H31" s="111" t="s">
        <v>252</v>
      </c>
      <c r="I31" s="110">
        <v>245769.64</v>
      </c>
      <c r="J31" s="110">
        <v>245769.64</v>
      </c>
      <c r="K31" s="47"/>
      <c r="L31" s="47"/>
      <c r="M31" s="47"/>
      <c r="N31" s="110">
        <v>245769.64</v>
      </c>
      <c r="O31" s="47"/>
      <c r="P31" s="110"/>
      <c r="Q31" s="110"/>
      <c r="R31" s="110"/>
      <c r="S31" s="110"/>
      <c r="T31" s="110"/>
      <c r="U31" s="110"/>
      <c r="V31" s="110"/>
      <c r="W31" s="110"/>
      <c r="X31" s="110"/>
      <c r="Y31" s="110"/>
    </row>
    <row r="32" ht="23.45" customHeight="1" spans="1:25">
      <c r="A32" s="111" t="s">
        <v>67</v>
      </c>
      <c r="B32" s="111" t="s">
        <v>67</v>
      </c>
      <c r="C32" s="111" t="s">
        <v>249</v>
      </c>
      <c r="D32" s="111" t="s">
        <v>250</v>
      </c>
      <c r="E32" s="111" t="s">
        <v>119</v>
      </c>
      <c r="F32" s="111" t="s">
        <v>120</v>
      </c>
      <c r="G32" s="111" t="s">
        <v>251</v>
      </c>
      <c r="H32" s="111" t="s">
        <v>252</v>
      </c>
      <c r="I32" s="110">
        <v>42859</v>
      </c>
      <c r="J32" s="110">
        <v>42859</v>
      </c>
      <c r="K32" s="47"/>
      <c r="L32" s="47"/>
      <c r="M32" s="47"/>
      <c r="N32" s="110">
        <v>42859</v>
      </c>
      <c r="O32" s="47"/>
      <c r="P32" s="110"/>
      <c r="Q32" s="110"/>
      <c r="R32" s="110"/>
      <c r="S32" s="110"/>
      <c r="T32" s="110"/>
      <c r="U32" s="110"/>
      <c r="V32" s="110"/>
      <c r="W32" s="110"/>
      <c r="X32" s="110"/>
      <c r="Y32" s="110"/>
    </row>
    <row r="33" ht="23.45" customHeight="1" spans="1:25">
      <c r="A33" s="111" t="s">
        <v>67</v>
      </c>
      <c r="B33" s="111" t="s">
        <v>67</v>
      </c>
      <c r="C33" s="111" t="s">
        <v>249</v>
      </c>
      <c r="D33" s="111" t="s">
        <v>250</v>
      </c>
      <c r="E33" s="111" t="s">
        <v>121</v>
      </c>
      <c r="F33" s="111" t="s">
        <v>122</v>
      </c>
      <c r="G33" s="111" t="s">
        <v>253</v>
      </c>
      <c r="H33" s="111" t="s">
        <v>254</v>
      </c>
      <c r="I33" s="110">
        <v>182676.36</v>
      </c>
      <c r="J33" s="110">
        <v>182676.36</v>
      </c>
      <c r="K33" s="47"/>
      <c r="L33" s="47"/>
      <c r="M33" s="47"/>
      <c r="N33" s="110">
        <v>182676.36</v>
      </c>
      <c r="O33" s="47"/>
      <c r="P33" s="110"/>
      <c r="Q33" s="110"/>
      <c r="R33" s="110"/>
      <c r="S33" s="110"/>
      <c r="T33" s="110"/>
      <c r="U33" s="110"/>
      <c r="V33" s="110"/>
      <c r="W33" s="110"/>
      <c r="X33" s="110"/>
      <c r="Y33" s="110"/>
    </row>
    <row r="34" ht="23.45" customHeight="1" spans="1:25">
      <c r="A34" s="111" t="s">
        <v>67</v>
      </c>
      <c r="B34" s="111" t="s">
        <v>67</v>
      </c>
      <c r="C34" s="111" t="s">
        <v>249</v>
      </c>
      <c r="D34" s="111" t="s">
        <v>250</v>
      </c>
      <c r="E34" s="111" t="s">
        <v>121</v>
      </c>
      <c r="F34" s="111" t="s">
        <v>122</v>
      </c>
      <c r="G34" s="111" t="s">
        <v>253</v>
      </c>
      <c r="H34" s="111" t="s">
        <v>254</v>
      </c>
      <c r="I34" s="110">
        <v>103207.31</v>
      </c>
      <c r="J34" s="110">
        <v>103207.31</v>
      </c>
      <c r="K34" s="47"/>
      <c r="L34" s="47"/>
      <c r="M34" s="47"/>
      <c r="N34" s="110">
        <v>103207.31</v>
      </c>
      <c r="O34" s="47"/>
      <c r="P34" s="110"/>
      <c r="Q34" s="110"/>
      <c r="R34" s="110"/>
      <c r="S34" s="110"/>
      <c r="T34" s="110"/>
      <c r="U34" s="110"/>
      <c r="V34" s="110"/>
      <c r="W34" s="110"/>
      <c r="X34" s="110"/>
      <c r="Y34" s="110"/>
    </row>
    <row r="35" ht="23.45" customHeight="1" spans="1:25">
      <c r="A35" s="111" t="s">
        <v>67</v>
      </c>
      <c r="B35" s="111" t="s">
        <v>67</v>
      </c>
      <c r="C35" s="111" t="s">
        <v>249</v>
      </c>
      <c r="D35" s="111" t="s">
        <v>250</v>
      </c>
      <c r="E35" s="111" t="s">
        <v>123</v>
      </c>
      <c r="F35" s="111" t="s">
        <v>124</v>
      </c>
      <c r="G35" s="111" t="s">
        <v>241</v>
      </c>
      <c r="H35" s="111" t="s">
        <v>242</v>
      </c>
      <c r="I35" s="110">
        <v>13200</v>
      </c>
      <c r="J35" s="110">
        <v>13200</v>
      </c>
      <c r="K35" s="47"/>
      <c r="L35" s="47"/>
      <c r="M35" s="47"/>
      <c r="N35" s="110">
        <v>13200</v>
      </c>
      <c r="O35" s="47"/>
      <c r="P35" s="110"/>
      <c r="Q35" s="110"/>
      <c r="R35" s="110"/>
      <c r="S35" s="110"/>
      <c r="T35" s="110"/>
      <c r="U35" s="110"/>
      <c r="V35" s="110"/>
      <c r="W35" s="110"/>
      <c r="X35" s="110"/>
      <c r="Y35" s="110"/>
    </row>
    <row r="36" ht="23.45" customHeight="1" spans="1:25">
      <c r="A36" s="111" t="s">
        <v>67</v>
      </c>
      <c r="B36" s="111" t="s">
        <v>67</v>
      </c>
      <c r="C36" s="111" t="s">
        <v>249</v>
      </c>
      <c r="D36" s="111" t="s">
        <v>250</v>
      </c>
      <c r="E36" s="111" t="s">
        <v>123</v>
      </c>
      <c r="F36" s="111" t="s">
        <v>124</v>
      </c>
      <c r="G36" s="111" t="s">
        <v>241</v>
      </c>
      <c r="H36" s="111" t="s">
        <v>242</v>
      </c>
      <c r="I36" s="110">
        <v>16368</v>
      </c>
      <c r="J36" s="110">
        <v>16368</v>
      </c>
      <c r="K36" s="47"/>
      <c r="L36" s="47"/>
      <c r="M36" s="47"/>
      <c r="N36" s="110">
        <v>16368</v>
      </c>
      <c r="O36" s="47"/>
      <c r="P36" s="110"/>
      <c r="Q36" s="110"/>
      <c r="R36" s="110"/>
      <c r="S36" s="110"/>
      <c r="T36" s="110"/>
      <c r="U36" s="110"/>
      <c r="V36" s="110"/>
      <c r="W36" s="110"/>
      <c r="X36" s="110"/>
      <c r="Y36" s="110"/>
    </row>
    <row r="37" ht="23.45" customHeight="1" spans="1:25">
      <c r="A37" s="111" t="s">
        <v>67</v>
      </c>
      <c r="B37" s="111" t="s">
        <v>67</v>
      </c>
      <c r="C37" s="111" t="s">
        <v>255</v>
      </c>
      <c r="D37" s="111" t="s">
        <v>256</v>
      </c>
      <c r="E37" s="111" t="s">
        <v>97</v>
      </c>
      <c r="F37" s="111" t="s">
        <v>98</v>
      </c>
      <c r="G37" s="111" t="s">
        <v>257</v>
      </c>
      <c r="H37" s="111" t="s">
        <v>258</v>
      </c>
      <c r="I37" s="110">
        <v>217800</v>
      </c>
      <c r="J37" s="110">
        <v>217800</v>
      </c>
      <c r="K37" s="47"/>
      <c r="L37" s="47"/>
      <c r="M37" s="47"/>
      <c r="N37" s="110">
        <v>217800</v>
      </c>
      <c r="O37" s="47"/>
      <c r="P37" s="110"/>
      <c r="Q37" s="110"/>
      <c r="R37" s="110"/>
      <c r="S37" s="110"/>
      <c r="T37" s="110"/>
      <c r="U37" s="110"/>
      <c r="V37" s="110"/>
      <c r="W37" s="110"/>
      <c r="X37" s="110"/>
      <c r="Y37" s="110"/>
    </row>
    <row r="38" ht="23.45" customHeight="1" spans="1:25">
      <c r="A38" s="111" t="s">
        <v>67</v>
      </c>
      <c r="B38" s="111" t="s">
        <v>67</v>
      </c>
      <c r="C38" s="111" t="s">
        <v>259</v>
      </c>
      <c r="D38" s="111" t="s">
        <v>260</v>
      </c>
      <c r="E38" s="111" t="s">
        <v>97</v>
      </c>
      <c r="F38" s="111" t="s">
        <v>98</v>
      </c>
      <c r="G38" s="111" t="s">
        <v>257</v>
      </c>
      <c r="H38" s="111" t="s">
        <v>258</v>
      </c>
      <c r="I38" s="110">
        <v>21780</v>
      </c>
      <c r="J38" s="110">
        <v>21780</v>
      </c>
      <c r="K38" s="47"/>
      <c r="L38" s="47"/>
      <c r="M38" s="47"/>
      <c r="N38" s="110">
        <v>21780</v>
      </c>
      <c r="O38" s="47"/>
      <c r="P38" s="110"/>
      <c r="Q38" s="110"/>
      <c r="R38" s="110"/>
      <c r="S38" s="110"/>
      <c r="T38" s="110"/>
      <c r="U38" s="110"/>
      <c r="V38" s="110"/>
      <c r="W38" s="110"/>
      <c r="X38" s="110"/>
      <c r="Y38" s="110"/>
    </row>
    <row r="39" ht="23.45" customHeight="1" spans="1:25">
      <c r="A39" s="111" t="s">
        <v>67</v>
      </c>
      <c r="B39" s="111" t="s">
        <v>67</v>
      </c>
      <c r="C39" s="111" t="s">
        <v>261</v>
      </c>
      <c r="D39" s="111" t="s">
        <v>262</v>
      </c>
      <c r="E39" s="111" t="s">
        <v>97</v>
      </c>
      <c r="F39" s="111" t="s">
        <v>98</v>
      </c>
      <c r="G39" s="111" t="s">
        <v>210</v>
      </c>
      <c r="H39" s="111" t="s">
        <v>211</v>
      </c>
      <c r="I39" s="110">
        <v>50400</v>
      </c>
      <c r="J39" s="110">
        <v>50400</v>
      </c>
      <c r="K39" s="47"/>
      <c r="L39" s="47"/>
      <c r="M39" s="47"/>
      <c r="N39" s="110">
        <v>50400</v>
      </c>
      <c r="O39" s="47"/>
      <c r="P39" s="110"/>
      <c r="Q39" s="110"/>
      <c r="R39" s="110"/>
      <c r="S39" s="110"/>
      <c r="T39" s="110"/>
      <c r="U39" s="110"/>
      <c r="V39" s="110"/>
      <c r="W39" s="110"/>
      <c r="X39" s="110"/>
      <c r="Y39" s="110"/>
    </row>
    <row r="40" ht="23.45" customHeight="1" spans="1:25">
      <c r="A40" s="111" t="s">
        <v>67</v>
      </c>
      <c r="B40" s="111" t="s">
        <v>67</v>
      </c>
      <c r="C40" s="111" t="s">
        <v>263</v>
      </c>
      <c r="D40" s="111" t="s">
        <v>264</v>
      </c>
      <c r="E40" s="111" t="s">
        <v>97</v>
      </c>
      <c r="F40" s="111" t="s">
        <v>98</v>
      </c>
      <c r="G40" s="111" t="s">
        <v>224</v>
      </c>
      <c r="H40" s="111" t="s">
        <v>225</v>
      </c>
      <c r="I40" s="110">
        <v>65817.72</v>
      </c>
      <c r="J40" s="110">
        <v>65817.72</v>
      </c>
      <c r="K40" s="47"/>
      <c r="L40" s="47"/>
      <c r="M40" s="47"/>
      <c r="N40" s="110">
        <v>65817.72</v>
      </c>
      <c r="O40" s="47"/>
      <c r="P40" s="110"/>
      <c r="Q40" s="110"/>
      <c r="R40" s="110"/>
      <c r="S40" s="110"/>
      <c r="T40" s="110"/>
      <c r="U40" s="110"/>
      <c r="V40" s="110"/>
      <c r="W40" s="110"/>
      <c r="X40" s="110"/>
      <c r="Y40" s="110"/>
    </row>
    <row r="41" ht="23.45" customHeight="1" spans="1:25">
      <c r="A41" s="111" t="s">
        <v>67</v>
      </c>
      <c r="B41" s="111" t="s">
        <v>67</v>
      </c>
      <c r="C41" s="111" t="s">
        <v>265</v>
      </c>
      <c r="D41" s="111" t="s">
        <v>177</v>
      </c>
      <c r="E41" s="111" t="s">
        <v>97</v>
      </c>
      <c r="F41" s="111" t="s">
        <v>98</v>
      </c>
      <c r="G41" s="111" t="s">
        <v>266</v>
      </c>
      <c r="H41" s="111" t="s">
        <v>267</v>
      </c>
      <c r="I41" s="110">
        <v>30000</v>
      </c>
      <c r="J41" s="110">
        <v>30000</v>
      </c>
      <c r="K41" s="47"/>
      <c r="L41" s="47"/>
      <c r="M41" s="47"/>
      <c r="N41" s="110">
        <v>30000</v>
      </c>
      <c r="O41" s="47"/>
      <c r="P41" s="110"/>
      <c r="Q41" s="110"/>
      <c r="R41" s="110"/>
      <c r="S41" s="110"/>
      <c r="T41" s="110"/>
      <c r="U41" s="110"/>
      <c r="V41" s="110"/>
      <c r="W41" s="110"/>
      <c r="X41" s="110"/>
      <c r="Y41" s="110"/>
    </row>
    <row r="42" ht="23.45" customHeight="1" spans="1:25">
      <c r="A42" s="111" t="s">
        <v>67</v>
      </c>
      <c r="B42" s="111" t="s">
        <v>67</v>
      </c>
      <c r="C42" s="111" t="s">
        <v>268</v>
      </c>
      <c r="D42" s="111" t="s">
        <v>269</v>
      </c>
      <c r="E42" s="111" t="s">
        <v>97</v>
      </c>
      <c r="F42" s="111" t="s">
        <v>98</v>
      </c>
      <c r="G42" s="111" t="s">
        <v>270</v>
      </c>
      <c r="H42" s="111" t="s">
        <v>271</v>
      </c>
      <c r="I42" s="110">
        <v>376000</v>
      </c>
      <c r="J42" s="110">
        <v>376000</v>
      </c>
      <c r="K42" s="47"/>
      <c r="L42" s="47"/>
      <c r="M42" s="47"/>
      <c r="N42" s="110">
        <v>376000</v>
      </c>
      <c r="O42" s="47"/>
      <c r="P42" s="110"/>
      <c r="Q42" s="110"/>
      <c r="R42" s="110"/>
      <c r="S42" s="110"/>
      <c r="T42" s="110"/>
      <c r="U42" s="110"/>
      <c r="V42" s="110"/>
      <c r="W42" s="110"/>
      <c r="X42" s="110"/>
      <c r="Y42" s="110"/>
    </row>
    <row r="43" ht="23.45" customHeight="1" spans="1:25">
      <c r="A43" s="111" t="s">
        <v>67</v>
      </c>
      <c r="B43" s="111" t="s">
        <v>67</v>
      </c>
      <c r="C43" s="111" t="s">
        <v>272</v>
      </c>
      <c r="D43" s="111" t="s">
        <v>273</v>
      </c>
      <c r="E43" s="111" t="s">
        <v>97</v>
      </c>
      <c r="F43" s="111" t="s">
        <v>98</v>
      </c>
      <c r="G43" s="111" t="s">
        <v>274</v>
      </c>
      <c r="H43" s="111" t="s">
        <v>275</v>
      </c>
      <c r="I43" s="110">
        <v>660000</v>
      </c>
      <c r="J43" s="110">
        <v>660000</v>
      </c>
      <c r="K43" s="47"/>
      <c r="L43" s="47"/>
      <c r="M43" s="47"/>
      <c r="N43" s="110">
        <v>660000</v>
      </c>
      <c r="O43" s="47"/>
      <c r="P43" s="110"/>
      <c r="Q43" s="110"/>
      <c r="R43" s="110"/>
      <c r="S43" s="110"/>
      <c r="T43" s="110"/>
      <c r="U43" s="110"/>
      <c r="V43" s="110"/>
      <c r="W43" s="110"/>
      <c r="X43" s="110"/>
      <c r="Y43" s="110"/>
    </row>
    <row r="44" ht="22.7" customHeight="1" spans="1:25">
      <c r="A44" s="80" t="s">
        <v>174</v>
      </c>
      <c r="B44" s="80"/>
      <c r="C44" s="80"/>
      <c r="D44" s="80"/>
      <c r="E44" s="80"/>
      <c r="F44" s="80"/>
      <c r="G44" s="80"/>
      <c r="H44" s="80"/>
      <c r="I44" s="110">
        <v>7234615.68</v>
      </c>
      <c r="J44" s="110">
        <v>7234615.68</v>
      </c>
      <c r="K44" s="110"/>
      <c r="L44" s="110"/>
      <c r="M44" s="110"/>
      <c r="N44" s="110">
        <v>7234615.68</v>
      </c>
      <c r="O44" s="110"/>
      <c r="P44" s="110"/>
      <c r="Q44" s="110"/>
      <c r="R44" s="110"/>
      <c r="S44" s="110"/>
      <c r="T44" s="110"/>
      <c r="U44" s="110"/>
      <c r="V44" s="110"/>
      <c r="W44" s="110"/>
      <c r="X44" s="110"/>
      <c r="Y44" s="110"/>
    </row>
  </sheetData>
  <mergeCells count="31">
    <mergeCell ref="A2:Y2"/>
    <mergeCell ref="A3:H3"/>
    <mergeCell ref="I4:Y4"/>
    <mergeCell ref="J5:O5"/>
    <mergeCell ref="P5:R5"/>
    <mergeCell ref="T5:Y5"/>
    <mergeCell ref="J6:K6"/>
    <mergeCell ref="A44:H44"/>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5"/>
  <sheetViews>
    <sheetView showZeros="0" workbookViewId="0">
      <selection activeCell="A1" sqref="A1"/>
    </sheetView>
  </sheetViews>
  <sheetFormatPr defaultColWidth="10.75" defaultRowHeight="14.25" customHeight="1"/>
  <cols>
    <col min="1" max="1" width="12" customWidth="1"/>
    <col min="2" max="2" width="21.625" customWidth="1"/>
    <col min="3" max="3" width="43.625" customWidth="1"/>
    <col min="4" max="4" width="27.875" customWidth="1"/>
    <col min="5" max="5" width="13" customWidth="1"/>
    <col min="6" max="6" width="36.875" customWidth="1"/>
    <col min="7" max="7" width="11.625" customWidth="1"/>
    <col min="8" max="8" width="20.75" customWidth="1"/>
    <col min="9" max="13" width="23.25" customWidth="1"/>
    <col min="14" max="14" width="14.25" customWidth="1"/>
    <col min="15" max="15" width="14.875" customWidth="1"/>
    <col min="16" max="16" width="13" customWidth="1"/>
    <col min="17" max="21" width="23.125" customWidth="1"/>
    <col min="22" max="22" width="23.25" customWidth="1"/>
    <col min="23" max="23" width="23.125" customWidth="1"/>
  </cols>
  <sheetData>
    <row r="1" ht="13.5" customHeight="1" spans="1:23">
      <c r="W1" s="1" t="s">
        <v>276</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5" customHeight="1" spans="1:23">
      <c r="A3" s="3" t="str">
        <f>"单位名称："&amp;"富民县人民政府办公室"</f>
        <v>单位名称：富民县人民政府办公室</v>
      </c>
      <c r="B3" s="3"/>
      <c r="C3" s="3"/>
      <c r="D3" s="3"/>
      <c r="E3" s="3"/>
      <c r="F3" s="3"/>
      <c r="G3" s="3"/>
      <c r="H3" s="3"/>
      <c r="W3" s="1" t="s">
        <v>1</v>
      </c>
    </row>
    <row r="4" ht="21.75" customHeight="1" spans="1:23">
      <c r="A4" s="80" t="s">
        <v>277</v>
      </c>
      <c r="B4" s="80" t="s">
        <v>185</v>
      </c>
      <c r="C4" s="80" t="s">
        <v>186</v>
      </c>
      <c r="D4" s="80" t="s">
        <v>278</v>
      </c>
      <c r="E4" s="80" t="s">
        <v>187</v>
      </c>
      <c r="F4" s="80" t="s">
        <v>188</v>
      </c>
      <c r="G4" s="80" t="s">
        <v>279</v>
      </c>
      <c r="H4" s="80" t="s">
        <v>280</v>
      </c>
      <c r="I4" s="80" t="s">
        <v>53</v>
      </c>
      <c r="J4" s="80" t="s">
        <v>281</v>
      </c>
      <c r="K4" s="80"/>
      <c r="L4" s="80"/>
      <c r="M4" s="80"/>
      <c r="N4" s="80" t="s">
        <v>193</v>
      </c>
      <c r="O4" s="80"/>
      <c r="P4" s="80"/>
      <c r="Q4" s="80" t="s">
        <v>59</v>
      </c>
      <c r="R4" s="80" t="s">
        <v>60</v>
      </c>
      <c r="S4" s="80"/>
      <c r="T4" s="80"/>
      <c r="U4" s="80"/>
      <c r="V4" s="80"/>
      <c r="W4" s="80"/>
    </row>
    <row r="5" ht="21.75" customHeight="1" spans="1:23">
      <c r="A5" s="80"/>
      <c r="B5" s="80"/>
      <c r="C5" s="80"/>
      <c r="D5" s="80"/>
      <c r="E5" s="80"/>
      <c r="F5" s="80"/>
      <c r="G5" s="80"/>
      <c r="H5" s="80"/>
      <c r="I5" s="80"/>
      <c r="J5" s="80" t="s">
        <v>56</v>
      </c>
      <c r="K5" s="80"/>
      <c r="L5" s="80" t="s">
        <v>57</v>
      </c>
      <c r="M5" s="80" t="s">
        <v>58</v>
      </c>
      <c r="N5" s="80" t="s">
        <v>56</v>
      </c>
      <c r="O5" s="80" t="s">
        <v>57</v>
      </c>
      <c r="P5" s="80" t="s">
        <v>58</v>
      </c>
      <c r="Q5" s="80"/>
      <c r="R5" s="80" t="s">
        <v>55</v>
      </c>
      <c r="S5" s="80" t="s">
        <v>61</v>
      </c>
      <c r="T5" s="80" t="s">
        <v>62</v>
      </c>
      <c r="U5" s="80" t="s">
        <v>63</v>
      </c>
      <c r="V5" s="80" t="s">
        <v>64</v>
      </c>
      <c r="W5" s="80" t="s">
        <v>65</v>
      </c>
    </row>
    <row r="6" ht="21" customHeight="1" spans="1:23">
      <c r="A6" s="80"/>
      <c r="B6" s="80"/>
      <c r="C6" s="80"/>
      <c r="D6" s="80"/>
      <c r="E6" s="80"/>
      <c r="F6" s="80"/>
      <c r="G6" s="80"/>
      <c r="H6" s="80"/>
      <c r="I6" s="80"/>
      <c r="J6" s="80" t="s">
        <v>55</v>
      </c>
      <c r="K6" s="80"/>
      <c r="L6" s="80"/>
      <c r="M6" s="80"/>
      <c r="N6" s="80"/>
      <c r="O6" s="80"/>
      <c r="P6" s="80"/>
      <c r="Q6" s="80"/>
      <c r="R6" s="80"/>
      <c r="S6" s="80"/>
      <c r="T6" s="80"/>
      <c r="U6" s="80"/>
      <c r="V6" s="80"/>
      <c r="W6" s="80"/>
    </row>
    <row r="7" ht="39.75" customHeight="1" spans="1:23">
      <c r="A7" s="80"/>
      <c r="B7" s="80"/>
      <c r="C7" s="80"/>
      <c r="D7" s="80"/>
      <c r="E7" s="80"/>
      <c r="F7" s="80"/>
      <c r="G7" s="80"/>
      <c r="H7" s="80"/>
      <c r="I7" s="80"/>
      <c r="J7" s="80" t="s">
        <v>55</v>
      </c>
      <c r="K7" s="80" t="s">
        <v>282</v>
      </c>
      <c r="L7" s="80"/>
      <c r="M7" s="80"/>
      <c r="N7" s="80"/>
      <c r="O7" s="80"/>
      <c r="P7" s="80"/>
      <c r="Q7" s="80"/>
      <c r="R7" s="80"/>
      <c r="S7" s="80"/>
      <c r="T7" s="80"/>
      <c r="U7" s="80"/>
      <c r="V7" s="80"/>
      <c r="W7" s="80"/>
    </row>
    <row r="8" ht="15" customHeight="1" spans="1:23">
      <c r="A8" s="80">
        <v>1</v>
      </c>
      <c r="B8" s="80">
        <v>2</v>
      </c>
      <c r="C8" s="80">
        <v>3</v>
      </c>
      <c r="D8" s="80">
        <v>4</v>
      </c>
      <c r="E8" s="80">
        <v>5</v>
      </c>
      <c r="F8" s="80">
        <v>6</v>
      </c>
      <c r="G8" s="80">
        <v>7</v>
      </c>
      <c r="H8" s="80">
        <v>8</v>
      </c>
      <c r="I8" s="80">
        <v>9</v>
      </c>
      <c r="J8" s="80">
        <v>10</v>
      </c>
      <c r="K8" s="80">
        <v>11</v>
      </c>
      <c r="L8" s="80">
        <v>12</v>
      </c>
      <c r="M8" s="80">
        <v>13</v>
      </c>
      <c r="N8" s="80">
        <v>14</v>
      </c>
      <c r="O8" s="80">
        <v>15</v>
      </c>
      <c r="P8" s="80">
        <v>16</v>
      </c>
      <c r="Q8" s="80">
        <v>17</v>
      </c>
      <c r="R8" s="80">
        <v>18</v>
      </c>
      <c r="S8" s="80">
        <v>19</v>
      </c>
      <c r="T8" s="80">
        <v>20</v>
      </c>
      <c r="U8" s="80">
        <v>21</v>
      </c>
      <c r="V8" s="80">
        <v>22</v>
      </c>
      <c r="W8" s="80">
        <v>23</v>
      </c>
    </row>
    <row r="9" ht="21.75" customHeight="1" spans="1:23">
      <c r="A9" s="109" t="s">
        <v>283</v>
      </c>
      <c r="B9" s="109" t="s">
        <v>284</v>
      </c>
      <c r="C9" s="109" t="s">
        <v>285</v>
      </c>
      <c r="D9" s="109" t="s">
        <v>67</v>
      </c>
      <c r="E9" s="109" t="s">
        <v>111</v>
      </c>
      <c r="F9" s="109" t="s">
        <v>112</v>
      </c>
      <c r="G9" s="109" t="s">
        <v>286</v>
      </c>
      <c r="H9" s="109" t="s">
        <v>287</v>
      </c>
      <c r="I9" s="110">
        <v>42120</v>
      </c>
      <c r="J9" s="110">
        <v>42120</v>
      </c>
      <c r="K9" s="110">
        <v>42120</v>
      </c>
      <c r="L9" s="110"/>
      <c r="M9" s="110"/>
      <c r="N9" s="110"/>
      <c r="O9" s="110"/>
      <c r="P9" s="110"/>
      <c r="Q9" s="110"/>
      <c r="R9" s="110"/>
      <c r="S9" s="110"/>
      <c r="T9" s="110"/>
      <c r="U9" s="110"/>
      <c r="V9" s="110"/>
      <c r="W9" s="110"/>
    </row>
    <row r="10" ht="21.75" customHeight="1" spans="1:23">
      <c r="A10" s="109" t="s">
        <v>288</v>
      </c>
      <c r="B10" s="109" t="s">
        <v>289</v>
      </c>
      <c r="C10" s="109" t="s">
        <v>290</v>
      </c>
      <c r="D10" s="109" t="s">
        <v>67</v>
      </c>
      <c r="E10" s="109" t="s">
        <v>97</v>
      </c>
      <c r="F10" s="109" t="s">
        <v>98</v>
      </c>
      <c r="G10" s="109" t="s">
        <v>291</v>
      </c>
      <c r="H10" s="109" t="s">
        <v>292</v>
      </c>
      <c r="I10" s="110">
        <v>250000</v>
      </c>
      <c r="J10" s="110">
        <v>250000</v>
      </c>
      <c r="K10" s="110">
        <v>250000</v>
      </c>
      <c r="L10" s="110"/>
      <c r="M10" s="110"/>
      <c r="N10" s="110"/>
      <c r="O10" s="110"/>
      <c r="P10" s="110"/>
      <c r="Q10" s="110"/>
      <c r="R10" s="110"/>
      <c r="S10" s="110"/>
      <c r="T10" s="110"/>
      <c r="U10" s="110"/>
      <c r="V10" s="110"/>
      <c r="W10" s="110"/>
    </row>
    <row r="11" ht="21.75" customHeight="1" spans="1:23">
      <c r="A11" s="109" t="s">
        <v>288</v>
      </c>
      <c r="B11" s="109" t="s">
        <v>293</v>
      </c>
      <c r="C11" s="109" t="s">
        <v>294</v>
      </c>
      <c r="D11" s="109" t="s">
        <v>67</v>
      </c>
      <c r="E11" s="109" t="s">
        <v>101</v>
      </c>
      <c r="F11" s="109" t="s">
        <v>102</v>
      </c>
      <c r="G11" s="109" t="s">
        <v>218</v>
      </c>
      <c r="H11" s="109" t="s">
        <v>219</v>
      </c>
      <c r="I11" s="110">
        <v>10000</v>
      </c>
      <c r="J11" s="110">
        <v>10000</v>
      </c>
      <c r="K11" s="110">
        <v>10000</v>
      </c>
      <c r="L11" s="110"/>
      <c r="M11" s="110"/>
      <c r="N11" s="110"/>
      <c r="O11" s="110"/>
      <c r="P11" s="110"/>
      <c r="Q11" s="110"/>
      <c r="R11" s="110"/>
      <c r="S11" s="110"/>
      <c r="T11" s="110"/>
      <c r="U11" s="110"/>
      <c r="V11" s="110"/>
      <c r="W11" s="110"/>
    </row>
    <row r="12" ht="21.75" customHeight="1" spans="1:23">
      <c r="A12" s="109" t="s">
        <v>288</v>
      </c>
      <c r="B12" s="109" t="s">
        <v>293</v>
      </c>
      <c r="C12" s="109" t="s">
        <v>294</v>
      </c>
      <c r="D12" s="109" t="s">
        <v>67</v>
      </c>
      <c r="E12" s="109" t="s">
        <v>101</v>
      </c>
      <c r="F12" s="109" t="s">
        <v>102</v>
      </c>
      <c r="G12" s="109" t="s">
        <v>224</v>
      </c>
      <c r="H12" s="109" t="s">
        <v>225</v>
      </c>
      <c r="I12" s="110">
        <v>70000</v>
      </c>
      <c r="J12" s="110">
        <v>70000</v>
      </c>
      <c r="K12" s="110">
        <v>70000</v>
      </c>
      <c r="L12" s="110"/>
      <c r="M12" s="110"/>
      <c r="N12" s="110"/>
      <c r="O12" s="110"/>
      <c r="P12" s="110"/>
      <c r="Q12" s="110"/>
      <c r="R12" s="110"/>
      <c r="S12" s="110"/>
      <c r="T12" s="110"/>
      <c r="U12" s="110"/>
      <c r="V12" s="110"/>
      <c r="W12" s="110"/>
    </row>
    <row r="13" ht="21.75" customHeight="1" spans="1:23">
      <c r="A13" s="109" t="s">
        <v>288</v>
      </c>
      <c r="B13" s="109" t="s">
        <v>295</v>
      </c>
      <c r="C13" s="109" t="s">
        <v>296</v>
      </c>
      <c r="D13" s="109" t="s">
        <v>67</v>
      </c>
      <c r="E13" s="109" t="s">
        <v>101</v>
      </c>
      <c r="F13" s="109" t="s">
        <v>102</v>
      </c>
      <c r="G13" s="109" t="s">
        <v>297</v>
      </c>
      <c r="H13" s="109" t="s">
        <v>298</v>
      </c>
      <c r="I13" s="110">
        <v>230000</v>
      </c>
      <c r="J13" s="110">
        <v>230000</v>
      </c>
      <c r="K13" s="110">
        <v>230000</v>
      </c>
      <c r="L13" s="110"/>
      <c r="M13" s="110"/>
      <c r="N13" s="110"/>
      <c r="O13" s="110"/>
      <c r="P13" s="110"/>
      <c r="Q13" s="110"/>
      <c r="R13" s="110"/>
      <c r="S13" s="110"/>
      <c r="T13" s="110"/>
      <c r="U13" s="110"/>
      <c r="V13" s="110"/>
      <c r="W13" s="110"/>
    </row>
    <row r="14" ht="21.75" customHeight="1" spans="1:23">
      <c r="A14" s="109" t="s">
        <v>288</v>
      </c>
      <c r="B14" s="109" t="s">
        <v>299</v>
      </c>
      <c r="C14" s="109" t="s">
        <v>300</v>
      </c>
      <c r="D14" s="109" t="s">
        <v>67</v>
      </c>
      <c r="E14" s="109" t="s">
        <v>101</v>
      </c>
      <c r="F14" s="109" t="s">
        <v>102</v>
      </c>
      <c r="G14" s="109" t="s">
        <v>218</v>
      </c>
      <c r="H14" s="109" t="s">
        <v>219</v>
      </c>
      <c r="I14" s="110">
        <v>163000</v>
      </c>
      <c r="J14" s="110">
        <v>163000</v>
      </c>
      <c r="K14" s="110">
        <v>163000</v>
      </c>
      <c r="L14" s="110"/>
      <c r="M14" s="110"/>
      <c r="N14" s="110"/>
      <c r="O14" s="110"/>
      <c r="P14" s="110"/>
      <c r="Q14" s="110"/>
      <c r="R14" s="110"/>
      <c r="S14" s="110"/>
      <c r="T14" s="110"/>
      <c r="U14" s="110"/>
      <c r="V14" s="110"/>
      <c r="W14" s="110"/>
    </row>
    <row r="15" ht="21.75" customHeight="1" spans="1:23">
      <c r="A15" s="109" t="s">
        <v>288</v>
      </c>
      <c r="B15" s="109" t="s">
        <v>301</v>
      </c>
      <c r="C15" s="109" t="s">
        <v>302</v>
      </c>
      <c r="D15" s="109" t="s">
        <v>67</v>
      </c>
      <c r="E15" s="109" t="s">
        <v>101</v>
      </c>
      <c r="F15" s="109" t="s">
        <v>102</v>
      </c>
      <c r="G15" s="109" t="s">
        <v>303</v>
      </c>
      <c r="H15" s="109" t="s">
        <v>304</v>
      </c>
      <c r="I15" s="110">
        <v>100000</v>
      </c>
      <c r="J15" s="110">
        <v>100000</v>
      </c>
      <c r="K15" s="110">
        <v>100000</v>
      </c>
      <c r="L15" s="110"/>
      <c r="M15" s="110"/>
      <c r="N15" s="110"/>
      <c r="O15" s="110"/>
      <c r="P15" s="110"/>
      <c r="Q15" s="110"/>
      <c r="R15" s="110"/>
      <c r="S15" s="110"/>
      <c r="T15" s="110"/>
      <c r="U15" s="110"/>
      <c r="V15" s="110"/>
      <c r="W15" s="110"/>
    </row>
    <row r="16" ht="21.75" customHeight="1" spans="1:23">
      <c r="A16" s="109" t="s">
        <v>288</v>
      </c>
      <c r="B16" s="109" t="s">
        <v>305</v>
      </c>
      <c r="C16" s="109" t="s">
        <v>306</v>
      </c>
      <c r="D16" s="109" t="s">
        <v>67</v>
      </c>
      <c r="E16" s="109" t="s">
        <v>99</v>
      </c>
      <c r="F16" s="109" t="s">
        <v>100</v>
      </c>
      <c r="G16" s="109" t="s">
        <v>307</v>
      </c>
      <c r="H16" s="109" t="s">
        <v>308</v>
      </c>
      <c r="I16" s="110">
        <v>900000</v>
      </c>
      <c r="J16" s="110">
        <v>900000</v>
      </c>
      <c r="K16" s="110">
        <v>900000</v>
      </c>
      <c r="L16" s="110"/>
      <c r="M16" s="110"/>
      <c r="N16" s="110"/>
      <c r="O16" s="110"/>
      <c r="P16" s="110"/>
      <c r="Q16" s="110"/>
      <c r="R16" s="110"/>
      <c r="S16" s="110"/>
      <c r="T16" s="110"/>
      <c r="U16" s="110"/>
      <c r="V16" s="110"/>
      <c r="W16" s="110"/>
    </row>
    <row r="17" ht="21.75" customHeight="1" spans="1:23">
      <c r="A17" s="109" t="s">
        <v>288</v>
      </c>
      <c r="B17" s="109" t="s">
        <v>305</v>
      </c>
      <c r="C17" s="109" t="s">
        <v>306</v>
      </c>
      <c r="D17" s="109" t="s">
        <v>67</v>
      </c>
      <c r="E17" s="109" t="s">
        <v>99</v>
      </c>
      <c r="F17" s="109" t="s">
        <v>100</v>
      </c>
      <c r="G17" s="109" t="s">
        <v>309</v>
      </c>
      <c r="H17" s="109" t="s">
        <v>310</v>
      </c>
      <c r="I17" s="110">
        <v>100000</v>
      </c>
      <c r="J17" s="110">
        <v>100000</v>
      </c>
      <c r="K17" s="110">
        <v>100000</v>
      </c>
      <c r="L17" s="110"/>
      <c r="M17" s="110"/>
      <c r="N17" s="110"/>
      <c r="O17" s="110"/>
      <c r="P17" s="110"/>
      <c r="Q17" s="110"/>
      <c r="R17" s="110"/>
      <c r="S17" s="110"/>
      <c r="T17" s="110"/>
      <c r="U17" s="110"/>
      <c r="V17" s="110"/>
      <c r="W17" s="110"/>
    </row>
    <row r="18" ht="21.75" customHeight="1" spans="1:23">
      <c r="A18" s="109" t="s">
        <v>288</v>
      </c>
      <c r="B18" s="109" t="s">
        <v>311</v>
      </c>
      <c r="C18" s="109" t="s">
        <v>312</v>
      </c>
      <c r="D18" s="109" t="s">
        <v>67</v>
      </c>
      <c r="E18" s="109" t="s">
        <v>101</v>
      </c>
      <c r="F18" s="109" t="s">
        <v>102</v>
      </c>
      <c r="G18" s="109" t="s">
        <v>297</v>
      </c>
      <c r="H18" s="109" t="s">
        <v>298</v>
      </c>
      <c r="I18" s="110">
        <v>40000</v>
      </c>
      <c r="J18" s="110">
        <v>40000</v>
      </c>
      <c r="K18" s="110">
        <v>40000</v>
      </c>
      <c r="L18" s="110"/>
      <c r="M18" s="110"/>
      <c r="N18" s="110"/>
      <c r="O18" s="110"/>
      <c r="P18" s="110"/>
      <c r="Q18" s="110"/>
      <c r="R18" s="110"/>
      <c r="S18" s="110"/>
      <c r="T18" s="110"/>
      <c r="U18" s="110"/>
      <c r="V18" s="110"/>
      <c r="W18" s="110"/>
    </row>
    <row r="19" ht="21.75" customHeight="1" spans="1:23">
      <c r="A19" s="109" t="s">
        <v>288</v>
      </c>
      <c r="B19" s="109" t="s">
        <v>313</v>
      </c>
      <c r="C19" s="109" t="s">
        <v>314</v>
      </c>
      <c r="D19" s="109" t="s">
        <v>67</v>
      </c>
      <c r="E19" s="109" t="s">
        <v>99</v>
      </c>
      <c r="F19" s="109" t="s">
        <v>100</v>
      </c>
      <c r="G19" s="109" t="s">
        <v>309</v>
      </c>
      <c r="H19" s="109" t="s">
        <v>310</v>
      </c>
      <c r="I19" s="110">
        <v>108180</v>
      </c>
      <c r="J19" s="110">
        <v>108180</v>
      </c>
      <c r="K19" s="110">
        <v>108180</v>
      </c>
      <c r="L19" s="110"/>
      <c r="M19" s="110"/>
      <c r="N19" s="110"/>
      <c r="O19" s="110"/>
      <c r="P19" s="110"/>
      <c r="Q19" s="110"/>
      <c r="R19" s="110"/>
      <c r="S19" s="110"/>
      <c r="T19" s="110"/>
      <c r="U19" s="110"/>
      <c r="V19" s="110"/>
      <c r="W19" s="110"/>
    </row>
    <row r="20" ht="21.75" customHeight="1" spans="1:23">
      <c r="A20" s="109" t="s">
        <v>288</v>
      </c>
      <c r="B20" s="109" t="s">
        <v>315</v>
      </c>
      <c r="C20" s="109" t="s">
        <v>316</v>
      </c>
      <c r="D20" s="109" t="s">
        <v>67</v>
      </c>
      <c r="E20" s="109" t="s">
        <v>99</v>
      </c>
      <c r="F20" s="109" t="s">
        <v>100</v>
      </c>
      <c r="G20" s="109" t="s">
        <v>297</v>
      </c>
      <c r="H20" s="109" t="s">
        <v>298</v>
      </c>
      <c r="I20" s="110">
        <v>108000</v>
      </c>
      <c r="J20" s="110">
        <v>108000</v>
      </c>
      <c r="K20" s="110">
        <v>108000</v>
      </c>
      <c r="L20" s="110"/>
      <c r="M20" s="110"/>
      <c r="N20" s="110"/>
      <c r="O20" s="110"/>
      <c r="P20" s="110"/>
      <c r="Q20" s="110"/>
      <c r="R20" s="110"/>
      <c r="S20" s="110"/>
      <c r="T20" s="110"/>
      <c r="U20" s="110"/>
      <c r="V20" s="110"/>
      <c r="W20" s="110"/>
    </row>
    <row r="21" ht="21.75" customHeight="1" spans="1:23">
      <c r="A21" s="109" t="s">
        <v>288</v>
      </c>
      <c r="B21" s="109" t="s">
        <v>317</v>
      </c>
      <c r="C21" s="109" t="s">
        <v>318</v>
      </c>
      <c r="D21" s="109" t="s">
        <v>67</v>
      </c>
      <c r="E21" s="109" t="s">
        <v>99</v>
      </c>
      <c r="F21" s="109" t="s">
        <v>100</v>
      </c>
      <c r="G21" s="109" t="s">
        <v>297</v>
      </c>
      <c r="H21" s="109" t="s">
        <v>298</v>
      </c>
      <c r="I21" s="110">
        <v>186000</v>
      </c>
      <c r="J21" s="110">
        <v>186000</v>
      </c>
      <c r="K21" s="110">
        <v>186000</v>
      </c>
      <c r="L21" s="110"/>
      <c r="M21" s="110"/>
      <c r="N21" s="110"/>
      <c r="O21" s="110"/>
      <c r="P21" s="110"/>
      <c r="Q21" s="110"/>
      <c r="R21" s="110"/>
      <c r="S21" s="110"/>
      <c r="T21" s="110"/>
      <c r="U21" s="110"/>
      <c r="V21" s="110"/>
      <c r="W21" s="110"/>
    </row>
    <row r="22" ht="21.75" customHeight="1" spans="1:23">
      <c r="A22" s="109" t="s">
        <v>288</v>
      </c>
      <c r="B22" s="109" t="s">
        <v>319</v>
      </c>
      <c r="C22" s="109" t="s">
        <v>320</v>
      </c>
      <c r="D22" s="109" t="s">
        <v>67</v>
      </c>
      <c r="E22" s="109" t="s">
        <v>101</v>
      </c>
      <c r="F22" s="109" t="s">
        <v>102</v>
      </c>
      <c r="G22" s="109" t="s">
        <v>309</v>
      </c>
      <c r="H22" s="109" t="s">
        <v>310</v>
      </c>
      <c r="I22" s="110">
        <v>97500</v>
      </c>
      <c r="J22" s="110">
        <v>97500</v>
      </c>
      <c r="K22" s="110">
        <v>97500</v>
      </c>
      <c r="L22" s="110"/>
      <c r="M22" s="110"/>
      <c r="N22" s="110"/>
      <c r="O22" s="110"/>
      <c r="P22" s="110"/>
      <c r="Q22" s="110"/>
      <c r="R22" s="110"/>
      <c r="S22" s="110"/>
      <c r="T22" s="110"/>
      <c r="U22" s="110"/>
      <c r="V22" s="110"/>
      <c r="W22" s="110"/>
    </row>
    <row r="23" ht="21.75" customHeight="1" spans="1:23">
      <c r="A23" s="109" t="s">
        <v>288</v>
      </c>
      <c r="B23" s="109" t="s">
        <v>321</v>
      </c>
      <c r="C23" s="109" t="s">
        <v>322</v>
      </c>
      <c r="D23" s="109" t="s">
        <v>67</v>
      </c>
      <c r="E23" s="109" t="s">
        <v>99</v>
      </c>
      <c r="F23" s="109" t="s">
        <v>100</v>
      </c>
      <c r="G23" s="109" t="s">
        <v>218</v>
      </c>
      <c r="H23" s="109" t="s">
        <v>219</v>
      </c>
      <c r="I23" s="110">
        <v>40000</v>
      </c>
      <c r="J23" s="110">
        <v>40000</v>
      </c>
      <c r="K23" s="110">
        <v>40000</v>
      </c>
      <c r="L23" s="110"/>
      <c r="M23" s="110"/>
      <c r="N23" s="110"/>
      <c r="O23" s="110"/>
      <c r="P23" s="110"/>
      <c r="Q23" s="110"/>
      <c r="R23" s="110"/>
      <c r="S23" s="110"/>
      <c r="T23" s="110"/>
      <c r="U23" s="110"/>
      <c r="V23" s="110"/>
      <c r="W23" s="110"/>
    </row>
    <row r="24" ht="21.75" customHeight="1" spans="1:23">
      <c r="A24" s="109" t="s">
        <v>288</v>
      </c>
      <c r="B24" s="109" t="s">
        <v>321</v>
      </c>
      <c r="C24" s="109" t="s">
        <v>322</v>
      </c>
      <c r="D24" s="109" t="s">
        <v>67</v>
      </c>
      <c r="E24" s="109" t="s">
        <v>99</v>
      </c>
      <c r="F24" s="109" t="s">
        <v>100</v>
      </c>
      <c r="G24" s="109" t="s">
        <v>323</v>
      </c>
      <c r="H24" s="109" t="s">
        <v>324</v>
      </c>
      <c r="I24" s="110">
        <v>60000</v>
      </c>
      <c r="J24" s="110">
        <v>60000</v>
      </c>
      <c r="K24" s="110">
        <v>60000</v>
      </c>
      <c r="L24" s="110"/>
      <c r="M24" s="110"/>
      <c r="N24" s="110"/>
      <c r="O24" s="110"/>
      <c r="P24" s="110"/>
      <c r="Q24" s="110"/>
      <c r="R24" s="110"/>
      <c r="S24" s="110"/>
      <c r="T24" s="110"/>
      <c r="U24" s="110"/>
      <c r="V24" s="110"/>
      <c r="W24" s="110"/>
    </row>
    <row r="25" ht="21.75" customHeight="1" spans="1:23">
      <c r="A25" s="109" t="s">
        <v>288</v>
      </c>
      <c r="B25" s="109" t="s">
        <v>321</v>
      </c>
      <c r="C25" s="109" t="s">
        <v>322</v>
      </c>
      <c r="D25" s="109" t="s">
        <v>67</v>
      </c>
      <c r="E25" s="109" t="s">
        <v>99</v>
      </c>
      <c r="F25" s="109" t="s">
        <v>100</v>
      </c>
      <c r="G25" s="109" t="s">
        <v>325</v>
      </c>
      <c r="H25" s="109" t="s">
        <v>326</v>
      </c>
      <c r="I25" s="110">
        <v>100000</v>
      </c>
      <c r="J25" s="110">
        <v>100000</v>
      </c>
      <c r="K25" s="110">
        <v>100000</v>
      </c>
      <c r="L25" s="110"/>
      <c r="M25" s="110"/>
      <c r="N25" s="110"/>
      <c r="O25" s="110"/>
      <c r="P25" s="110"/>
      <c r="Q25" s="110"/>
      <c r="R25" s="110"/>
      <c r="S25" s="110"/>
      <c r="T25" s="110"/>
      <c r="U25" s="110"/>
      <c r="V25" s="110"/>
      <c r="W25" s="110"/>
    </row>
    <row r="26" ht="21.75" customHeight="1" spans="1:23">
      <c r="A26" s="109" t="s">
        <v>288</v>
      </c>
      <c r="B26" s="109" t="s">
        <v>321</v>
      </c>
      <c r="C26" s="109" t="s">
        <v>322</v>
      </c>
      <c r="D26" s="109" t="s">
        <v>67</v>
      </c>
      <c r="E26" s="109" t="s">
        <v>99</v>
      </c>
      <c r="F26" s="109" t="s">
        <v>100</v>
      </c>
      <c r="G26" s="109" t="s">
        <v>307</v>
      </c>
      <c r="H26" s="109" t="s">
        <v>308</v>
      </c>
      <c r="I26" s="110">
        <v>985000</v>
      </c>
      <c r="J26" s="110">
        <v>985000</v>
      </c>
      <c r="K26" s="110">
        <v>985000</v>
      </c>
      <c r="L26" s="110"/>
      <c r="M26" s="110"/>
      <c r="N26" s="110"/>
      <c r="O26" s="110"/>
      <c r="P26" s="110"/>
      <c r="Q26" s="110"/>
      <c r="R26" s="110"/>
      <c r="S26" s="110"/>
      <c r="T26" s="110"/>
      <c r="U26" s="110"/>
      <c r="V26" s="110"/>
      <c r="W26" s="110"/>
    </row>
    <row r="27" ht="21.75" customHeight="1" spans="1:23">
      <c r="A27" s="109" t="s">
        <v>288</v>
      </c>
      <c r="B27" s="109" t="s">
        <v>321</v>
      </c>
      <c r="C27" s="109" t="s">
        <v>322</v>
      </c>
      <c r="D27" s="109" t="s">
        <v>67</v>
      </c>
      <c r="E27" s="109" t="s">
        <v>99</v>
      </c>
      <c r="F27" s="109" t="s">
        <v>100</v>
      </c>
      <c r="G27" s="109" t="s">
        <v>309</v>
      </c>
      <c r="H27" s="109" t="s">
        <v>310</v>
      </c>
      <c r="I27" s="110">
        <v>385100</v>
      </c>
      <c r="J27" s="110">
        <v>385100</v>
      </c>
      <c r="K27" s="110">
        <v>385100</v>
      </c>
      <c r="L27" s="110"/>
      <c r="M27" s="110"/>
      <c r="N27" s="110"/>
      <c r="O27" s="110"/>
      <c r="P27" s="110"/>
      <c r="Q27" s="110"/>
      <c r="R27" s="110"/>
      <c r="S27" s="110"/>
      <c r="T27" s="110"/>
      <c r="U27" s="110"/>
      <c r="V27" s="110"/>
      <c r="W27" s="110"/>
    </row>
    <row r="28" ht="21.75" customHeight="1" spans="1:23">
      <c r="A28" s="109" t="s">
        <v>288</v>
      </c>
      <c r="B28" s="109" t="s">
        <v>321</v>
      </c>
      <c r="C28" s="109" t="s">
        <v>322</v>
      </c>
      <c r="D28" s="109" t="s">
        <v>67</v>
      </c>
      <c r="E28" s="109" t="s">
        <v>99</v>
      </c>
      <c r="F28" s="109" t="s">
        <v>100</v>
      </c>
      <c r="G28" s="109" t="s">
        <v>274</v>
      </c>
      <c r="H28" s="109" t="s">
        <v>275</v>
      </c>
      <c r="I28" s="110">
        <v>378000</v>
      </c>
      <c r="J28" s="110">
        <v>378000</v>
      </c>
      <c r="K28" s="110">
        <v>378000</v>
      </c>
      <c r="L28" s="110"/>
      <c r="M28" s="110"/>
      <c r="N28" s="110"/>
      <c r="O28" s="110"/>
      <c r="P28" s="110"/>
      <c r="Q28" s="110"/>
      <c r="R28" s="110"/>
      <c r="S28" s="110"/>
      <c r="T28" s="110"/>
      <c r="U28" s="110"/>
      <c r="V28" s="110"/>
      <c r="W28" s="110"/>
    </row>
    <row r="29" ht="21.75" customHeight="1" spans="1:23">
      <c r="A29" s="109" t="s">
        <v>288</v>
      </c>
      <c r="B29" s="109" t="s">
        <v>321</v>
      </c>
      <c r="C29" s="109" t="s">
        <v>322</v>
      </c>
      <c r="D29" s="109" t="s">
        <v>67</v>
      </c>
      <c r="E29" s="109" t="s">
        <v>97</v>
      </c>
      <c r="F29" s="109" t="s">
        <v>98</v>
      </c>
      <c r="G29" s="109" t="s">
        <v>297</v>
      </c>
      <c r="H29" s="109" t="s">
        <v>298</v>
      </c>
      <c r="I29" s="110">
        <v>20000</v>
      </c>
      <c r="J29" s="110">
        <v>20000</v>
      </c>
      <c r="K29" s="110">
        <v>20000</v>
      </c>
      <c r="L29" s="110"/>
      <c r="M29" s="110"/>
      <c r="N29" s="110"/>
      <c r="O29" s="110"/>
      <c r="P29" s="110"/>
      <c r="Q29" s="110"/>
      <c r="R29" s="110"/>
      <c r="S29" s="110"/>
      <c r="T29" s="110"/>
      <c r="U29" s="110"/>
      <c r="V29" s="110"/>
      <c r="W29" s="110"/>
    </row>
    <row r="30" ht="21.75" customHeight="1" spans="1:23">
      <c r="A30" s="109" t="s">
        <v>288</v>
      </c>
      <c r="B30" s="109" t="s">
        <v>321</v>
      </c>
      <c r="C30" s="109" t="s">
        <v>322</v>
      </c>
      <c r="D30" s="109" t="s">
        <v>67</v>
      </c>
      <c r="E30" s="109" t="s">
        <v>99</v>
      </c>
      <c r="F30" s="109" t="s">
        <v>100</v>
      </c>
      <c r="G30" s="109" t="s">
        <v>222</v>
      </c>
      <c r="H30" s="109" t="s">
        <v>223</v>
      </c>
      <c r="I30" s="110">
        <v>10000</v>
      </c>
      <c r="J30" s="110">
        <v>10000</v>
      </c>
      <c r="K30" s="110">
        <v>10000</v>
      </c>
      <c r="L30" s="110"/>
      <c r="M30" s="110"/>
      <c r="N30" s="110"/>
      <c r="O30" s="110"/>
      <c r="P30" s="110"/>
      <c r="Q30" s="110"/>
      <c r="R30" s="110"/>
      <c r="S30" s="110"/>
      <c r="T30" s="110"/>
      <c r="U30" s="110"/>
      <c r="V30" s="110"/>
      <c r="W30" s="110"/>
    </row>
    <row r="31" ht="21.75" customHeight="1" spans="1:23">
      <c r="A31" s="109" t="s">
        <v>288</v>
      </c>
      <c r="B31" s="109" t="s">
        <v>321</v>
      </c>
      <c r="C31" s="109" t="s">
        <v>322</v>
      </c>
      <c r="D31" s="109" t="s">
        <v>67</v>
      </c>
      <c r="E31" s="109" t="s">
        <v>99</v>
      </c>
      <c r="F31" s="109" t="s">
        <v>100</v>
      </c>
      <c r="G31" s="109" t="s">
        <v>224</v>
      </c>
      <c r="H31" s="109" t="s">
        <v>225</v>
      </c>
      <c r="I31" s="110">
        <v>5000</v>
      </c>
      <c r="J31" s="110">
        <v>5000</v>
      </c>
      <c r="K31" s="110">
        <v>5000</v>
      </c>
      <c r="L31" s="110"/>
      <c r="M31" s="110"/>
      <c r="N31" s="110"/>
      <c r="O31" s="110"/>
      <c r="P31" s="110"/>
      <c r="Q31" s="110"/>
      <c r="R31" s="110"/>
      <c r="S31" s="110"/>
      <c r="T31" s="110"/>
      <c r="U31" s="110"/>
      <c r="V31" s="110"/>
      <c r="W31" s="110"/>
    </row>
    <row r="32" ht="21.75" customHeight="1" spans="1:23">
      <c r="A32" s="109" t="s">
        <v>288</v>
      </c>
      <c r="B32" s="109" t="s">
        <v>321</v>
      </c>
      <c r="C32" s="109" t="s">
        <v>322</v>
      </c>
      <c r="D32" s="109" t="s">
        <v>67</v>
      </c>
      <c r="E32" s="109" t="s">
        <v>99</v>
      </c>
      <c r="F32" s="109" t="s">
        <v>100</v>
      </c>
      <c r="G32" s="109" t="s">
        <v>327</v>
      </c>
      <c r="H32" s="109" t="s">
        <v>328</v>
      </c>
      <c r="I32" s="110">
        <v>16900</v>
      </c>
      <c r="J32" s="110">
        <v>16900</v>
      </c>
      <c r="K32" s="110">
        <v>16900</v>
      </c>
      <c r="L32" s="110"/>
      <c r="M32" s="110"/>
      <c r="N32" s="110"/>
      <c r="O32" s="110"/>
      <c r="P32" s="110"/>
      <c r="Q32" s="110"/>
      <c r="R32" s="110"/>
      <c r="S32" s="110"/>
      <c r="T32" s="110"/>
      <c r="U32" s="110"/>
      <c r="V32" s="110"/>
      <c r="W32" s="110"/>
    </row>
    <row r="33" ht="21.75" customHeight="1" spans="1:23">
      <c r="A33" s="109" t="s">
        <v>288</v>
      </c>
      <c r="B33" s="109" t="s">
        <v>329</v>
      </c>
      <c r="C33" s="109" t="s">
        <v>330</v>
      </c>
      <c r="D33" s="109" t="s">
        <v>67</v>
      </c>
      <c r="E33" s="109" t="s">
        <v>97</v>
      </c>
      <c r="F33" s="109" t="s">
        <v>98</v>
      </c>
      <c r="G33" s="109" t="s">
        <v>218</v>
      </c>
      <c r="H33" s="109" t="s">
        <v>219</v>
      </c>
      <c r="I33" s="110">
        <v>3124.74</v>
      </c>
      <c r="J33" s="110">
        <v>3124.74</v>
      </c>
      <c r="K33" s="110">
        <v>3124.74</v>
      </c>
      <c r="L33" s="110"/>
      <c r="M33" s="110"/>
      <c r="N33" s="110"/>
      <c r="O33" s="110"/>
      <c r="P33" s="110"/>
      <c r="Q33" s="110"/>
      <c r="R33" s="110"/>
      <c r="S33" s="110"/>
      <c r="T33" s="110"/>
      <c r="U33" s="110"/>
      <c r="V33" s="110"/>
      <c r="W33" s="110"/>
    </row>
    <row r="34" ht="21.75" customHeight="1" spans="1:23">
      <c r="A34" s="109" t="s">
        <v>288</v>
      </c>
      <c r="B34" s="109" t="s">
        <v>331</v>
      </c>
      <c r="C34" s="109" t="s">
        <v>332</v>
      </c>
      <c r="D34" s="109" t="s">
        <v>67</v>
      </c>
      <c r="E34" s="109" t="s">
        <v>97</v>
      </c>
      <c r="F34" s="109" t="s">
        <v>98</v>
      </c>
      <c r="G34" s="109" t="s">
        <v>297</v>
      </c>
      <c r="H34" s="109" t="s">
        <v>298</v>
      </c>
      <c r="I34" s="110">
        <v>56000</v>
      </c>
      <c r="J34" s="110">
        <v>56000</v>
      </c>
      <c r="K34" s="110">
        <v>56000</v>
      </c>
      <c r="L34" s="110"/>
      <c r="M34" s="110"/>
      <c r="N34" s="110"/>
      <c r="O34" s="110"/>
      <c r="P34" s="110"/>
      <c r="Q34" s="110"/>
      <c r="R34" s="110"/>
      <c r="S34" s="110"/>
      <c r="T34" s="110"/>
      <c r="U34" s="110"/>
      <c r="V34" s="110"/>
      <c r="W34" s="110"/>
    </row>
    <row r="35" ht="18.75" customHeight="1" spans="1:23">
      <c r="A35" s="80" t="s">
        <v>174</v>
      </c>
      <c r="B35" s="80"/>
      <c r="C35" s="80"/>
      <c r="D35" s="80"/>
      <c r="E35" s="80"/>
      <c r="F35" s="80"/>
      <c r="G35" s="80"/>
      <c r="H35" s="80"/>
      <c r="I35" s="110">
        <v>4463924.74</v>
      </c>
      <c r="J35" s="110">
        <v>4463924.74</v>
      </c>
      <c r="K35" s="110">
        <v>4463924.74</v>
      </c>
      <c r="L35" s="110"/>
      <c r="M35" s="110"/>
      <c r="N35" s="110"/>
      <c r="O35" s="110"/>
      <c r="P35" s="110"/>
      <c r="Q35" s="110"/>
      <c r="R35" s="110"/>
      <c r="S35" s="110"/>
      <c r="T35" s="110"/>
      <c r="U35" s="110"/>
      <c r="V35" s="110"/>
      <c r="W35" s="110"/>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8"/>
  <sheetViews>
    <sheetView showZeros="0" tabSelected="1" topLeftCell="A28" workbookViewId="0">
      <selection activeCell="C39" sqref="C39"/>
    </sheetView>
  </sheetViews>
  <sheetFormatPr defaultColWidth="10.75" defaultRowHeight="12" customHeight="1"/>
  <cols>
    <col min="1" max="1" width="40" customWidth="1"/>
    <col min="2" max="2" width="33.875" customWidth="1"/>
    <col min="3" max="5" width="27.625" customWidth="1"/>
    <col min="6" max="6" width="13.125" customWidth="1"/>
    <col min="7" max="7" width="29.25" customWidth="1"/>
    <col min="8" max="8" width="18.125" customWidth="1"/>
    <col min="9" max="9" width="15.75" customWidth="1"/>
    <col min="10" max="10" width="25.75" customWidth="1"/>
  </cols>
  <sheetData>
    <row r="1" ht="18" customHeight="1" spans="1:10">
      <c r="J1" s="1" t="s">
        <v>333</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"单位名称："&amp;"富民县人民政府办公室"</f>
        <v>单位名称：富民县人民政府办公室</v>
      </c>
      <c r="B3" s="3"/>
      <c r="C3" s="3"/>
      <c r="D3" s="3"/>
      <c r="E3" s="3"/>
      <c r="F3" s="3"/>
      <c r="G3" s="3"/>
      <c r="H3" s="3"/>
    </row>
    <row r="4" ht="44.25" customHeight="1" spans="1:10">
      <c r="A4" s="80" t="s">
        <v>334</v>
      </c>
      <c r="B4" s="80" t="s">
        <v>335</v>
      </c>
      <c r="C4" s="102" t="s">
        <v>336</v>
      </c>
      <c r="D4" s="80" t="s">
        <v>337</v>
      </c>
      <c r="E4" s="80" t="s">
        <v>338</v>
      </c>
      <c r="F4" s="80" t="s">
        <v>339</v>
      </c>
      <c r="G4" s="80" t="s">
        <v>340</v>
      </c>
      <c r="H4" s="80" t="s">
        <v>341</v>
      </c>
      <c r="I4" s="80" t="s">
        <v>342</v>
      </c>
      <c r="J4" s="80" t="s">
        <v>343</v>
      </c>
    </row>
    <row r="5" ht="18.75" customHeight="1" spans="1:10">
      <c r="A5" s="80">
        <v>1</v>
      </c>
      <c r="B5" s="80">
        <v>2</v>
      </c>
      <c r="C5" s="80">
        <v>3</v>
      </c>
      <c r="D5" s="80">
        <v>4</v>
      </c>
      <c r="E5" s="80">
        <v>5</v>
      </c>
      <c r="F5" s="80">
        <v>6</v>
      </c>
      <c r="G5" s="80">
        <v>7</v>
      </c>
      <c r="H5" s="80">
        <v>8</v>
      </c>
      <c r="I5" s="80">
        <v>9</v>
      </c>
      <c r="J5" s="80">
        <v>10</v>
      </c>
    </row>
    <row r="6" ht="42" customHeight="1" outlineLevel="1" spans="1:10">
      <c r="A6" s="107" t="s">
        <v>67</v>
      </c>
      <c r="B6" s="107"/>
      <c r="C6" s="107"/>
      <c r="D6" s="107"/>
      <c r="E6" s="107"/>
      <c r="F6" s="107"/>
      <c r="G6" s="107"/>
      <c r="H6" s="107"/>
      <c r="I6" s="107"/>
      <c r="J6" s="107"/>
    </row>
    <row r="7" ht="42" customHeight="1" outlineLevel="1" spans="1:10">
      <c r="A7" s="108" t="s">
        <v>67</v>
      </c>
      <c r="B7" s="107"/>
      <c r="C7" s="107"/>
      <c r="D7" s="107"/>
      <c r="E7" s="107"/>
      <c r="F7" s="107"/>
      <c r="G7" s="107"/>
      <c r="H7" s="107"/>
      <c r="I7" s="107"/>
      <c r="J7" s="107"/>
    </row>
    <row r="8" ht="42" customHeight="1" outlineLevel="1" spans="1:10">
      <c r="A8" s="107" t="s">
        <v>314</v>
      </c>
      <c r="B8" s="107" t="s">
        <v>344</v>
      </c>
      <c r="C8" s="107" t="s">
        <v>345</v>
      </c>
      <c r="D8" s="107" t="s">
        <v>346</v>
      </c>
      <c r="E8" s="107" t="s">
        <v>347</v>
      </c>
      <c r="F8" s="107" t="s">
        <v>348</v>
      </c>
      <c r="G8" s="107" t="s">
        <v>349</v>
      </c>
      <c r="H8" s="107" t="s">
        <v>350</v>
      </c>
      <c r="I8" s="107" t="s">
        <v>351</v>
      </c>
      <c r="J8" s="107" t="s">
        <v>352</v>
      </c>
    </row>
    <row r="9" ht="42" customHeight="1" outlineLevel="1" spans="1:10">
      <c r="A9" s="107" t="s">
        <v>314</v>
      </c>
      <c r="B9" s="107" t="s">
        <v>344</v>
      </c>
      <c r="C9" s="107" t="s">
        <v>345</v>
      </c>
      <c r="D9" s="107" t="s">
        <v>353</v>
      </c>
      <c r="E9" s="107" t="s">
        <v>354</v>
      </c>
      <c r="F9" s="107" t="s">
        <v>355</v>
      </c>
      <c r="G9" s="107" t="s">
        <v>349</v>
      </c>
      <c r="H9" s="107" t="s">
        <v>356</v>
      </c>
      <c r="I9" s="107" t="s">
        <v>351</v>
      </c>
      <c r="J9" s="107" t="s">
        <v>357</v>
      </c>
    </row>
    <row r="10" ht="42" customHeight="1" outlineLevel="1" spans="1:10">
      <c r="A10" s="107" t="s">
        <v>314</v>
      </c>
      <c r="B10" s="107" t="s">
        <v>344</v>
      </c>
      <c r="C10" s="107" t="s">
        <v>345</v>
      </c>
      <c r="D10" s="107" t="s">
        <v>358</v>
      </c>
      <c r="E10" s="107" t="s">
        <v>359</v>
      </c>
      <c r="F10" s="107" t="s">
        <v>355</v>
      </c>
      <c r="G10" s="107" t="s">
        <v>349</v>
      </c>
      <c r="H10" s="107" t="s">
        <v>356</v>
      </c>
      <c r="I10" s="107" t="s">
        <v>351</v>
      </c>
      <c r="J10" s="107" t="s">
        <v>360</v>
      </c>
    </row>
    <row r="11" ht="42" customHeight="1" outlineLevel="1" spans="1:10">
      <c r="A11" s="107" t="s">
        <v>314</v>
      </c>
      <c r="B11" s="107" t="s">
        <v>344</v>
      </c>
      <c r="C11" s="107" t="s">
        <v>361</v>
      </c>
      <c r="D11" s="107" t="s">
        <v>362</v>
      </c>
      <c r="E11" s="107" t="s">
        <v>363</v>
      </c>
      <c r="F11" s="107" t="s">
        <v>355</v>
      </c>
      <c r="G11" s="107" t="s">
        <v>349</v>
      </c>
      <c r="H11" s="107" t="s">
        <v>356</v>
      </c>
      <c r="I11" s="107" t="s">
        <v>364</v>
      </c>
      <c r="J11" s="107" t="s">
        <v>365</v>
      </c>
    </row>
    <row r="12" ht="42" customHeight="1" outlineLevel="1" spans="1:10">
      <c r="A12" s="107" t="s">
        <v>314</v>
      </c>
      <c r="B12" s="107" t="s">
        <v>344</v>
      </c>
      <c r="C12" s="107" t="s">
        <v>366</v>
      </c>
      <c r="D12" s="107" t="s">
        <v>367</v>
      </c>
      <c r="E12" s="107" t="s">
        <v>368</v>
      </c>
      <c r="F12" s="107" t="s">
        <v>355</v>
      </c>
      <c r="G12" s="107" t="s">
        <v>349</v>
      </c>
      <c r="H12" s="107" t="s">
        <v>356</v>
      </c>
      <c r="I12" s="107" t="s">
        <v>364</v>
      </c>
      <c r="J12" s="107" t="s">
        <v>369</v>
      </c>
    </row>
    <row r="13" ht="42" customHeight="1" outlineLevel="1" spans="1:10">
      <c r="A13" s="107" t="s">
        <v>314</v>
      </c>
      <c r="B13" s="107" t="s">
        <v>344</v>
      </c>
      <c r="C13" s="107" t="s">
        <v>370</v>
      </c>
      <c r="D13" s="107" t="s">
        <v>371</v>
      </c>
      <c r="E13" s="107" t="s">
        <v>372</v>
      </c>
      <c r="F13" s="107" t="s">
        <v>348</v>
      </c>
      <c r="G13" s="107" t="s">
        <v>373</v>
      </c>
      <c r="H13" s="107" t="s">
        <v>374</v>
      </c>
      <c r="I13" s="107" t="s">
        <v>351</v>
      </c>
      <c r="J13" s="107" t="s">
        <v>375</v>
      </c>
    </row>
    <row r="14" ht="42" customHeight="1" outlineLevel="1" spans="1:10">
      <c r="A14" s="107" t="s">
        <v>296</v>
      </c>
      <c r="B14" s="107" t="s">
        <v>376</v>
      </c>
      <c r="C14" s="107" t="s">
        <v>345</v>
      </c>
      <c r="D14" s="107" t="s">
        <v>346</v>
      </c>
      <c r="E14" s="107" t="s">
        <v>377</v>
      </c>
      <c r="F14" s="107" t="s">
        <v>348</v>
      </c>
      <c r="G14" s="107" t="s">
        <v>84</v>
      </c>
      <c r="H14" s="107" t="s">
        <v>378</v>
      </c>
      <c r="I14" s="107" t="s">
        <v>351</v>
      </c>
      <c r="J14" s="107" t="s">
        <v>379</v>
      </c>
    </row>
    <row r="15" ht="42" customHeight="1" outlineLevel="1" spans="1:10">
      <c r="A15" s="107" t="s">
        <v>296</v>
      </c>
      <c r="B15" s="107" t="s">
        <v>376</v>
      </c>
      <c r="C15" s="107" t="s">
        <v>345</v>
      </c>
      <c r="D15" s="107" t="s">
        <v>353</v>
      </c>
      <c r="E15" s="107" t="s">
        <v>380</v>
      </c>
      <c r="F15" s="107" t="s">
        <v>355</v>
      </c>
      <c r="G15" s="107" t="s">
        <v>349</v>
      </c>
      <c r="H15" s="107" t="s">
        <v>356</v>
      </c>
      <c r="I15" s="107" t="s">
        <v>351</v>
      </c>
      <c r="J15" s="107" t="s">
        <v>381</v>
      </c>
    </row>
    <row r="16" ht="42" customHeight="1" outlineLevel="1" spans="1:10">
      <c r="A16" s="107" t="s">
        <v>296</v>
      </c>
      <c r="B16" s="107" t="s">
        <v>376</v>
      </c>
      <c r="C16" s="107" t="s">
        <v>345</v>
      </c>
      <c r="D16" s="107" t="s">
        <v>358</v>
      </c>
      <c r="E16" s="107" t="s">
        <v>382</v>
      </c>
      <c r="F16" s="107" t="s">
        <v>348</v>
      </c>
      <c r="G16" s="107" t="s">
        <v>383</v>
      </c>
      <c r="H16" s="107" t="s">
        <v>384</v>
      </c>
      <c r="I16" s="107" t="s">
        <v>351</v>
      </c>
      <c r="J16" s="107" t="s">
        <v>385</v>
      </c>
    </row>
    <row r="17" ht="42" customHeight="1" outlineLevel="1" spans="1:10">
      <c r="A17" s="107" t="s">
        <v>296</v>
      </c>
      <c r="B17" s="107" t="s">
        <v>376</v>
      </c>
      <c r="C17" s="107" t="s">
        <v>361</v>
      </c>
      <c r="D17" s="107" t="s">
        <v>362</v>
      </c>
      <c r="E17" s="107" t="s">
        <v>386</v>
      </c>
      <c r="F17" s="107" t="s">
        <v>355</v>
      </c>
      <c r="G17" s="107" t="s">
        <v>349</v>
      </c>
      <c r="H17" s="107" t="s">
        <v>356</v>
      </c>
      <c r="I17" s="107" t="s">
        <v>364</v>
      </c>
      <c r="J17" s="107" t="s">
        <v>387</v>
      </c>
    </row>
    <row r="18" ht="42" customHeight="1" outlineLevel="1" spans="1:10">
      <c r="A18" s="107" t="s">
        <v>296</v>
      </c>
      <c r="B18" s="107" t="s">
        <v>376</v>
      </c>
      <c r="C18" s="107" t="s">
        <v>370</v>
      </c>
      <c r="D18" s="107" t="s">
        <v>371</v>
      </c>
      <c r="E18" s="107" t="s">
        <v>388</v>
      </c>
      <c r="F18" s="107" t="s">
        <v>348</v>
      </c>
      <c r="G18" s="107" t="s">
        <v>389</v>
      </c>
      <c r="H18" s="107" t="s">
        <v>374</v>
      </c>
      <c r="I18" s="107" t="s">
        <v>364</v>
      </c>
      <c r="J18" s="107" t="s">
        <v>390</v>
      </c>
    </row>
    <row r="19" ht="42" customHeight="1" outlineLevel="1" spans="1:10">
      <c r="A19" s="107" t="s">
        <v>302</v>
      </c>
      <c r="B19" s="107" t="s">
        <v>391</v>
      </c>
      <c r="C19" s="107" t="s">
        <v>345</v>
      </c>
      <c r="D19" s="107" t="s">
        <v>346</v>
      </c>
      <c r="E19" s="107" t="s">
        <v>392</v>
      </c>
      <c r="F19" s="107" t="s">
        <v>355</v>
      </c>
      <c r="G19" s="107" t="s">
        <v>393</v>
      </c>
      <c r="H19" s="107" t="s">
        <v>394</v>
      </c>
      <c r="I19" s="107" t="s">
        <v>351</v>
      </c>
      <c r="J19" s="107" t="s">
        <v>395</v>
      </c>
    </row>
    <row r="20" ht="42" customHeight="1" outlineLevel="1" spans="1:10">
      <c r="A20" s="107" t="s">
        <v>302</v>
      </c>
      <c r="B20" s="107" t="s">
        <v>391</v>
      </c>
      <c r="C20" s="107" t="s">
        <v>345</v>
      </c>
      <c r="D20" s="107" t="s">
        <v>353</v>
      </c>
      <c r="E20" s="107" t="s">
        <v>396</v>
      </c>
      <c r="F20" s="107" t="s">
        <v>355</v>
      </c>
      <c r="G20" s="107" t="s">
        <v>397</v>
      </c>
      <c r="H20" s="107" t="s">
        <v>356</v>
      </c>
      <c r="I20" s="107" t="s">
        <v>351</v>
      </c>
      <c r="J20" s="107" t="s">
        <v>398</v>
      </c>
    </row>
    <row r="21" ht="42" customHeight="1" outlineLevel="1" spans="1:10">
      <c r="A21" s="107" t="s">
        <v>302</v>
      </c>
      <c r="B21" s="107" t="s">
        <v>391</v>
      </c>
      <c r="C21" s="107" t="s">
        <v>345</v>
      </c>
      <c r="D21" s="107" t="s">
        <v>358</v>
      </c>
      <c r="E21" s="107" t="s">
        <v>399</v>
      </c>
      <c r="F21" s="107" t="s">
        <v>400</v>
      </c>
      <c r="G21" s="107" t="s">
        <v>401</v>
      </c>
      <c r="H21" s="107" t="s">
        <v>384</v>
      </c>
      <c r="I21" s="107" t="s">
        <v>351</v>
      </c>
      <c r="J21" s="107" t="s">
        <v>402</v>
      </c>
    </row>
    <row r="22" ht="42" customHeight="1" outlineLevel="1" spans="1:10">
      <c r="A22" s="107" t="s">
        <v>302</v>
      </c>
      <c r="B22" s="107" t="s">
        <v>391</v>
      </c>
      <c r="C22" s="107" t="s">
        <v>361</v>
      </c>
      <c r="D22" s="107" t="s">
        <v>362</v>
      </c>
      <c r="E22" s="107" t="s">
        <v>403</v>
      </c>
      <c r="F22" s="107" t="s">
        <v>355</v>
      </c>
      <c r="G22" s="107" t="s">
        <v>349</v>
      </c>
      <c r="H22" s="107" t="s">
        <v>356</v>
      </c>
      <c r="I22" s="107" t="s">
        <v>364</v>
      </c>
      <c r="J22" s="107" t="s">
        <v>404</v>
      </c>
    </row>
    <row r="23" ht="42" customHeight="1" outlineLevel="1" spans="1:10">
      <c r="A23" s="107" t="s">
        <v>302</v>
      </c>
      <c r="B23" s="107" t="s">
        <v>391</v>
      </c>
      <c r="C23" s="107" t="s">
        <v>366</v>
      </c>
      <c r="D23" s="107" t="s">
        <v>367</v>
      </c>
      <c r="E23" s="107" t="s">
        <v>405</v>
      </c>
      <c r="F23" s="107" t="s">
        <v>355</v>
      </c>
      <c r="G23" s="107" t="s">
        <v>349</v>
      </c>
      <c r="H23" s="107" t="s">
        <v>356</v>
      </c>
      <c r="I23" s="107" t="s">
        <v>364</v>
      </c>
      <c r="J23" s="107" t="s">
        <v>406</v>
      </c>
    </row>
    <row r="24" ht="42" customHeight="1" outlineLevel="1" spans="1:10">
      <c r="A24" s="107" t="s">
        <v>312</v>
      </c>
      <c r="B24" s="107" t="s">
        <v>407</v>
      </c>
      <c r="C24" s="107" t="s">
        <v>345</v>
      </c>
      <c r="D24" s="107" t="s">
        <v>346</v>
      </c>
      <c r="E24" s="107" t="s">
        <v>408</v>
      </c>
      <c r="F24" s="107" t="s">
        <v>348</v>
      </c>
      <c r="G24" s="107" t="s">
        <v>383</v>
      </c>
      <c r="H24" s="107" t="s">
        <v>409</v>
      </c>
      <c r="I24" s="107" t="s">
        <v>351</v>
      </c>
      <c r="J24" s="107" t="s">
        <v>410</v>
      </c>
    </row>
    <row r="25" ht="42" customHeight="1" outlineLevel="1" spans="1:10">
      <c r="A25" s="107" t="s">
        <v>312</v>
      </c>
      <c r="B25" s="107" t="s">
        <v>407</v>
      </c>
      <c r="C25" s="107" t="s">
        <v>345</v>
      </c>
      <c r="D25" s="107" t="s">
        <v>353</v>
      </c>
      <c r="E25" s="107" t="s">
        <v>411</v>
      </c>
      <c r="F25" s="107" t="s">
        <v>355</v>
      </c>
      <c r="G25" s="107" t="s">
        <v>349</v>
      </c>
      <c r="H25" s="107" t="s">
        <v>356</v>
      </c>
      <c r="I25" s="107" t="s">
        <v>351</v>
      </c>
      <c r="J25" s="107" t="s">
        <v>412</v>
      </c>
    </row>
    <row r="26" ht="42" customHeight="1" outlineLevel="1" spans="1:10">
      <c r="A26" s="107" t="s">
        <v>312</v>
      </c>
      <c r="B26" s="107" t="s">
        <v>407</v>
      </c>
      <c r="C26" s="107" t="s">
        <v>345</v>
      </c>
      <c r="D26" s="107" t="s">
        <v>358</v>
      </c>
      <c r="E26" s="107" t="s">
        <v>413</v>
      </c>
      <c r="F26" s="107" t="s">
        <v>348</v>
      </c>
      <c r="G26" s="107" t="s">
        <v>383</v>
      </c>
      <c r="H26" s="107" t="s">
        <v>384</v>
      </c>
      <c r="I26" s="107" t="s">
        <v>351</v>
      </c>
      <c r="J26" s="107" t="s">
        <v>414</v>
      </c>
    </row>
    <row r="27" ht="42" customHeight="1" outlineLevel="1" spans="1:10">
      <c r="A27" s="107" t="s">
        <v>312</v>
      </c>
      <c r="B27" s="107" t="s">
        <v>407</v>
      </c>
      <c r="C27" s="107" t="s">
        <v>361</v>
      </c>
      <c r="D27" s="107" t="s">
        <v>362</v>
      </c>
      <c r="E27" s="107" t="s">
        <v>415</v>
      </c>
      <c r="F27" s="107" t="s">
        <v>355</v>
      </c>
      <c r="G27" s="107" t="s">
        <v>349</v>
      </c>
      <c r="H27" s="107" t="s">
        <v>356</v>
      </c>
      <c r="I27" s="107" t="s">
        <v>364</v>
      </c>
      <c r="J27" s="107" t="s">
        <v>416</v>
      </c>
    </row>
    <row r="28" ht="42" customHeight="1" outlineLevel="1" spans="1:10">
      <c r="A28" s="107" t="s">
        <v>312</v>
      </c>
      <c r="B28" s="107" t="s">
        <v>407</v>
      </c>
      <c r="C28" s="107" t="s">
        <v>366</v>
      </c>
      <c r="D28" s="107" t="s">
        <v>367</v>
      </c>
      <c r="E28" s="107" t="s">
        <v>417</v>
      </c>
      <c r="F28" s="107" t="s">
        <v>355</v>
      </c>
      <c r="G28" s="107" t="s">
        <v>349</v>
      </c>
      <c r="H28" s="107" t="s">
        <v>356</v>
      </c>
      <c r="I28" s="107" t="s">
        <v>364</v>
      </c>
      <c r="J28" s="107" t="s">
        <v>418</v>
      </c>
    </row>
    <row r="29" ht="42" customHeight="1" outlineLevel="1" spans="1:10">
      <c r="A29" s="107" t="s">
        <v>312</v>
      </c>
      <c r="B29" s="107" t="s">
        <v>407</v>
      </c>
      <c r="C29" s="107" t="s">
        <v>370</v>
      </c>
      <c r="D29" s="107" t="s">
        <v>371</v>
      </c>
      <c r="E29" s="107" t="s">
        <v>372</v>
      </c>
      <c r="F29" s="107" t="s">
        <v>400</v>
      </c>
      <c r="G29" s="107" t="s">
        <v>173</v>
      </c>
      <c r="H29" s="107" t="s">
        <v>374</v>
      </c>
      <c r="I29" s="107" t="s">
        <v>351</v>
      </c>
      <c r="J29" s="107" t="s">
        <v>419</v>
      </c>
    </row>
    <row r="30" ht="42" customHeight="1" outlineLevel="1" spans="1:10">
      <c r="A30" s="107" t="s">
        <v>330</v>
      </c>
      <c r="B30" s="107" t="s">
        <v>420</v>
      </c>
      <c r="C30" s="107" t="s">
        <v>345</v>
      </c>
      <c r="D30" s="107" t="s">
        <v>346</v>
      </c>
      <c r="E30" s="107" t="s">
        <v>421</v>
      </c>
      <c r="F30" s="107" t="s">
        <v>355</v>
      </c>
      <c r="G30" s="107" t="s">
        <v>349</v>
      </c>
      <c r="H30" s="107" t="s">
        <v>356</v>
      </c>
      <c r="I30" s="107" t="s">
        <v>351</v>
      </c>
      <c r="J30" s="107" t="s">
        <v>422</v>
      </c>
    </row>
    <row r="31" ht="42" customHeight="1" outlineLevel="1" spans="1:10">
      <c r="A31" s="107" t="s">
        <v>330</v>
      </c>
      <c r="B31" s="107" t="s">
        <v>420</v>
      </c>
      <c r="C31" s="107" t="s">
        <v>345</v>
      </c>
      <c r="D31" s="107" t="s">
        <v>353</v>
      </c>
      <c r="E31" s="107" t="s">
        <v>423</v>
      </c>
      <c r="F31" s="107" t="s">
        <v>355</v>
      </c>
      <c r="G31" s="107" t="s">
        <v>349</v>
      </c>
      <c r="H31" s="107" t="s">
        <v>356</v>
      </c>
      <c r="I31" s="107" t="s">
        <v>351</v>
      </c>
      <c r="J31" s="107" t="s">
        <v>424</v>
      </c>
    </row>
    <row r="32" ht="42" customHeight="1" outlineLevel="1" spans="1:10">
      <c r="A32" s="107" t="s">
        <v>330</v>
      </c>
      <c r="B32" s="107" t="s">
        <v>420</v>
      </c>
      <c r="C32" s="107" t="s">
        <v>345</v>
      </c>
      <c r="D32" s="107" t="s">
        <v>358</v>
      </c>
      <c r="E32" s="107" t="s">
        <v>425</v>
      </c>
      <c r="F32" s="107" t="s">
        <v>355</v>
      </c>
      <c r="G32" s="107" t="s">
        <v>349</v>
      </c>
      <c r="H32" s="107" t="s">
        <v>356</v>
      </c>
      <c r="I32" s="107" t="s">
        <v>351</v>
      </c>
      <c r="J32" s="107" t="s">
        <v>426</v>
      </c>
    </row>
    <row r="33" ht="42" customHeight="1" outlineLevel="1" spans="1:10">
      <c r="A33" s="107" t="s">
        <v>330</v>
      </c>
      <c r="B33" s="107" t="s">
        <v>420</v>
      </c>
      <c r="C33" s="107" t="s">
        <v>361</v>
      </c>
      <c r="D33" s="107" t="s">
        <v>362</v>
      </c>
      <c r="E33" s="107" t="s">
        <v>427</v>
      </c>
      <c r="F33" s="107" t="s">
        <v>355</v>
      </c>
      <c r="G33" s="107" t="s">
        <v>349</v>
      </c>
      <c r="H33" s="107" t="s">
        <v>356</v>
      </c>
      <c r="I33" s="107" t="s">
        <v>364</v>
      </c>
      <c r="J33" s="107" t="s">
        <v>428</v>
      </c>
    </row>
    <row r="34" ht="42" customHeight="1" outlineLevel="1" spans="1:10">
      <c r="A34" s="107" t="s">
        <v>330</v>
      </c>
      <c r="B34" s="107" t="s">
        <v>420</v>
      </c>
      <c r="C34" s="107" t="s">
        <v>366</v>
      </c>
      <c r="D34" s="107" t="s">
        <v>367</v>
      </c>
      <c r="E34" s="107" t="s">
        <v>417</v>
      </c>
      <c r="F34" s="107" t="s">
        <v>355</v>
      </c>
      <c r="G34" s="107" t="s">
        <v>349</v>
      </c>
      <c r="H34" s="107" t="s">
        <v>356</v>
      </c>
      <c r="I34" s="107" t="s">
        <v>364</v>
      </c>
      <c r="J34" s="107" t="s">
        <v>429</v>
      </c>
    </row>
    <row r="35" ht="42" customHeight="1" outlineLevel="1" spans="1:10">
      <c r="A35" s="107" t="s">
        <v>320</v>
      </c>
      <c r="B35" s="107" t="s">
        <v>430</v>
      </c>
      <c r="C35" s="107" t="s">
        <v>345</v>
      </c>
      <c r="D35" s="107" t="s">
        <v>346</v>
      </c>
      <c r="E35" s="107" t="s">
        <v>431</v>
      </c>
      <c r="F35" s="107" t="s">
        <v>355</v>
      </c>
      <c r="G35" s="107" t="s">
        <v>349</v>
      </c>
      <c r="H35" s="107" t="s">
        <v>356</v>
      </c>
      <c r="I35" s="107" t="s">
        <v>351</v>
      </c>
      <c r="J35" s="107" t="s">
        <v>432</v>
      </c>
    </row>
    <row r="36" ht="42" customHeight="1" outlineLevel="1" spans="1:10">
      <c r="A36" s="107" t="s">
        <v>320</v>
      </c>
      <c r="B36" s="107" t="s">
        <v>433</v>
      </c>
      <c r="C36" s="107" t="s">
        <v>345</v>
      </c>
      <c r="D36" s="107" t="s">
        <v>353</v>
      </c>
      <c r="E36" s="107" t="s">
        <v>434</v>
      </c>
      <c r="F36" s="107" t="s">
        <v>355</v>
      </c>
      <c r="G36" s="107" t="s">
        <v>349</v>
      </c>
      <c r="H36" s="107" t="s">
        <v>356</v>
      </c>
      <c r="I36" s="107" t="s">
        <v>351</v>
      </c>
      <c r="J36" s="107" t="s">
        <v>435</v>
      </c>
    </row>
    <row r="37" ht="42" customHeight="1" outlineLevel="1" spans="1:10">
      <c r="A37" s="107" t="s">
        <v>320</v>
      </c>
      <c r="B37" s="107" t="s">
        <v>433</v>
      </c>
      <c r="C37" s="107" t="s">
        <v>345</v>
      </c>
      <c r="D37" s="107" t="s">
        <v>358</v>
      </c>
      <c r="E37" s="107" t="s">
        <v>359</v>
      </c>
      <c r="F37" s="107" t="s">
        <v>355</v>
      </c>
      <c r="G37" s="107" t="s">
        <v>349</v>
      </c>
      <c r="H37" s="107" t="s">
        <v>356</v>
      </c>
      <c r="I37" s="107" t="s">
        <v>351</v>
      </c>
      <c r="J37" s="107" t="s">
        <v>360</v>
      </c>
    </row>
    <row r="38" ht="42" customHeight="1" outlineLevel="1" spans="1:10">
      <c r="A38" s="107" t="s">
        <v>320</v>
      </c>
      <c r="B38" s="107" t="s">
        <v>433</v>
      </c>
      <c r="C38" s="107" t="s">
        <v>361</v>
      </c>
      <c r="D38" s="107" t="s">
        <v>436</v>
      </c>
      <c r="E38" s="107" t="s">
        <v>437</v>
      </c>
      <c r="F38" s="107" t="s">
        <v>348</v>
      </c>
      <c r="G38" s="107" t="s">
        <v>438</v>
      </c>
      <c r="H38" s="107" t="s">
        <v>374</v>
      </c>
      <c r="I38" s="107" t="s">
        <v>351</v>
      </c>
      <c r="J38" s="107" t="s">
        <v>439</v>
      </c>
    </row>
    <row r="39" ht="42" customHeight="1" outlineLevel="1" spans="1:10">
      <c r="A39" s="107" t="s">
        <v>320</v>
      </c>
      <c r="B39" s="107" t="s">
        <v>433</v>
      </c>
      <c r="C39" s="107" t="s">
        <v>366</v>
      </c>
      <c r="D39" s="107" t="s">
        <v>367</v>
      </c>
      <c r="E39" s="107" t="s">
        <v>417</v>
      </c>
      <c r="F39" s="107" t="s">
        <v>355</v>
      </c>
      <c r="G39" s="107" t="s">
        <v>349</v>
      </c>
      <c r="H39" s="107" t="s">
        <v>356</v>
      </c>
      <c r="I39" s="107" t="s">
        <v>364</v>
      </c>
      <c r="J39" s="107" t="s">
        <v>440</v>
      </c>
    </row>
    <row r="40" ht="42" customHeight="1" outlineLevel="1" spans="1:10">
      <c r="A40" s="107" t="s">
        <v>320</v>
      </c>
      <c r="B40" s="107" t="s">
        <v>433</v>
      </c>
      <c r="C40" s="107" t="s">
        <v>370</v>
      </c>
      <c r="D40" s="107" t="s">
        <v>371</v>
      </c>
      <c r="E40" s="107" t="s">
        <v>441</v>
      </c>
      <c r="F40" s="107" t="s">
        <v>348</v>
      </c>
      <c r="G40" s="107" t="s">
        <v>438</v>
      </c>
      <c r="H40" s="107" t="s">
        <v>374</v>
      </c>
      <c r="I40" s="107" t="s">
        <v>351</v>
      </c>
      <c r="J40" s="107" t="s">
        <v>375</v>
      </c>
    </row>
    <row r="41" ht="42" customHeight="1" outlineLevel="1" spans="1:10">
      <c r="A41" s="107" t="s">
        <v>290</v>
      </c>
      <c r="B41" s="107" t="s">
        <v>442</v>
      </c>
      <c r="C41" s="107" t="s">
        <v>345</v>
      </c>
      <c r="D41" s="107" t="s">
        <v>346</v>
      </c>
      <c r="E41" s="107" t="s">
        <v>443</v>
      </c>
      <c r="F41" s="107" t="s">
        <v>348</v>
      </c>
      <c r="G41" s="107" t="s">
        <v>383</v>
      </c>
      <c r="H41" s="107" t="s">
        <v>444</v>
      </c>
      <c r="I41" s="107" t="s">
        <v>351</v>
      </c>
      <c r="J41" s="107" t="s">
        <v>445</v>
      </c>
    </row>
    <row r="42" ht="42" customHeight="1" outlineLevel="1" spans="1:10">
      <c r="A42" s="107" t="s">
        <v>290</v>
      </c>
      <c r="B42" s="107" t="s">
        <v>442</v>
      </c>
      <c r="C42" s="107" t="s">
        <v>345</v>
      </c>
      <c r="D42" s="107" t="s">
        <v>353</v>
      </c>
      <c r="E42" s="107" t="s">
        <v>446</v>
      </c>
      <c r="F42" s="107" t="s">
        <v>348</v>
      </c>
      <c r="G42" s="107" t="s">
        <v>447</v>
      </c>
      <c r="H42" s="107" t="s">
        <v>356</v>
      </c>
      <c r="I42" s="107" t="s">
        <v>351</v>
      </c>
      <c r="J42" s="107" t="s">
        <v>448</v>
      </c>
    </row>
    <row r="43" ht="42" customHeight="1" outlineLevel="1" spans="1:10">
      <c r="A43" s="107" t="s">
        <v>290</v>
      </c>
      <c r="B43" s="107" t="s">
        <v>442</v>
      </c>
      <c r="C43" s="107" t="s">
        <v>345</v>
      </c>
      <c r="D43" s="107" t="s">
        <v>358</v>
      </c>
      <c r="E43" s="107" t="s">
        <v>449</v>
      </c>
      <c r="F43" s="107" t="s">
        <v>348</v>
      </c>
      <c r="G43" s="107" t="s">
        <v>383</v>
      </c>
      <c r="H43" s="107" t="s">
        <v>384</v>
      </c>
      <c r="I43" s="107" t="s">
        <v>351</v>
      </c>
      <c r="J43" s="107" t="s">
        <v>450</v>
      </c>
    </row>
    <row r="44" ht="42" customHeight="1" outlineLevel="1" spans="1:10">
      <c r="A44" s="107" t="s">
        <v>290</v>
      </c>
      <c r="B44" s="107" t="s">
        <v>442</v>
      </c>
      <c r="C44" s="107" t="s">
        <v>361</v>
      </c>
      <c r="D44" s="107" t="s">
        <v>362</v>
      </c>
      <c r="E44" s="107" t="s">
        <v>451</v>
      </c>
      <c r="F44" s="107" t="s">
        <v>355</v>
      </c>
      <c r="G44" s="107" t="s">
        <v>349</v>
      </c>
      <c r="H44" s="107" t="s">
        <v>356</v>
      </c>
      <c r="I44" s="107" t="s">
        <v>364</v>
      </c>
      <c r="J44" s="107" t="s">
        <v>452</v>
      </c>
    </row>
    <row r="45" ht="42" customHeight="1" outlineLevel="1" spans="1:10">
      <c r="A45" s="107" t="s">
        <v>290</v>
      </c>
      <c r="B45" s="107" t="s">
        <v>442</v>
      </c>
      <c r="C45" s="107" t="s">
        <v>366</v>
      </c>
      <c r="D45" s="107" t="s">
        <v>367</v>
      </c>
      <c r="E45" s="107" t="s">
        <v>417</v>
      </c>
      <c r="F45" s="107" t="s">
        <v>355</v>
      </c>
      <c r="G45" s="107" t="s">
        <v>349</v>
      </c>
      <c r="H45" s="107" t="s">
        <v>356</v>
      </c>
      <c r="I45" s="107" t="s">
        <v>364</v>
      </c>
      <c r="J45" s="107" t="s">
        <v>418</v>
      </c>
    </row>
    <row r="46" ht="42" customHeight="1" outlineLevel="1" spans="1:10">
      <c r="A46" s="107" t="s">
        <v>322</v>
      </c>
      <c r="B46" s="107" t="s">
        <v>453</v>
      </c>
      <c r="C46" s="107" t="s">
        <v>345</v>
      </c>
      <c r="D46" s="107" t="s">
        <v>346</v>
      </c>
      <c r="E46" s="107" t="s">
        <v>454</v>
      </c>
      <c r="F46" s="107" t="s">
        <v>355</v>
      </c>
      <c r="G46" s="107" t="s">
        <v>455</v>
      </c>
      <c r="H46" s="107" t="s">
        <v>456</v>
      </c>
      <c r="I46" s="107" t="s">
        <v>351</v>
      </c>
      <c r="J46" s="107" t="s">
        <v>457</v>
      </c>
    </row>
    <row r="47" ht="42" customHeight="1" outlineLevel="1" spans="1:10">
      <c r="A47" s="107" t="s">
        <v>322</v>
      </c>
      <c r="B47" s="107" t="s">
        <v>453</v>
      </c>
      <c r="C47" s="107" t="s">
        <v>345</v>
      </c>
      <c r="D47" s="107" t="s">
        <v>353</v>
      </c>
      <c r="E47" s="107" t="s">
        <v>458</v>
      </c>
      <c r="F47" s="107" t="s">
        <v>355</v>
      </c>
      <c r="G47" s="107" t="s">
        <v>349</v>
      </c>
      <c r="H47" s="107" t="s">
        <v>356</v>
      </c>
      <c r="I47" s="107" t="s">
        <v>351</v>
      </c>
      <c r="J47" s="107" t="s">
        <v>459</v>
      </c>
    </row>
    <row r="48" ht="42" customHeight="1" outlineLevel="1" spans="1:10">
      <c r="A48" s="107" t="s">
        <v>322</v>
      </c>
      <c r="B48" s="107" t="s">
        <v>453</v>
      </c>
      <c r="C48" s="107" t="s">
        <v>345</v>
      </c>
      <c r="D48" s="107" t="s">
        <v>358</v>
      </c>
      <c r="E48" s="107" t="s">
        <v>460</v>
      </c>
      <c r="F48" s="107" t="s">
        <v>348</v>
      </c>
      <c r="G48" s="107" t="s">
        <v>383</v>
      </c>
      <c r="H48" s="107" t="s">
        <v>384</v>
      </c>
      <c r="I48" s="107" t="s">
        <v>351</v>
      </c>
      <c r="J48" s="107" t="s">
        <v>461</v>
      </c>
    </row>
    <row r="49" ht="42" customHeight="1" outlineLevel="1" spans="1:10">
      <c r="A49" s="107" t="s">
        <v>322</v>
      </c>
      <c r="B49" s="107" t="s">
        <v>453</v>
      </c>
      <c r="C49" s="107" t="s">
        <v>361</v>
      </c>
      <c r="D49" s="107" t="s">
        <v>362</v>
      </c>
      <c r="E49" s="107" t="s">
        <v>462</v>
      </c>
      <c r="F49" s="107" t="s">
        <v>355</v>
      </c>
      <c r="G49" s="107" t="s">
        <v>349</v>
      </c>
      <c r="H49" s="107" t="s">
        <v>356</v>
      </c>
      <c r="I49" s="107" t="s">
        <v>364</v>
      </c>
      <c r="J49" s="107" t="s">
        <v>463</v>
      </c>
    </row>
    <row r="50" ht="42" customHeight="1" outlineLevel="1" spans="1:10">
      <c r="A50" s="107" t="s">
        <v>322</v>
      </c>
      <c r="B50" s="107" t="s">
        <v>453</v>
      </c>
      <c r="C50" s="107" t="s">
        <v>366</v>
      </c>
      <c r="D50" s="107" t="s">
        <v>367</v>
      </c>
      <c r="E50" s="107" t="s">
        <v>464</v>
      </c>
      <c r="F50" s="107" t="s">
        <v>355</v>
      </c>
      <c r="G50" s="107" t="s">
        <v>349</v>
      </c>
      <c r="H50" s="107" t="s">
        <v>356</v>
      </c>
      <c r="I50" s="107" t="s">
        <v>351</v>
      </c>
      <c r="J50" s="107" t="s">
        <v>465</v>
      </c>
    </row>
    <row r="51" ht="42" customHeight="1" outlineLevel="1" spans="1:10">
      <c r="A51" s="107" t="s">
        <v>322</v>
      </c>
      <c r="B51" s="107" t="s">
        <v>453</v>
      </c>
      <c r="C51" s="107" t="s">
        <v>370</v>
      </c>
      <c r="D51" s="107" t="s">
        <v>371</v>
      </c>
      <c r="E51" s="107" t="s">
        <v>466</v>
      </c>
      <c r="F51" s="107" t="s">
        <v>348</v>
      </c>
      <c r="G51" s="107" t="s">
        <v>467</v>
      </c>
      <c r="H51" s="107" t="s">
        <v>374</v>
      </c>
      <c r="I51" s="107" t="s">
        <v>351</v>
      </c>
      <c r="J51" s="107" t="s">
        <v>375</v>
      </c>
    </row>
    <row r="52" ht="42" customHeight="1" outlineLevel="1" spans="1:10">
      <c r="A52" s="107" t="s">
        <v>285</v>
      </c>
      <c r="B52" s="107" t="s">
        <v>468</v>
      </c>
      <c r="C52" s="107" t="s">
        <v>345</v>
      </c>
      <c r="D52" s="107" t="s">
        <v>346</v>
      </c>
      <c r="E52" s="107" t="s">
        <v>469</v>
      </c>
      <c r="F52" s="107" t="s">
        <v>348</v>
      </c>
      <c r="G52" s="107" t="s">
        <v>84</v>
      </c>
      <c r="H52" s="107" t="s">
        <v>470</v>
      </c>
      <c r="I52" s="107" t="s">
        <v>351</v>
      </c>
      <c r="J52" s="107" t="s">
        <v>471</v>
      </c>
    </row>
    <row r="53" ht="42" customHeight="1" outlineLevel="1" spans="1:10">
      <c r="A53" s="107" t="s">
        <v>285</v>
      </c>
      <c r="B53" s="107" t="s">
        <v>468</v>
      </c>
      <c r="C53" s="107" t="s">
        <v>361</v>
      </c>
      <c r="D53" s="107" t="s">
        <v>362</v>
      </c>
      <c r="E53" s="107" t="s">
        <v>472</v>
      </c>
      <c r="F53" s="107" t="s">
        <v>348</v>
      </c>
      <c r="G53" s="107" t="s">
        <v>473</v>
      </c>
      <c r="H53" s="107"/>
      <c r="I53" s="107" t="s">
        <v>364</v>
      </c>
      <c r="J53" s="107" t="s">
        <v>474</v>
      </c>
    </row>
    <row r="54" ht="42" customHeight="1" outlineLevel="1" spans="1:10">
      <c r="A54" s="107" t="s">
        <v>285</v>
      </c>
      <c r="B54" s="107" t="s">
        <v>468</v>
      </c>
      <c r="C54" s="107" t="s">
        <v>366</v>
      </c>
      <c r="D54" s="107" t="s">
        <v>367</v>
      </c>
      <c r="E54" s="107" t="s">
        <v>475</v>
      </c>
      <c r="F54" s="107" t="s">
        <v>355</v>
      </c>
      <c r="G54" s="107" t="s">
        <v>349</v>
      </c>
      <c r="H54" s="107" t="s">
        <v>356</v>
      </c>
      <c r="I54" s="107" t="s">
        <v>364</v>
      </c>
      <c r="J54" s="107" t="s">
        <v>476</v>
      </c>
    </row>
    <row r="55" ht="42" customHeight="1" outlineLevel="1" spans="1:10">
      <c r="A55" s="107" t="s">
        <v>332</v>
      </c>
      <c r="B55" s="107" t="s">
        <v>477</v>
      </c>
      <c r="C55" s="107" t="s">
        <v>345</v>
      </c>
      <c r="D55" s="107" t="s">
        <v>346</v>
      </c>
      <c r="E55" s="107" t="s">
        <v>478</v>
      </c>
      <c r="F55" s="107" t="s">
        <v>348</v>
      </c>
      <c r="G55" s="107" t="s">
        <v>83</v>
      </c>
      <c r="H55" s="107" t="s">
        <v>378</v>
      </c>
      <c r="I55" s="107" t="s">
        <v>351</v>
      </c>
      <c r="J55" s="107" t="s">
        <v>479</v>
      </c>
    </row>
    <row r="56" ht="42" customHeight="1" outlineLevel="1" spans="1:10">
      <c r="A56" s="107" t="s">
        <v>332</v>
      </c>
      <c r="B56" s="107" t="s">
        <v>477</v>
      </c>
      <c r="C56" s="107" t="s">
        <v>345</v>
      </c>
      <c r="D56" s="107" t="s">
        <v>353</v>
      </c>
      <c r="E56" s="107" t="s">
        <v>480</v>
      </c>
      <c r="F56" s="107" t="s">
        <v>355</v>
      </c>
      <c r="G56" s="107" t="s">
        <v>349</v>
      </c>
      <c r="H56" s="107" t="s">
        <v>356</v>
      </c>
      <c r="I56" s="107" t="s">
        <v>351</v>
      </c>
      <c r="J56" s="107" t="s">
        <v>481</v>
      </c>
    </row>
    <row r="57" ht="42" customHeight="1" outlineLevel="1" spans="1:10">
      <c r="A57" s="107" t="s">
        <v>332</v>
      </c>
      <c r="B57" s="107" t="s">
        <v>477</v>
      </c>
      <c r="C57" s="107" t="s">
        <v>345</v>
      </c>
      <c r="D57" s="107" t="s">
        <v>358</v>
      </c>
      <c r="E57" s="107" t="s">
        <v>482</v>
      </c>
      <c r="F57" s="107" t="s">
        <v>348</v>
      </c>
      <c r="G57" s="107" t="s">
        <v>383</v>
      </c>
      <c r="H57" s="107" t="s">
        <v>384</v>
      </c>
      <c r="I57" s="107" t="s">
        <v>351</v>
      </c>
      <c r="J57" s="107" t="s">
        <v>483</v>
      </c>
    </row>
    <row r="58" ht="42" customHeight="1" outlineLevel="1" spans="1:10">
      <c r="A58" s="107" t="s">
        <v>332</v>
      </c>
      <c r="B58" s="107" t="s">
        <v>477</v>
      </c>
      <c r="C58" s="107" t="s">
        <v>361</v>
      </c>
      <c r="D58" s="107" t="s">
        <v>362</v>
      </c>
      <c r="E58" s="107" t="s">
        <v>484</v>
      </c>
      <c r="F58" s="107" t="s">
        <v>355</v>
      </c>
      <c r="G58" s="107" t="s">
        <v>349</v>
      </c>
      <c r="H58" s="107" t="s">
        <v>356</v>
      </c>
      <c r="I58" s="107" t="s">
        <v>364</v>
      </c>
      <c r="J58" s="107" t="s">
        <v>485</v>
      </c>
    </row>
    <row r="59" ht="42" customHeight="1" outlineLevel="1" spans="1:10">
      <c r="A59" s="107" t="s">
        <v>332</v>
      </c>
      <c r="B59" s="107" t="s">
        <v>477</v>
      </c>
      <c r="C59" s="107" t="s">
        <v>366</v>
      </c>
      <c r="D59" s="107" t="s">
        <v>367</v>
      </c>
      <c r="E59" s="107" t="s">
        <v>417</v>
      </c>
      <c r="F59" s="107" t="s">
        <v>355</v>
      </c>
      <c r="G59" s="107" t="s">
        <v>349</v>
      </c>
      <c r="H59" s="107" t="s">
        <v>356</v>
      </c>
      <c r="I59" s="107" t="s">
        <v>364</v>
      </c>
      <c r="J59" s="107" t="s">
        <v>418</v>
      </c>
    </row>
    <row r="60" ht="42" customHeight="1" outlineLevel="1" spans="1:10">
      <c r="A60" s="107" t="s">
        <v>306</v>
      </c>
      <c r="B60" s="107" t="s">
        <v>486</v>
      </c>
      <c r="C60" s="107" t="s">
        <v>345</v>
      </c>
      <c r="D60" s="107" t="s">
        <v>346</v>
      </c>
      <c r="E60" s="107" t="s">
        <v>487</v>
      </c>
      <c r="F60" s="107" t="s">
        <v>348</v>
      </c>
      <c r="G60" s="107" t="s">
        <v>488</v>
      </c>
      <c r="H60" s="107" t="s">
        <v>489</v>
      </c>
      <c r="I60" s="107" t="s">
        <v>351</v>
      </c>
      <c r="J60" s="107" t="s">
        <v>490</v>
      </c>
    </row>
    <row r="61" ht="42" customHeight="1" outlineLevel="1" spans="1:10">
      <c r="A61" s="107" t="s">
        <v>306</v>
      </c>
      <c r="B61" s="107" t="s">
        <v>486</v>
      </c>
      <c r="C61" s="107" t="s">
        <v>345</v>
      </c>
      <c r="D61" s="107" t="s">
        <v>353</v>
      </c>
      <c r="E61" s="107" t="s">
        <v>491</v>
      </c>
      <c r="F61" s="107" t="s">
        <v>355</v>
      </c>
      <c r="G61" s="107" t="s">
        <v>349</v>
      </c>
      <c r="H61" s="107" t="s">
        <v>356</v>
      </c>
      <c r="I61" s="107" t="s">
        <v>351</v>
      </c>
      <c r="J61" s="107" t="s">
        <v>492</v>
      </c>
    </row>
    <row r="62" ht="42" customHeight="1" outlineLevel="1" spans="1:10">
      <c r="A62" s="107" t="s">
        <v>306</v>
      </c>
      <c r="B62" s="107" t="s">
        <v>486</v>
      </c>
      <c r="C62" s="107" t="s">
        <v>345</v>
      </c>
      <c r="D62" s="107" t="s">
        <v>358</v>
      </c>
      <c r="E62" s="107" t="s">
        <v>493</v>
      </c>
      <c r="F62" s="107" t="s">
        <v>355</v>
      </c>
      <c r="G62" s="107" t="s">
        <v>349</v>
      </c>
      <c r="H62" s="107" t="s">
        <v>356</v>
      </c>
      <c r="I62" s="107" t="s">
        <v>351</v>
      </c>
      <c r="J62" s="107" t="s">
        <v>494</v>
      </c>
    </row>
    <row r="63" ht="42" customHeight="1" outlineLevel="1" spans="1:10">
      <c r="A63" s="107" t="s">
        <v>306</v>
      </c>
      <c r="B63" s="107" t="s">
        <v>486</v>
      </c>
      <c r="C63" s="107" t="s">
        <v>361</v>
      </c>
      <c r="D63" s="107" t="s">
        <v>362</v>
      </c>
      <c r="E63" s="107" t="s">
        <v>495</v>
      </c>
      <c r="F63" s="107" t="s">
        <v>355</v>
      </c>
      <c r="G63" s="107" t="s">
        <v>349</v>
      </c>
      <c r="H63" s="107" t="s">
        <v>356</v>
      </c>
      <c r="I63" s="107" t="s">
        <v>364</v>
      </c>
      <c r="J63" s="107" t="s">
        <v>496</v>
      </c>
    </row>
    <row r="64" ht="42" customHeight="1" outlineLevel="1" spans="1:10">
      <c r="A64" s="107" t="s">
        <v>306</v>
      </c>
      <c r="B64" s="107" t="s">
        <v>486</v>
      </c>
      <c r="C64" s="107" t="s">
        <v>366</v>
      </c>
      <c r="D64" s="107" t="s">
        <v>367</v>
      </c>
      <c r="E64" s="107" t="s">
        <v>497</v>
      </c>
      <c r="F64" s="107" t="s">
        <v>355</v>
      </c>
      <c r="G64" s="107" t="s">
        <v>349</v>
      </c>
      <c r="H64" s="107" t="s">
        <v>356</v>
      </c>
      <c r="I64" s="107" t="s">
        <v>364</v>
      </c>
      <c r="J64" s="107" t="s">
        <v>418</v>
      </c>
    </row>
    <row r="65" ht="42" customHeight="1" outlineLevel="1" spans="1:10">
      <c r="A65" s="107" t="s">
        <v>306</v>
      </c>
      <c r="B65" s="107" t="s">
        <v>486</v>
      </c>
      <c r="C65" s="107" t="s">
        <v>370</v>
      </c>
      <c r="D65" s="107" t="s">
        <v>371</v>
      </c>
      <c r="E65" s="107" t="s">
        <v>498</v>
      </c>
      <c r="F65" s="107" t="s">
        <v>400</v>
      </c>
      <c r="G65" s="107" t="s">
        <v>499</v>
      </c>
      <c r="H65" s="107" t="s">
        <v>374</v>
      </c>
      <c r="I65" s="107" t="s">
        <v>351</v>
      </c>
      <c r="J65" s="107" t="s">
        <v>500</v>
      </c>
    </row>
    <row r="66" ht="42" customHeight="1" outlineLevel="1" spans="1:10">
      <c r="A66" s="107" t="s">
        <v>300</v>
      </c>
      <c r="B66" s="107" t="s">
        <v>501</v>
      </c>
      <c r="C66" s="107" t="s">
        <v>345</v>
      </c>
      <c r="D66" s="107" t="s">
        <v>346</v>
      </c>
      <c r="E66" s="107" t="s">
        <v>502</v>
      </c>
      <c r="F66" s="107" t="s">
        <v>355</v>
      </c>
      <c r="G66" s="107" t="s">
        <v>397</v>
      </c>
      <c r="H66" s="107" t="s">
        <v>356</v>
      </c>
      <c r="I66" s="107" t="s">
        <v>351</v>
      </c>
      <c r="J66" s="107" t="s">
        <v>503</v>
      </c>
    </row>
    <row r="67" ht="42" customHeight="1" outlineLevel="1" spans="1:10">
      <c r="A67" s="107" t="s">
        <v>300</v>
      </c>
      <c r="B67" s="107" t="s">
        <v>501</v>
      </c>
      <c r="C67" s="107" t="s">
        <v>345</v>
      </c>
      <c r="D67" s="107" t="s">
        <v>353</v>
      </c>
      <c r="E67" s="107" t="s">
        <v>504</v>
      </c>
      <c r="F67" s="107" t="s">
        <v>355</v>
      </c>
      <c r="G67" s="107" t="s">
        <v>349</v>
      </c>
      <c r="H67" s="107" t="s">
        <v>356</v>
      </c>
      <c r="I67" s="107" t="s">
        <v>351</v>
      </c>
      <c r="J67" s="107" t="s">
        <v>505</v>
      </c>
    </row>
    <row r="68" ht="42" customHeight="1" outlineLevel="1" spans="1:10">
      <c r="A68" s="107" t="s">
        <v>300</v>
      </c>
      <c r="B68" s="107" t="s">
        <v>501</v>
      </c>
      <c r="C68" s="107" t="s">
        <v>345</v>
      </c>
      <c r="D68" s="107" t="s">
        <v>358</v>
      </c>
      <c r="E68" s="107" t="s">
        <v>506</v>
      </c>
      <c r="F68" s="107" t="s">
        <v>355</v>
      </c>
      <c r="G68" s="107" t="s">
        <v>173</v>
      </c>
      <c r="H68" s="107" t="s">
        <v>507</v>
      </c>
      <c r="I68" s="107" t="s">
        <v>351</v>
      </c>
      <c r="J68" s="107" t="s">
        <v>508</v>
      </c>
    </row>
    <row r="69" ht="42" customHeight="1" outlineLevel="1" spans="1:10">
      <c r="A69" s="107" t="s">
        <v>300</v>
      </c>
      <c r="B69" s="107" t="s">
        <v>501</v>
      </c>
      <c r="C69" s="107" t="s">
        <v>361</v>
      </c>
      <c r="D69" s="107" t="s">
        <v>362</v>
      </c>
      <c r="E69" s="107" t="s">
        <v>509</v>
      </c>
      <c r="F69" s="107" t="s">
        <v>355</v>
      </c>
      <c r="G69" s="107" t="s">
        <v>349</v>
      </c>
      <c r="H69" s="107" t="s">
        <v>356</v>
      </c>
      <c r="I69" s="107" t="s">
        <v>364</v>
      </c>
      <c r="J69" s="107" t="s">
        <v>510</v>
      </c>
    </row>
    <row r="70" ht="42" customHeight="1" outlineLevel="1" spans="1:10">
      <c r="A70" s="107" t="s">
        <v>300</v>
      </c>
      <c r="B70" s="107" t="s">
        <v>501</v>
      </c>
      <c r="C70" s="107" t="s">
        <v>366</v>
      </c>
      <c r="D70" s="107" t="s">
        <v>367</v>
      </c>
      <c r="E70" s="107" t="s">
        <v>417</v>
      </c>
      <c r="F70" s="107" t="s">
        <v>355</v>
      </c>
      <c r="G70" s="107" t="s">
        <v>349</v>
      </c>
      <c r="H70" s="107" t="s">
        <v>356</v>
      </c>
      <c r="I70" s="107" t="s">
        <v>364</v>
      </c>
      <c r="J70" s="107" t="s">
        <v>440</v>
      </c>
    </row>
    <row r="71" ht="42" customHeight="1" outlineLevel="1" spans="1:10">
      <c r="A71" s="107" t="s">
        <v>300</v>
      </c>
      <c r="B71" s="107" t="s">
        <v>501</v>
      </c>
      <c r="C71" s="107" t="s">
        <v>370</v>
      </c>
      <c r="D71" s="107" t="s">
        <v>371</v>
      </c>
      <c r="E71" s="107" t="s">
        <v>372</v>
      </c>
      <c r="F71" s="107" t="s">
        <v>400</v>
      </c>
      <c r="G71" s="107" t="s">
        <v>511</v>
      </c>
      <c r="H71" s="107" t="s">
        <v>374</v>
      </c>
      <c r="I71" s="107" t="s">
        <v>364</v>
      </c>
      <c r="J71" s="107" t="s">
        <v>512</v>
      </c>
    </row>
    <row r="72" ht="42" customHeight="1" outlineLevel="1" spans="1:10">
      <c r="A72" s="107" t="s">
        <v>318</v>
      </c>
      <c r="B72" s="107" t="s">
        <v>513</v>
      </c>
      <c r="C72" s="107" t="s">
        <v>345</v>
      </c>
      <c r="D72" s="107" t="s">
        <v>346</v>
      </c>
      <c r="E72" s="107" t="s">
        <v>514</v>
      </c>
      <c r="F72" s="107" t="s">
        <v>348</v>
      </c>
      <c r="G72" s="107" t="s">
        <v>488</v>
      </c>
      <c r="H72" s="107" t="s">
        <v>515</v>
      </c>
      <c r="I72" s="107" t="s">
        <v>351</v>
      </c>
      <c r="J72" s="107" t="s">
        <v>516</v>
      </c>
    </row>
    <row r="73" ht="42" customHeight="1" outlineLevel="1" spans="1:10">
      <c r="A73" s="107" t="s">
        <v>318</v>
      </c>
      <c r="B73" s="107" t="s">
        <v>513</v>
      </c>
      <c r="C73" s="107" t="s">
        <v>345</v>
      </c>
      <c r="D73" s="107" t="s">
        <v>353</v>
      </c>
      <c r="E73" s="107" t="s">
        <v>517</v>
      </c>
      <c r="F73" s="107" t="s">
        <v>355</v>
      </c>
      <c r="G73" s="107" t="s">
        <v>349</v>
      </c>
      <c r="H73" s="107" t="s">
        <v>356</v>
      </c>
      <c r="I73" s="107" t="s">
        <v>351</v>
      </c>
      <c r="J73" s="107" t="s">
        <v>518</v>
      </c>
    </row>
    <row r="74" ht="42" customHeight="1" outlineLevel="1" spans="1:10">
      <c r="A74" s="107" t="s">
        <v>318</v>
      </c>
      <c r="B74" s="107" t="s">
        <v>513</v>
      </c>
      <c r="C74" s="107" t="s">
        <v>345</v>
      </c>
      <c r="D74" s="107" t="s">
        <v>358</v>
      </c>
      <c r="E74" s="107" t="s">
        <v>519</v>
      </c>
      <c r="F74" s="107" t="s">
        <v>348</v>
      </c>
      <c r="G74" s="107" t="s">
        <v>383</v>
      </c>
      <c r="H74" s="107" t="s">
        <v>384</v>
      </c>
      <c r="I74" s="107" t="s">
        <v>351</v>
      </c>
      <c r="J74" s="107" t="s">
        <v>520</v>
      </c>
    </row>
    <row r="75" ht="42" customHeight="1" outlineLevel="1" spans="1:10">
      <c r="A75" s="107" t="s">
        <v>318</v>
      </c>
      <c r="B75" s="107" t="s">
        <v>513</v>
      </c>
      <c r="C75" s="107" t="s">
        <v>361</v>
      </c>
      <c r="D75" s="107" t="s">
        <v>362</v>
      </c>
      <c r="E75" s="107" t="s">
        <v>521</v>
      </c>
      <c r="F75" s="107" t="s">
        <v>355</v>
      </c>
      <c r="G75" s="107" t="s">
        <v>349</v>
      </c>
      <c r="H75" s="107" t="s">
        <v>356</v>
      </c>
      <c r="I75" s="107" t="s">
        <v>364</v>
      </c>
      <c r="J75" s="107" t="s">
        <v>522</v>
      </c>
    </row>
    <row r="76" ht="42" customHeight="1" outlineLevel="1" spans="1:10">
      <c r="A76" s="107" t="s">
        <v>318</v>
      </c>
      <c r="B76" s="107" t="s">
        <v>513</v>
      </c>
      <c r="C76" s="107" t="s">
        <v>366</v>
      </c>
      <c r="D76" s="107" t="s">
        <v>367</v>
      </c>
      <c r="E76" s="107" t="s">
        <v>417</v>
      </c>
      <c r="F76" s="107" t="s">
        <v>355</v>
      </c>
      <c r="G76" s="107" t="s">
        <v>349</v>
      </c>
      <c r="H76" s="107" t="s">
        <v>356</v>
      </c>
      <c r="I76" s="107" t="s">
        <v>364</v>
      </c>
      <c r="J76" s="107" t="s">
        <v>523</v>
      </c>
    </row>
    <row r="77" ht="42" customHeight="1" outlineLevel="1" spans="1:10">
      <c r="A77" s="107" t="s">
        <v>318</v>
      </c>
      <c r="B77" s="107" t="s">
        <v>513</v>
      </c>
      <c r="C77" s="107" t="s">
        <v>370</v>
      </c>
      <c r="D77" s="107" t="s">
        <v>371</v>
      </c>
      <c r="E77" s="107" t="s">
        <v>524</v>
      </c>
      <c r="F77" s="107" t="s">
        <v>348</v>
      </c>
      <c r="G77" s="107" t="s">
        <v>525</v>
      </c>
      <c r="H77" s="107" t="s">
        <v>374</v>
      </c>
      <c r="I77" s="107" t="s">
        <v>351</v>
      </c>
      <c r="J77" s="107" t="s">
        <v>375</v>
      </c>
    </row>
    <row r="78" ht="42" customHeight="1" outlineLevel="1" spans="1:10">
      <c r="A78" s="107" t="s">
        <v>316</v>
      </c>
      <c r="B78" s="107" t="s">
        <v>513</v>
      </c>
      <c r="C78" s="107" t="s">
        <v>345</v>
      </c>
      <c r="D78" s="107" t="s">
        <v>346</v>
      </c>
      <c r="E78" s="107" t="s">
        <v>526</v>
      </c>
      <c r="F78" s="107" t="s">
        <v>348</v>
      </c>
      <c r="G78" s="107" t="s">
        <v>488</v>
      </c>
      <c r="H78" s="107" t="s">
        <v>515</v>
      </c>
      <c r="I78" s="107" t="s">
        <v>351</v>
      </c>
      <c r="J78" s="107" t="s">
        <v>527</v>
      </c>
    </row>
    <row r="79" ht="42" customHeight="1" outlineLevel="1" spans="1:10">
      <c r="A79" s="107" t="s">
        <v>316</v>
      </c>
      <c r="B79" s="107" t="s">
        <v>513</v>
      </c>
      <c r="C79" s="107" t="s">
        <v>345</v>
      </c>
      <c r="D79" s="107" t="s">
        <v>353</v>
      </c>
      <c r="E79" s="107" t="s">
        <v>528</v>
      </c>
      <c r="F79" s="107" t="s">
        <v>355</v>
      </c>
      <c r="G79" s="107" t="s">
        <v>349</v>
      </c>
      <c r="H79" s="107" t="s">
        <v>356</v>
      </c>
      <c r="I79" s="107" t="s">
        <v>351</v>
      </c>
      <c r="J79" s="107" t="s">
        <v>529</v>
      </c>
    </row>
    <row r="80" ht="42" customHeight="1" outlineLevel="1" spans="1:10">
      <c r="A80" s="107" t="s">
        <v>316</v>
      </c>
      <c r="B80" s="107" t="s">
        <v>513</v>
      </c>
      <c r="C80" s="107" t="s">
        <v>345</v>
      </c>
      <c r="D80" s="107" t="s">
        <v>358</v>
      </c>
      <c r="E80" s="107" t="s">
        <v>530</v>
      </c>
      <c r="F80" s="107" t="s">
        <v>348</v>
      </c>
      <c r="G80" s="107" t="s">
        <v>383</v>
      </c>
      <c r="H80" s="107" t="s">
        <v>384</v>
      </c>
      <c r="I80" s="107" t="s">
        <v>351</v>
      </c>
      <c r="J80" s="107" t="s">
        <v>531</v>
      </c>
    </row>
    <row r="81" ht="42" customHeight="1" outlineLevel="1" spans="1:10">
      <c r="A81" s="107" t="s">
        <v>316</v>
      </c>
      <c r="B81" s="107" t="s">
        <v>513</v>
      </c>
      <c r="C81" s="107" t="s">
        <v>361</v>
      </c>
      <c r="D81" s="107" t="s">
        <v>362</v>
      </c>
      <c r="E81" s="107" t="s">
        <v>532</v>
      </c>
      <c r="F81" s="107" t="s">
        <v>355</v>
      </c>
      <c r="G81" s="107" t="s">
        <v>349</v>
      </c>
      <c r="H81" s="107" t="s">
        <v>356</v>
      </c>
      <c r="I81" s="107" t="s">
        <v>364</v>
      </c>
      <c r="J81" s="107" t="s">
        <v>522</v>
      </c>
    </row>
    <row r="82" ht="42" customHeight="1" outlineLevel="1" spans="1:10">
      <c r="A82" s="107" t="s">
        <v>316</v>
      </c>
      <c r="B82" s="107" t="s">
        <v>513</v>
      </c>
      <c r="C82" s="107" t="s">
        <v>366</v>
      </c>
      <c r="D82" s="107" t="s">
        <v>367</v>
      </c>
      <c r="E82" s="107" t="s">
        <v>417</v>
      </c>
      <c r="F82" s="107" t="s">
        <v>355</v>
      </c>
      <c r="G82" s="107" t="s">
        <v>349</v>
      </c>
      <c r="H82" s="107" t="s">
        <v>356</v>
      </c>
      <c r="I82" s="107" t="s">
        <v>364</v>
      </c>
      <c r="J82" s="107" t="s">
        <v>533</v>
      </c>
    </row>
    <row r="83" ht="42" customHeight="1" outlineLevel="1" spans="1:10">
      <c r="A83" s="107" t="s">
        <v>316</v>
      </c>
      <c r="B83" s="107" t="s">
        <v>513</v>
      </c>
      <c r="C83" s="107" t="s">
        <v>370</v>
      </c>
      <c r="D83" s="107" t="s">
        <v>371</v>
      </c>
      <c r="E83" s="107" t="s">
        <v>534</v>
      </c>
      <c r="F83" s="107" t="s">
        <v>348</v>
      </c>
      <c r="G83" s="107" t="s">
        <v>535</v>
      </c>
      <c r="H83" s="107" t="s">
        <v>374</v>
      </c>
      <c r="I83" s="107" t="s">
        <v>351</v>
      </c>
      <c r="J83" s="107" t="s">
        <v>375</v>
      </c>
    </row>
    <row r="84" ht="42" customHeight="1" outlineLevel="1" spans="1:10">
      <c r="A84" s="107" t="s">
        <v>294</v>
      </c>
      <c r="B84" s="107" t="s">
        <v>420</v>
      </c>
      <c r="C84" s="107" t="s">
        <v>345</v>
      </c>
      <c r="D84" s="107" t="s">
        <v>346</v>
      </c>
      <c r="E84" s="107" t="s">
        <v>536</v>
      </c>
      <c r="F84" s="107" t="s">
        <v>355</v>
      </c>
      <c r="G84" s="107" t="s">
        <v>537</v>
      </c>
      <c r="H84" s="107" t="s">
        <v>538</v>
      </c>
      <c r="I84" s="107" t="s">
        <v>351</v>
      </c>
      <c r="J84" s="107" t="s">
        <v>539</v>
      </c>
    </row>
    <row r="85" ht="42" customHeight="1" outlineLevel="1" spans="1:10">
      <c r="A85" s="107" t="s">
        <v>294</v>
      </c>
      <c r="B85" s="107" t="s">
        <v>420</v>
      </c>
      <c r="C85" s="107" t="s">
        <v>345</v>
      </c>
      <c r="D85" s="107" t="s">
        <v>353</v>
      </c>
      <c r="E85" s="107" t="s">
        <v>423</v>
      </c>
      <c r="F85" s="107" t="s">
        <v>355</v>
      </c>
      <c r="G85" s="107" t="s">
        <v>349</v>
      </c>
      <c r="H85" s="107" t="s">
        <v>356</v>
      </c>
      <c r="I85" s="107" t="s">
        <v>351</v>
      </c>
      <c r="J85" s="107" t="s">
        <v>540</v>
      </c>
    </row>
    <row r="86" ht="42" customHeight="1" outlineLevel="1" spans="1:10">
      <c r="A86" s="107" t="s">
        <v>294</v>
      </c>
      <c r="B86" s="107" t="s">
        <v>420</v>
      </c>
      <c r="C86" s="107" t="s">
        <v>345</v>
      </c>
      <c r="D86" s="107" t="s">
        <v>358</v>
      </c>
      <c r="E86" s="107" t="s">
        <v>541</v>
      </c>
      <c r="F86" s="107" t="s">
        <v>355</v>
      </c>
      <c r="G86" s="107" t="s">
        <v>349</v>
      </c>
      <c r="H86" s="107" t="s">
        <v>356</v>
      </c>
      <c r="I86" s="107" t="s">
        <v>351</v>
      </c>
      <c r="J86" s="107" t="s">
        <v>542</v>
      </c>
    </row>
    <row r="87" ht="42" customHeight="1" outlineLevel="1" spans="1:10">
      <c r="A87" s="107" t="s">
        <v>294</v>
      </c>
      <c r="B87" s="107" t="s">
        <v>420</v>
      </c>
      <c r="C87" s="107" t="s">
        <v>361</v>
      </c>
      <c r="D87" s="107" t="s">
        <v>362</v>
      </c>
      <c r="E87" s="107" t="s">
        <v>427</v>
      </c>
      <c r="F87" s="107" t="s">
        <v>355</v>
      </c>
      <c r="G87" s="107" t="s">
        <v>349</v>
      </c>
      <c r="H87" s="107" t="s">
        <v>356</v>
      </c>
      <c r="I87" s="107" t="s">
        <v>364</v>
      </c>
      <c r="J87" s="107" t="s">
        <v>428</v>
      </c>
    </row>
    <row r="88" ht="42" customHeight="1" outlineLevel="1" spans="1:10">
      <c r="A88" s="107" t="s">
        <v>294</v>
      </c>
      <c r="B88" s="107" t="s">
        <v>420</v>
      </c>
      <c r="C88" s="107" t="s">
        <v>366</v>
      </c>
      <c r="D88" s="107" t="s">
        <v>367</v>
      </c>
      <c r="E88" s="107" t="s">
        <v>417</v>
      </c>
      <c r="F88" s="107" t="s">
        <v>355</v>
      </c>
      <c r="G88" s="107" t="s">
        <v>349</v>
      </c>
      <c r="H88" s="107" t="s">
        <v>356</v>
      </c>
      <c r="I88" s="107" t="s">
        <v>364</v>
      </c>
      <c r="J88" s="107" t="s">
        <v>418</v>
      </c>
    </row>
  </sheetData>
  <mergeCells count="32">
    <mergeCell ref="A2:J2"/>
    <mergeCell ref="A3:H3"/>
    <mergeCell ref="A8:A13"/>
    <mergeCell ref="A14:A18"/>
    <mergeCell ref="A19:A23"/>
    <mergeCell ref="A24:A29"/>
    <mergeCell ref="A30:A34"/>
    <mergeCell ref="A35:A40"/>
    <mergeCell ref="A41:A45"/>
    <mergeCell ref="A46:A51"/>
    <mergeCell ref="A52:A54"/>
    <mergeCell ref="A55:A59"/>
    <mergeCell ref="A60:A65"/>
    <mergeCell ref="A66:A71"/>
    <mergeCell ref="A72:A77"/>
    <mergeCell ref="A78:A83"/>
    <mergeCell ref="A84:A88"/>
    <mergeCell ref="B8:B13"/>
    <mergeCell ref="B14:B18"/>
    <mergeCell ref="B19:B23"/>
    <mergeCell ref="B24:B29"/>
    <mergeCell ref="B30:B34"/>
    <mergeCell ref="B35:B40"/>
    <mergeCell ref="B41:B45"/>
    <mergeCell ref="B46:B51"/>
    <mergeCell ref="B52:B54"/>
    <mergeCell ref="B55:B59"/>
    <mergeCell ref="B60:B65"/>
    <mergeCell ref="B66:B71"/>
    <mergeCell ref="B72:B77"/>
    <mergeCell ref="B78:B83"/>
    <mergeCell ref="B84:B88"/>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项目支出绩效目标表（本级下达）05-2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momo</cp:lastModifiedBy>
  <dcterms:created xsi:type="dcterms:W3CDTF">2026-03-05T07:31:00Z</dcterms:created>
  <dcterms:modified xsi:type="dcterms:W3CDTF">2026-04-07T07:57:44Z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F5522A871B2945A7B12567D69A923D53_12</vt:lpwstr>
  </property>
  <property fmtid="{D5CDD505-2E9C-101B-9397-08002B2CF9AE}" pid="3" name="KSOProductBuildVer">
    <vt:lpwstr>2052-12.1.0.25225</vt:lpwstr>
  </property>
  <property fmtid="{D5CDD505-2E9C-101B-9397-08002B2CF9AE}" pid="4" name="CalculationRule">
    <vt:i4>0</vt:i4>
  </property>
</Properties>
</file>