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<sst xmlns="http://schemas.openxmlformats.org/spreadsheetml/2006/main" count="1298" uniqueCount="331">
  <si>
    <t>业户名称</t>
  </si>
  <si>
    <t>经营许可证号</t>
  </si>
  <si>
    <t>有效期起</t>
  </si>
  <si>
    <t>有效期止</t>
  </si>
  <si>
    <t>车辆号牌</t>
  </si>
  <si>
    <t>车牌颜色</t>
  </si>
  <si>
    <t>车辆类型</t>
  </si>
  <si>
    <t>注册日期</t>
  </si>
  <si>
    <t>燃油类型</t>
  </si>
  <si>
    <t>车辆状况</t>
  </si>
  <si>
    <t>经济类型</t>
  </si>
  <si>
    <t>经营范围</t>
  </si>
  <si>
    <t>年审日期</t>
  </si>
  <si>
    <t>年审有效期</t>
  </si>
  <si>
    <t>剩余月数</t>
  </si>
  <si>
    <t>提醒状态</t>
  </si>
  <si>
    <t>技术等级</t>
  </si>
  <si>
    <t>技术等级有效期</t>
  </si>
  <si>
    <t>建档时间</t>
  </si>
  <si>
    <t>富民诚风汽车服务有限公司</t>
  </si>
  <si>
    <t>530124005583</t>
  </si>
  <si>
    <t>2025/08/12</t>
  </si>
  <si>
    <t>2028/08/12</t>
  </si>
  <si>
    <t>云AK7315</t>
  </si>
  <si>
    <t>黄色</t>
  </si>
  <si>
    <t>重型平板货车</t>
  </si>
  <si>
    <t>2021/11/30</t>
  </si>
  <si>
    <t>柴油</t>
  </si>
  <si>
    <t>营运</t>
  </si>
  <si>
    <t>有限责任公司（自然人独资）</t>
  </si>
  <si>
    <t>大型物件运输,道路普通货物运输,国际道路普通货物运输,国际道路普通货物运输(大型物件运输)</t>
  </si>
  <si>
    <t>2025/11</t>
  </si>
  <si>
    <t>2026/11</t>
  </si>
  <si>
    <t>一级</t>
  </si>
  <si>
    <t>2026/11/30</t>
  </si>
  <si>
    <t>2021/12/06</t>
  </si>
  <si>
    <t>2023/07/03</t>
  </si>
  <si>
    <t>2026/07/03</t>
  </si>
  <si>
    <t>云AM5202</t>
  </si>
  <si>
    <t>重型半挂牵引车</t>
  </si>
  <si>
    <t>2020/12/28</t>
  </si>
  <si>
    <t>道路普通货物运输,大型物件运输,国际道路普通货物运输,国际道路普通货物运输(大型物件运输)</t>
  </si>
  <si>
    <t>2025/12</t>
  </si>
  <si>
    <t>2026/12</t>
  </si>
  <si>
    <t>2026/12/31</t>
  </si>
  <si>
    <t>2020/12/30</t>
  </si>
  <si>
    <t>2025/11/25</t>
  </si>
  <si>
    <t>2028/11/25</t>
  </si>
  <si>
    <t>云AM8231</t>
  </si>
  <si>
    <t>2019/11/13</t>
  </si>
  <si>
    <t>2023/04/19</t>
  </si>
  <si>
    <t>富民迅润物流有限公司</t>
  </si>
  <si>
    <t>530124005493</t>
  </si>
  <si>
    <t>2022/12/30</t>
  </si>
  <si>
    <t>2025/12/30</t>
  </si>
  <si>
    <t>云AH9502</t>
  </si>
  <si>
    <t>重型自卸货车</t>
  </si>
  <si>
    <t>2019/12/18</t>
  </si>
  <si>
    <t>私营有限责任(公司)</t>
  </si>
  <si>
    <t>道路普通货物运输</t>
  </si>
  <si>
    <t>2019/12/26</t>
  </si>
  <si>
    <t>富民展基物流有限公司</t>
  </si>
  <si>
    <t>530124005246</t>
  </si>
  <si>
    <t>2024/10/21</t>
  </si>
  <si>
    <t>2027/10/21</t>
  </si>
  <si>
    <t>云A08382D</t>
  </si>
  <si>
    <t>黄绿色</t>
  </si>
  <si>
    <t>2024/10/18</t>
  </si>
  <si>
    <t>电</t>
  </si>
  <si>
    <t>2025/10</t>
  </si>
  <si>
    <t>2026/10</t>
  </si>
  <si>
    <t>2027/10/31</t>
  </si>
  <si>
    <t>2024/10/31</t>
  </si>
  <si>
    <t>云A06609D</t>
  </si>
  <si>
    <t>2024/10/30</t>
  </si>
  <si>
    <t>2026/10/31</t>
  </si>
  <si>
    <t>云AC435挂</t>
  </si>
  <si>
    <t>重型罐式自卸半挂车</t>
  </si>
  <si>
    <t>无</t>
  </si>
  <si>
    <t>富民征程汽车维修服务有限公司</t>
  </si>
  <si>
    <t>530124005744</t>
  </si>
  <si>
    <t>2025/11/04</t>
  </si>
  <si>
    <t>2028/11/04</t>
  </si>
  <si>
    <t>云A09662D</t>
  </si>
  <si>
    <t>2025/10/14</t>
  </si>
  <si>
    <t>2026/09</t>
  </si>
  <si>
    <t>2025/11/12</t>
  </si>
  <si>
    <t>2028/11/12</t>
  </si>
  <si>
    <t>云A03721D</t>
  </si>
  <si>
    <t>2025/11/11</t>
  </si>
  <si>
    <t>云A09762D</t>
  </si>
  <si>
    <t>2025/11/21</t>
  </si>
  <si>
    <t>2026/01/06</t>
  </si>
  <si>
    <t>2029/01/06</t>
  </si>
  <si>
    <t>云A00480D</t>
  </si>
  <si>
    <t>2025/12/25</t>
  </si>
  <si>
    <t>2026/01</t>
  </si>
  <si>
    <t>富民志翔混凝土有限公司</t>
  </si>
  <si>
    <t>530124005454</t>
  </si>
  <si>
    <t>2026/07/09</t>
  </si>
  <si>
    <t>2029/07/09</t>
  </si>
  <si>
    <t>云AV8716</t>
  </si>
  <si>
    <t>重型特殊结构货车</t>
  </si>
  <si>
    <t>2019/02/21</t>
  </si>
  <si>
    <t>2025/09</t>
  </si>
  <si>
    <t>二级</t>
  </si>
  <si>
    <t>2019/03/20</t>
  </si>
  <si>
    <t>昆明保威货运有限公司</t>
  </si>
  <si>
    <t>530124005449</t>
  </si>
  <si>
    <t>2025/01/14</t>
  </si>
  <si>
    <t>2028/01/14</t>
  </si>
  <si>
    <t>云AL8821</t>
  </si>
  <si>
    <t>2020/11/19</t>
  </si>
  <si>
    <t>2020/11/23</t>
  </si>
  <si>
    <t>昆明楚鑫供应链有限公司</t>
  </si>
  <si>
    <t>530124005489</t>
  </si>
  <si>
    <t>2024/11/04</t>
  </si>
  <si>
    <t>2027/11/04</t>
  </si>
  <si>
    <t>云AL9905</t>
  </si>
  <si>
    <t>2020/10/22</t>
  </si>
  <si>
    <t>货物专用运输(集装箱),货物专用运输(冷藏保鲜设备),道路普通货物运输,国际道路普通货物运输,国际道路普通货物运输(专用运输（集装箱冷藏保鲜、罐式）),国际道路普通货物运输(大型物件运输)</t>
  </si>
  <si>
    <t>2020/11/02</t>
  </si>
  <si>
    <t>2025/07/25</t>
  </si>
  <si>
    <t>2028/07/25</t>
  </si>
  <si>
    <t>云AK7836</t>
  </si>
  <si>
    <t>2021/11/09</t>
  </si>
  <si>
    <t>道路普通货物运输,货物专用运输(集装箱),货物专用运输(冷藏保鲜设备),国际道路普通货物运输,国际道路普通货物运输(专用运输（集装箱冷藏保鲜、罐式）),国际道路普通货物运输(大型物件运输)</t>
  </si>
  <si>
    <t>2021/11/10</t>
  </si>
  <si>
    <t>2023/10/17</t>
  </si>
  <si>
    <t>2026/10/17</t>
  </si>
  <si>
    <t>云AM9813</t>
  </si>
  <si>
    <t>2022/10/17</t>
  </si>
  <si>
    <t>2022/10/19</t>
  </si>
  <si>
    <t>2023/10/26</t>
  </si>
  <si>
    <t>2026/10/26</t>
  </si>
  <si>
    <t>云AN8278</t>
  </si>
  <si>
    <t>2023/10/25</t>
  </si>
  <si>
    <t>云AN3072</t>
  </si>
  <si>
    <t>道路普通货物运输,货物专用运输（集装箱）,货物专用运输（冷藏保鲜设备）,国际道路普通货物运输,国际道路普通货物运输(专用运输（集装箱冷藏保鲜、罐式）),国际道路普通货物运输(大型物件运输)</t>
  </si>
  <si>
    <t>2025/10/29</t>
  </si>
  <si>
    <t>2028/10/29</t>
  </si>
  <si>
    <t>云AQ1072</t>
  </si>
  <si>
    <t>重型厢式货车</t>
  </si>
  <si>
    <t>2025/10/28</t>
  </si>
  <si>
    <t>道路普通货物运输,货物专用运输(冷藏保鲜设备)</t>
  </si>
  <si>
    <t>云AQ2313</t>
  </si>
  <si>
    <t>云AQ1730</t>
  </si>
  <si>
    <t>2025/11/06</t>
  </si>
  <si>
    <t>2028/11/06</t>
  </si>
  <si>
    <t>云AQ5091</t>
  </si>
  <si>
    <t>2025/11/05</t>
  </si>
  <si>
    <t>云AQ1502</t>
  </si>
  <si>
    <t>2025/12/02</t>
  </si>
  <si>
    <t>2028/12/02</t>
  </si>
  <si>
    <t>云AR5988</t>
  </si>
  <si>
    <t>2025/12/01</t>
  </si>
  <si>
    <t>道路普通货物运输,货物专用运输(集装箱),货物专用运输(冷藏保鲜设备)</t>
  </si>
  <si>
    <t>云AR9173</t>
  </si>
  <si>
    <t>云AR9523</t>
  </si>
  <si>
    <t>昆明航熊物流有限公司</t>
  </si>
  <si>
    <t>530124005706</t>
  </si>
  <si>
    <t>2025/12/22</t>
  </si>
  <si>
    <t>2028/12/22</t>
  </si>
  <si>
    <t>云A06253D</t>
  </si>
  <si>
    <t>2025/12/18</t>
  </si>
  <si>
    <t>有限责任公司（自然人投资或控股）</t>
  </si>
  <si>
    <t>云A06447D</t>
  </si>
  <si>
    <t>云A06176D</t>
  </si>
  <si>
    <t>昆明尚聚商贸有限公司</t>
  </si>
  <si>
    <t>530124005694</t>
  </si>
  <si>
    <t>云AD158挂</t>
  </si>
  <si>
    <t>重型罐式半挂车</t>
  </si>
  <si>
    <t>有限责任公司</t>
  </si>
  <si>
    <t>2025/08</t>
  </si>
  <si>
    <t>2025/10/27</t>
  </si>
  <si>
    <t>2028/10/27</t>
  </si>
  <si>
    <t>云AR9656</t>
  </si>
  <si>
    <t>2025/10/23</t>
  </si>
  <si>
    <t>天然气</t>
  </si>
  <si>
    <t>2028/11/21</t>
  </si>
  <si>
    <t>云AR8658</t>
  </si>
  <si>
    <t>2025/11/20</t>
  </si>
  <si>
    <t>2026/05/25</t>
  </si>
  <si>
    <t>2029/05/25</t>
  </si>
  <si>
    <t>云AH237挂</t>
  </si>
  <si>
    <t>重型集装箱半挂车</t>
  </si>
  <si>
    <t>2023/11/06</t>
  </si>
  <si>
    <t>货物专用运输（集装箱）</t>
  </si>
  <si>
    <t>2026/05</t>
  </si>
  <si>
    <t>2023/11/08</t>
  </si>
  <si>
    <t>昆明万嘉不锈钢制品制造有限公司</t>
  </si>
  <si>
    <t>530124003926</t>
  </si>
  <si>
    <t>2025/12/12</t>
  </si>
  <si>
    <t>2028/12/12</t>
  </si>
  <si>
    <t>云AM9272</t>
  </si>
  <si>
    <t>重型仓栅式货车</t>
  </si>
  <si>
    <t>2021/12/23</t>
  </si>
  <si>
    <t>有限责任(公司)</t>
  </si>
  <si>
    <t>2021/12/24</t>
  </si>
  <si>
    <t>昆明曦皓物流有限公司</t>
  </si>
  <si>
    <t>530124005546</t>
  </si>
  <si>
    <t>2025/12/05</t>
  </si>
  <si>
    <t>2028/12/05</t>
  </si>
  <si>
    <t>云A00908D</t>
  </si>
  <si>
    <t>2025/12/04</t>
  </si>
  <si>
    <t>2026/01/07</t>
  </si>
  <si>
    <t>2029/01/07</t>
  </si>
  <si>
    <t>云A09805D</t>
  </si>
  <si>
    <t>云A05900D</t>
  </si>
  <si>
    <t>2025/12/23</t>
  </si>
  <si>
    <t>2026/01/08</t>
  </si>
  <si>
    <t>2029/01/08</t>
  </si>
  <si>
    <t>云A09598D</t>
  </si>
  <si>
    <t>昆明星佩商贸有限公司</t>
  </si>
  <si>
    <t>530124005622</t>
  </si>
  <si>
    <t>2024/07/04</t>
  </si>
  <si>
    <t>2027/07/04</t>
  </si>
  <si>
    <t>云AP3385</t>
  </si>
  <si>
    <t>2021/10/25</t>
  </si>
  <si>
    <t>云AP5863</t>
  </si>
  <si>
    <t>2021/11/01</t>
  </si>
  <si>
    <t>昆明宇欣物流有限公司</t>
  </si>
  <si>
    <t>530124005666</t>
  </si>
  <si>
    <t>2025/12/11</t>
  </si>
  <si>
    <t>2028/12/11</t>
  </si>
  <si>
    <t>云A00265D</t>
  </si>
  <si>
    <t>道路普通货物运输,货物专用运输（罐式容器）</t>
  </si>
  <si>
    <t>壹马物流（云南）有限公司</t>
  </si>
  <si>
    <t>530124005649</t>
  </si>
  <si>
    <t>2023/12/04</t>
  </si>
  <si>
    <t>2026/12/04</t>
  </si>
  <si>
    <t>云A01605D</t>
  </si>
  <si>
    <t>2023/12/01</t>
  </si>
  <si>
    <t>2023/12/05</t>
  </si>
  <si>
    <t>2026/12/05</t>
  </si>
  <si>
    <t>云A00657D</t>
  </si>
  <si>
    <t>云A09636D</t>
  </si>
  <si>
    <t>云A09861D</t>
  </si>
  <si>
    <t>2026/02</t>
  </si>
  <si>
    <t>云A05306D</t>
  </si>
  <si>
    <t>云A03888D</t>
  </si>
  <si>
    <t>云A03269D</t>
  </si>
  <si>
    <t>云A07175D</t>
  </si>
  <si>
    <t>云A03059D</t>
  </si>
  <si>
    <t>云AC658挂</t>
  </si>
  <si>
    <t>重型特殊结构半挂车</t>
  </si>
  <si>
    <t>2023/11/23</t>
  </si>
  <si>
    <t>2023/12/06</t>
  </si>
  <si>
    <t>2026/12/06</t>
  </si>
  <si>
    <t>云AB085挂</t>
  </si>
  <si>
    <t>2023/11/30</t>
  </si>
  <si>
    <t>2023/12/07</t>
  </si>
  <si>
    <t>2026/12/07</t>
  </si>
  <si>
    <t>云A07220D</t>
  </si>
  <si>
    <t>2023/11/29</t>
  </si>
  <si>
    <t>2023/12/15</t>
  </si>
  <si>
    <t>2026/12/15</t>
  </si>
  <si>
    <t>云AD670挂</t>
  </si>
  <si>
    <t>云AC359挂</t>
  </si>
  <si>
    <t>2023/12/14</t>
  </si>
  <si>
    <t>云AD798挂</t>
  </si>
  <si>
    <t>2024/10/11</t>
  </si>
  <si>
    <t>2027/10/11</t>
  </si>
  <si>
    <t>云AF821挂</t>
  </si>
  <si>
    <t>2024/10/08</t>
  </si>
  <si>
    <t>云AD716挂</t>
  </si>
  <si>
    <t>2024/12/16</t>
  </si>
  <si>
    <t>2027/12/16</t>
  </si>
  <si>
    <t>云A7824挂</t>
  </si>
  <si>
    <t>2024/11/28</t>
  </si>
  <si>
    <t>云南方乐建筑工程有限公司</t>
  </si>
  <si>
    <t>530124005747</t>
  </si>
  <si>
    <t>2028/12/25</t>
  </si>
  <si>
    <t>云AJ5560</t>
  </si>
  <si>
    <t>2020/05/27</t>
  </si>
  <si>
    <t>2027/05/31</t>
  </si>
  <si>
    <t>2024/05/20</t>
  </si>
  <si>
    <t>云南丰岛花卉有限公司</t>
  </si>
  <si>
    <t>530124003422</t>
  </si>
  <si>
    <t>2023/12/22</t>
  </si>
  <si>
    <t>2026/12/22</t>
  </si>
  <si>
    <t>云AH2238</t>
  </si>
  <si>
    <t>2020/02/25</t>
  </si>
  <si>
    <t>云南福荣新兴能源有限公司</t>
  </si>
  <si>
    <t>530124005685</t>
  </si>
  <si>
    <t>2026/01/09</t>
  </si>
  <si>
    <t>2029/01/09</t>
  </si>
  <si>
    <t>云AR7300</t>
  </si>
  <si>
    <t>2025/12/31</t>
  </si>
  <si>
    <t>云南广吉商贸有限公司</t>
  </si>
  <si>
    <t>530124005712</t>
  </si>
  <si>
    <t>2025/04/03</t>
  </si>
  <si>
    <t>2028/04/03</t>
  </si>
  <si>
    <t>云AH0975</t>
  </si>
  <si>
    <t>2019/12/20</t>
  </si>
  <si>
    <t>2020/01/07</t>
  </si>
  <si>
    <t>云南杰诺电动汽车服务有限公司</t>
  </si>
  <si>
    <t>530124005770</t>
  </si>
  <si>
    <t>2026/07/10</t>
  </si>
  <si>
    <t>2029/07/10</t>
  </si>
  <si>
    <t>云AF586挂</t>
  </si>
  <si>
    <t>2023/11/01</t>
  </si>
  <si>
    <t>2026/07</t>
  </si>
  <si>
    <t>云南文琼商贸有限公司</t>
  </si>
  <si>
    <t>530124005746</t>
  </si>
  <si>
    <t>2025/11/14</t>
  </si>
  <si>
    <t>2028/11/14</t>
  </si>
  <si>
    <t>云A02989D</t>
  </si>
  <si>
    <t>2025/11/13</t>
  </si>
  <si>
    <t>云A6140挂</t>
  </si>
  <si>
    <t>重型厢式半挂车</t>
  </si>
  <si>
    <t>2025/10/30</t>
  </si>
  <si>
    <t>云A09416D</t>
  </si>
  <si>
    <t>云A05262D</t>
  </si>
  <si>
    <t>云A7609挂</t>
  </si>
  <si>
    <t>云AB001挂</t>
  </si>
  <si>
    <t>2025/11/10</t>
  </si>
  <si>
    <t>2025/11/26</t>
  </si>
  <si>
    <t>2028/11/26</t>
  </si>
  <si>
    <t>云A00566D</t>
  </si>
  <si>
    <t>云南智运供应链管理有限公司</t>
  </si>
  <si>
    <t>530124005654</t>
  </si>
  <si>
    <t>2025/12/16</t>
  </si>
  <si>
    <t>2028/12/16</t>
  </si>
  <si>
    <t>云A06039D</t>
  </si>
  <si>
    <t>2025/12/10</t>
  </si>
  <si>
    <t>云A00975D</t>
  </si>
  <si>
    <t>云A00211D</t>
  </si>
  <si>
    <t>云A02549D</t>
  </si>
  <si>
    <t>云A09161D</t>
  </si>
  <si>
    <t>云A09707D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</si>
</sst>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8"/>
  <sheetViews>
    <sheetView tabSelected="1" workbookViewId="0">
      <selection activeCell="A6" sqref="A6"/>
    </sheetView>
  </sheetViews>
  <sheetFormatPr defaultColWidth="9" defaultRowHeight="13.5"/>
  <cols>
    <col min="1" max="1" width="23.5" customWidth="1"/>
    <col min="2" max="2" width="16.5" customWidth="1"/>
    <col min="3" max="4" width="17.75" customWidth="1"/>
    <col min="5" max="5" width="11.25" customWidth="1"/>
    <col min="7" max="7" width="13.125" customWidth="1"/>
    <col min="8" max="8" width="14.625" customWidth="1"/>
    <col min="11" max="11" width="22.875" customWidth="1"/>
    <col min="12" max="12" width="22.125" customWidth="1"/>
    <col min="16" max="16" width="7.95833333333333" customWidth="1"/>
    <col min="19" max="19" width="13.4583333333333" customWidth="1"/>
  </cols>
  <sheetData>
    <row r="1" s="1" customFormat="1" ht="14.25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6" t="s">
        <v>15</v>
      </c>
      <c r="Q1" s="3" t="s">
        <v>16</v>
      </c>
      <c r="R1" s="3" t="s">
        <v>17</v>
      </c>
      <c r="S1" s="8" t="s">
        <v>18</v>
      </c>
    </row>
    <row r="2" s="2" customFormat="1" spans="1:19">
      <c r="A2" s="4" t="s">
        <v>19</v>
      </c>
      <c r="B2" s="4" t="s">
        <v>20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4" t="s">
        <v>29</v>
      </c>
      <c r="L2" s="4" t="s">
        <v>30</v>
      </c>
      <c r="M2" s="5" t="s">
        <v>31</v>
      </c>
      <c r="N2" s="5" t="s">
        <v>32</v>
      </c>
      <c r="O2" s="7">
        <f ca="1">DATEDIF(TODAY(),DATE(LEFT(N2,4),RIGHT(N2,2),1),"M")+IF(DATEDIF(TODAY(),DATE(LEFT(N2,4),RIGHT(N2,2),1),"MD")&gt;0,1,0)</f>
        <v>2</v>
      </c>
      <c r="P2" s="7" t="str">
        <f ca="1">IF(O2&lt;=0,"已过期",IF(O2&lt;=3,"即将到期",IF(O2&gt;3,"正常")))</f>
        <v>即将到期</v>
      </c>
      <c r="Q2" s="5" t="s">
        <v>33</v>
      </c>
      <c r="R2" s="5" t="s">
        <v>34</v>
      </c>
      <c r="S2" s="9" t="s">
        <v>35</v>
      </c>
    </row>
    <row r="3" s="2" customFormat="1" spans="1:19">
      <c r="A3" s="4" t="s">
        <v>19</v>
      </c>
      <c r="B3" s="4" t="s">
        <v>20</v>
      </c>
      <c r="C3" s="5" t="s">
        <v>36</v>
      </c>
      <c r="D3" s="5" t="s">
        <v>37</v>
      </c>
      <c r="E3" s="5" t="s">
        <v>38</v>
      </c>
      <c r="F3" s="5" t="s">
        <v>24</v>
      </c>
      <c r="G3" s="5" t="s">
        <v>39</v>
      </c>
      <c r="H3" s="5" t="s">
        <v>40</v>
      </c>
      <c r="I3" s="5" t="s">
        <v>27</v>
      </c>
      <c r="J3" s="5" t="s">
        <v>28</v>
      </c>
      <c r="K3" s="4" t="s">
        <v>29</v>
      </c>
      <c r="L3" s="4" t="s">
        <v>41</v>
      </c>
      <c r="M3" s="5" t="s">
        <v>42</v>
      </c>
      <c r="N3" s="5" t="s">
        <v>43</v>
      </c>
      <c r="O3" s="7">
        <f ca="1">DATEDIF(TODAY(),DATE(LEFT(N3,4),RIGHT(N3,2),1),"M")+IF(DATEDIF(TODAY(),DATE(LEFT(N3,4),RIGHT(N3,2),1),"MD")&gt;0,1,0)</f>
        <v>3</v>
      </c>
      <c r="P3" s="7" t="str">
        <f ca="1">IF(O3&lt;=0,"已过期",IF(O3&lt;=3,"即将到期",IF(O3&gt;3,"正常")))</f>
        <v>即将到期</v>
      </c>
      <c r="Q3" s="5" t="s">
        <v>33</v>
      </c>
      <c r="R3" s="5" t="s">
        <v>44</v>
      </c>
      <c r="S3" s="9" t="s">
        <v>45</v>
      </c>
    </row>
    <row r="4" s="2" customFormat="1" spans="1:19">
      <c r="A4" s="4" t="s">
        <v>19</v>
      </c>
      <c r="B4" s="4" t="s">
        <v>20</v>
      </c>
      <c r="C4" s="5" t="s">
        <v>46</v>
      </c>
      <c r="D4" s="5" t="s">
        <v>47</v>
      </c>
      <c r="E4" s="5" t="s">
        <v>48</v>
      </c>
      <c r="F4" s="5" t="s">
        <v>24</v>
      </c>
      <c r="G4" s="5" t="s">
        <v>39</v>
      </c>
      <c r="H4" s="5" t="s">
        <v>49</v>
      </c>
      <c r="I4" s="5" t="s">
        <v>27</v>
      </c>
      <c r="J4" s="5" t="s">
        <v>28</v>
      </c>
      <c r="K4" s="4" t="s">
        <v>29</v>
      </c>
      <c r="L4" s="4" t="s">
        <v>41</v>
      </c>
      <c r="M4" s="5" t="s">
        <v>31</v>
      </c>
      <c r="N4" s="5" t="s">
        <v>32</v>
      </c>
      <c r="O4" s="7">
        <f ca="1">DATEDIF(TODAY(),DATE(LEFT(N4,4),RIGHT(N4,2),1),"M")+IF(DATEDIF(TODAY(),DATE(LEFT(N4,4),RIGHT(N4,2),1),"MD")&gt;0,1,0)</f>
        <v>2</v>
      </c>
      <c r="P4" s="7" t="str">
        <f ca="1">IF(O4&lt;=0,"已过期",IF(O4&lt;=3,"即将到期",IF(O4&gt;3,"正常")))</f>
        <v>即将到期</v>
      </c>
      <c r="Q4" s="5" t="s">
        <v>33</v>
      </c>
      <c r="R4" s="5" t="s">
        <v>32</v>
      </c>
      <c r="S4" s="9" t="s">
        <v>50</v>
      </c>
    </row>
    <row r="5" s="2" customFormat="1" spans="1:19">
      <c r="A5" s="4" t="s">
        <v>51</v>
      </c>
      <c r="B5" s="4" t="s">
        <v>52</v>
      </c>
      <c r="C5" s="5" t="s">
        <v>53</v>
      </c>
      <c r="D5" s="5" t="s">
        <v>54</v>
      </c>
      <c r="E5" s="5" t="s">
        <v>55</v>
      </c>
      <c r="F5" s="5" t="s">
        <v>24</v>
      </c>
      <c r="G5" s="5" t="s">
        <v>56</v>
      </c>
      <c r="H5" s="5" t="s">
        <v>57</v>
      </c>
      <c r="I5" s="5" t="s">
        <v>27</v>
      </c>
      <c r="J5" s="5" t="s">
        <v>28</v>
      </c>
      <c r="K5" s="4" t="s">
        <v>58</v>
      </c>
      <c r="L5" s="4" t="s">
        <v>59</v>
      </c>
      <c r="M5" s="5" t="s">
        <v>42</v>
      </c>
      <c r="N5" s="5" t="s">
        <v>43</v>
      </c>
      <c r="O5" s="7">
        <f ca="1">DATEDIF(TODAY(),DATE(LEFT(N5,4),RIGHT(N5,2),1),"M")+IF(DATEDIF(TODAY(),DATE(LEFT(N5,4),RIGHT(N5,2),1),"MD")&gt;0,1,0)</f>
        <v>3</v>
      </c>
      <c r="P5" s="7" t="str">
        <f ca="1">IF(O5&lt;=0,"已过期",IF(O5&lt;=3,"即将到期",IF(O5&gt;3,"正常")))</f>
        <v>即将到期</v>
      </c>
      <c r="Q5" s="5" t="s">
        <v>33</v>
      </c>
      <c r="R5" s="5" t="s">
        <v>44</v>
      </c>
      <c r="S5" s="9" t="s">
        <v>60</v>
      </c>
    </row>
    <row r="6" s="2" customFormat="1" spans="1:19">
      <c r="A6" s="4" t="s">
        <v>61</v>
      </c>
      <c r="B6" s="4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39</v>
      </c>
      <c r="H6" s="5" t="s">
        <v>67</v>
      </c>
      <c r="I6" s="5" t="s">
        <v>68</v>
      </c>
      <c r="J6" s="5" t="s">
        <v>28</v>
      </c>
      <c r="K6" s="4" t="s">
        <v>29</v>
      </c>
      <c r="L6" s="4" t="s">
        <v>59</v>
      </c>
      <c r="M6" s="5" t="s">
        <v>69</v>
      </c>
      <c r="N6" s="5" t="s">
        <v>70</v>
      </c>
      <c r="O6" s="7">
        <f ca="1">DATEDIF(TODAY(),DATE(LEFT(N6,4),RIGHT(N6,2),1),"M")+IF(DATEDIF(TODAY(),DATE(LEFT(N6,4),RIGHT(N6,2),1),"MD")&gt;0,1,0)</f>
        <v>1</v>
      </c>
      <c r="P6" s="7" t="str">
        <f ca="1">IF(O6&lt;=0,"已过期",IF(O6&lt;=3,"即将到期",IF(O6&gt;3,"正常")))</f>
        <v>即将到期</v>
      </c>
      <c r="Q6" s="5" t="s">
        <v>33</v>
      </c>
      <c r="R6" s="5" t="s">
        <v>71</v>
      </c>
      <c r="S6" s="9" t="s">
        <v>63</v>
      </c>
    </row>
    <row r="7" s="2" customFormat="1" spans="1:19">
      <c r="A7" s="4" t="s">
        <v>61</v>
      </c>
      <c r="B7" s="4" t="s">
        <v>62</v>
      </c>
      <c r="C7" s="5" t="s">
        <v>72</v>
      </c>
      <c r="D7" s="5" t="s">
        <v>71</v>
      </c>
      <c r="E7" s="5" t="s">
        <v>73</v>
      </c>
      <c r="F7" s="5" t="s">
        <v>66</v>
      </c>
      <c r="G7" s="5" t="s">
        <v>39</v>
      </c>
      <c r="H7" s="5" t="s">
        <v>74</v>
      </c>
      <c r="I7" s="5" t="s">
        <v>68</v>
      </c>
      <c r="J7" s="5" t="s">
        <v>28</v>
      </c>
      <c r="K7" s="4" t="s">
        <v>29</v>
      </c>
      <c r="L7" s="4" t="s">
        <v>59</v>
      </c>
      <c r="M7" s="5" t="s">
        <v>31</v>
      </c>
      <c r="N7" s="5" t="s">
        <v>70</v>
      </c>
      <c r="O7" s="7">
        <f ca="1">DATEDIF(TODAY(),DATE(LEFT(N7,4),RIGHT(N7,2),1),"M")+IF(DATEDIF(TODAY(),DATE(LEFT(N7,4),RIGHT(N7,2),1),"MD")&gt;0,1,0)</f>
        <v>1</v>
      </c>
      <c r="P7" s="7" t="str">
        <f ca="1">IF(O7&lt;=0,"已过期",IF(O7&lt;=3,"即将到期",IF(O7&gt;3,"正常")))</f>
        <v>即将到期</v>
      </c>
      <c r="Q7" s="5" t="s">
        <v>33</v>
      </c>
      <c r="R7" s="5" t="s">
        <v>75</v>
      </c>
      <c r="S7" s="9" t="s">
        <v>72</v>
      </c>
    </row>
    <row r="8" s="2" customFormat="1" spans="1:19">
      <c r="A8" s="4" t="s">
        <v>61</v>
      </c>
      <c r="B8" s="4" t="s">
        <v>62</v>
      </c>
      <c r="C8" s="5" t="s">
        <v>72</v>
      </c>
      <c r="D8" s="5" t="s">
        <v>71</v>
      </c>
      <c r="E8" s="5" t="s">
        <v>76</v>
      </c>
      <c r="F8" s="5" t="s">
        <v>24</v>
      </c>
      <c r="G8" s="5" t="s">
        <v>77</v>
      </c>
      <c r="H8" s="5" t="s">
        <v>74</v>
      </c>
      <c r="I8" s="5" t="s">
        <v>78</v>
      </c>
      <c r="J8" s="5" t="s">
        <v>28</v>
      </c>
      <c r="K8" s="4" t="s">
        <v>29</v>
      </c>
      <c r="L8" s="4" t="s">
        <v>59</v>
      </c>
      <c r="M8" s="5" t="s">
        <v>69</v>
      </c>
      <c r="N8" s="5" t="s">
        <v>70</v>
      </c>
      <c r="O8" s="7">
        <f ca="1">DATEDIF(TODAY(),DATE(LEFT(N8,4),RIGHT(N8,2),1),"M")+IF(DATEDIF(TODAY(),DATE(LEFT(N8,4),RIGHT(N8,2),1),"MD")&gt;0,1,0)</f>
        <v>1</v>
      </c>
      <c r="P8" s="7" t="str">
        <f ca="1">IF(O8&lt;=0,"已过期",IF(O8&lt;=3,"即将到期",IF(O8&gt;3,"正常")))</f>
        <v>即将到期</v>
      </c>
      <c r="Q8" s="5"/>
      <c r="R8" s="5"/>
      <c r="S8" s="9" t="s">
        <v>72</v>
      </c>
    </row>
    <row r="9" s="2" customFormat="1" spans="1:19">
      <c r="A9" s="4" t="s">
        <v>79</v>
      </c>
      <c r="B9" s="4" t="s">
        <v>80</v>
      </c>
      <c r="C9" s="5" t="s">
        <v>81</v>
      </c>
      <c r="D9" s="5" t="s">
        <v>82</v>
      </c>
      <c r="E9" s="5" t="s">
        <v>83</v>
      </c>
      <c r="F9" s="5" t="s">
        <v>66</v>
      </c>
      <c r="G9" s="5" t="s">
        <v>56</v>
      </c>
      <c r="H9" s="5" t="s">
        <v>84</v>
      </c>
      <c r="I9" s="5" t="s">
        <v>68</v>
      </c>
      <c r="J9" s="5" t="s">
        <v>28</v>
      </c>
      <c r="K9" s="4" t="s">
        <v>29</v>
      </c>
      <c r="L9" s="4" t="s">
        <v>59</v>
      </c>
      <c r="M9" s="5" t="s">
        <v>31</v>
      </c>
      <c r="N9" s="5" t="s">
        <v>70</v>
      </c>
      <c r="O9" s="7">
        <f ca="1">DATEDIF(TODAY(),DATE(LEFT(N9,4),RIGHT(N9,2),1),"M")+IF(DATEDIF(TODAY(),DATE(LEFT(N9,4),RIGHT(N9,2),1),"MD")&gt;0,1,0)</f>
        <v>1</v>
      </c>
      <c r="P9" s="7" t="str">
        <f ca="1">IF(O9&lt;=0,"已过期",IF(O9&lt;=3,"即将到期",IF(O9&gt;3,"正常")))</f>
        <v>即将到期</v>
      </c>
      <c r="Q9" s="5" t="s">
        <v>33</v>
      </c>
      <c r="R9" s="5" t="s">
        <v>85</v>
      </c>
      <c r="S9" s="9" t="s">
        <v>81</v>
      </c>
    </row>
    <row r="10" s="2" customFormat="1" spans="1:19">
      <c r="A10" s="4" t="s">
        <v>79</v>
      </c>
      <c r="B10" s="4" t="s">
        <v>80</v>
      </c>
      <c r="C10" s="5" t="s">
        <v>86</v>
      </c>
      <c r="D10" s="5" t="s">
        <v>87</v>
      </c>
      <c r="E10" s="5" t="s">
        <v>88</v>
      </c>
      <c r="F10" s="5" t="s">
        <v>66</v>
      </c>
      <c r="G10" s="5" t="s">
        <v>56</v>
      </c>
      <c r="H10" s="5" t="s">
        <v>89</v>
      </c>
      <c r="I10" s="5" t="s">
        <v>68</v>
      </c>
      <c r="J10" s="5" t="s">
        <v>28</v>
      </c>
      <c r="K10" s="4" t="s">
        <v>29</v>
      </c>
      <c r="L10" s="4" t="s">
        <v>59</v>
      </c>
      <c r="M10" s="5" t="s">
        <v>31</v>
      </c>
      <c r="N10" s="5" t="s">
        <v>32</v>
      </c>
      <c r="O10" s="7">
        <f ca="1">DATEDIF(TODAY(),DATE(LEFT(N10,4),RIGHT(N10,2),1),"M")+IF(DATEDIF(TODAY(),DATE(LEFT(N10,4),RIGHT(N10,2),1),"MD")&gt;0,1,0)</f>
        <v>2</v>
      </c>
      <c r="P10" s="7" t="str">
        <f ca="1">IF(O10&lt;=0,"已过期",IF(O10&lt;=3,"即将到期",IF(O10&gt;3,"正常")))</f>
        <v>即将到期</v>
      </c>
      <c r="Q10" s="5" t="s">
        <v>33</v>
      </c>
      <c r="R10" s="5" t="s">
        <v>70</v>
      </c>
      <c r="S10" s="9" t="s">
        <v>86</v>
      </c>
    </row>
    <row r="11" s="2" customFormat="1" spans="1:19">
      <c r="A11" s="4" t="s">
        <v>79</v>
      </c>
      <c r="B11" s="4" t="s">
        <v>80</v>
      </c>
      <c r="C11" s="5" t="s">
        <v>46</v>
      </c>
      <c r="D11" s="5" t="s">
        <v>47</v>
      </c>
      <c r="E11" s="5" t="s">
        <v>90</v>
      </c>
      <c r="F11" s="5" t="s">
        <v>66</v>
      </c>
      <c r="G11" s="5" t="s">
        <v>56</v>
      </c>
      <c r="H11" s="5" t="s">
        <v>91</v>
      </c>
      <c r="I11" s="5" t="s">
        <v>68</v>
      </c>
      <c r="J11" s="5" t="s">
        <v>28</v>
      </c>
      <c r="K11" s="4" t="s">
        <v>29</v>
      </c>
      <c r="L11" s="4" t="s">
        <v>59</v>
      </c>
      <c r="M11" s="5" t="s">
        <v>31</v>
      </c>
      <c r="N11" s="5" t="s">
        <v>32</v>
      </c>
      <c r="O11" s="7">
        <f ca="1">DATEDIF(TODAY(),DATE(LEFT(N11,4),RIGHT(N11,2),1),"M")+IF(DATEDIF(TODAY(),DATE(LEFT(N11,4),RIGHT(N11,2),1),"MD")&gt;0,1,0)</f>
        <v>2</v>
      </c>
      <c r="P11" s="7" t="str">
        <f ca="1">IF(O11&lt;=0,"已过期",IF(O11&lt;=3,"即将到期",IF(O11&gt;3,"正常")))</f>
        <v>即将到期</v>
      </c>
      <c r="Q11" s="5" t="s">
        <v>33</v>
      </c>
      <c r="R11" s="5" t="s">
        <v>32</v>
      </c>
      <c r="S11" s="9" t="s">
        <v>46</v>
      </c>
    </row>
    <row r="12" s="2" customFormat="1" spans="1:19">
      <c r="A12" s="4" t="s">
        <v>79</v>
      </c>
      <c r="B12" s="4" t="s">
        <v>80</v>
      </c>
      <c r="C12" s="5" t="s">
        <v>92</v>
      </c>
      <c r="D12" s="5" t="s">
        <v>93</v>
      </c>
      <c r="E12" s="5" t="s">
        <v>94</v>
      </c>
      <c r="F12" s="5" t="s">
        <v>66</v>
      </c>
      <c r="G12" s="5" t="s">
        <v>56</v>
      </c>
      <c r="H12" s="5" t="s">
        <v>95</v>
      </c>
      <c r="I12" s="5" t="s">
        <v>68</v>
      </c>
      <c r="J12" s="5" t="s">
        <v>28</v>
      </c>
      <c r="K12" s="4" t="s">
        <v>29</v>
      </c>
      <c r="L12" s="4" t="s">
        <v>59</v>
      </c>
      <c r="M12" s="5" t="s">
        <v>96</v>
      </c>
      <c r="N12" s="5" t="s">
        <v>43</v>
      </c>
      <c r="O12" s="7">
        <f ca="1">DATEDIF(TODAY(),DATE(LEFT(N12,4),RIGHT(N12,2),1),"M")+IF(DATEDIF(TODAY(),DATE(LEFT(N12,4),RIGHT(N12,2),1),"MD")&gt;0,1,0)</f>
        <v>3</v>
      </c>
      <c r="P12" s="7" t="str">
        <f ca="1">IF(O12&lt;=0,"已过期",IF(O12&lt;=3,"即将到期",IF(O12&gt;3,"正常")))</f>
        <v>即将到期</v>
      </c>
      <c r="Q12" s="5" t="s">
        <v>33</v>
      </c>
      <c r="R12" s="5" t="s">
        <v>43</v>
      </c>
      <c r="S12" s="9" t="s">
        <v>92</v>
      </c>
    </row>
    <row r="13" s="2" customFormat="1" spans="1:19">
      <c r="A13" s="4" t="s">
        <v>97</v>
      </c>
      <c r="B13" s="4" t="s">
        <v>98</v>
      </c>
      <c r="C13" s="5" t="s">
        <v>99</v>
      </c>
      <c r="D13" s="5" t="s">
        <v>100</v>
      </c>
      <c r="E13" s="5" t="s">
        <v>101</v>
      </c>
      <c r="F13" s="5" t="s">
        <v>24</v>
      </c>
      <c r="G13" s="5" t="s">
        <v>102</v>
      </c>
      <c r="H13" s="5" t="s">
        <v>103</v>
      </c>
      <c r="I13" s="5" t="s">
        <v>27</v>
      </c>
      <c r="J13" s="5" t="s">
        <v>28</v>
      </c>
      <c r="K13" s="4" t="s">
        <v>58</v>
      </c>
      <c r="L13" s="4" t="s">
        <v>59</v>
      </c>
      <c r="M13" s="5" t="s">
        <v>104</v>
      </c>
      <c r="N13" s="5" t="s">
        <v>70</v>
      </c>
      <c r="O13" s="7">
        <f ca="1">DATEDIF(TODAY(),DATE(LEFT(N13,4),RIGHT(N13,2),1),"M")+IF(DATEDIF(TODAY(),DATE(LEFT(N13,4),RIGHT(N13,2),1),"MD")&gt;0,1,0)</f>
        <v>1</v>
      </c>
      <c r="P13" s="7" t="str">
        <f ca="1">IF(O13&lt;=0,"已过期",IF(O13&lt;=3,"即将到期",IF(O13&gt;3,"正常")))</f>
        <v>即将到期</v>
      </c>
      <c r="Q13" s="5" t="s">
        <v>105</v>
      </c>
      <c r="R13" s="5" t="s">
        <v>75</v>
      </c>
      <c r="S13" s="9" t="s">
        <v>106</v>
      </c>
    </row>
    <row r="14" s="2" customFormat="1" spans="1:19">
      <c r="A14" s="4" t="s">
        <v>107</v>
      </c>
      <c r="B14" s="4" t="s">
        <v>108</v>
      </c>
      <c r="C14" s="5" t="s">
        <v>109</v>
      </c>
      <c r="D14" s="5" t="s">
        <v>110</v>
      </c>
      <c r="E14" s="5" t="s">
        <v>111</v>
      </c>
      <c r="F14" s="5" t="s">
        <v>24</v>
      </c>
      <c r="G14" s="5" t="s">
        <v>39</v>
      </c>
      <c r="H14" s="5" t="s">
        <v>112</v>
      </c>
      <c r="I14" s="5" t="s">
        <v>27</v>
      </c>
      <c r="J14" s="5" t="s">
        <v>28</v>
      </c>
      <c r="K14" s="4" t="s">
        <v>58</v>
      </c>
      <c r="L14" s="4" t="s">
        <v>59</v>
      </c>
      <c r="M14" s="5" t="s">
        <v>31</v>
      </c>
      <c r="N14" s="5" t="s">
        <v>32</v>
      </c>
      <c r="O14" s="7">
        <f ca="1">DATEDIF(TODAY(),DATE(LEFT(N14,4),RIGHT(N14,2),1),"M")+IF(DATEDIF(TODAY(),DATE(LEFT(N14,4),RIGHT(N14,2),1),"MD")&gt;0,1,0)</f>
        <v>2</v>
      </c>
      <c r="P14" s="7" t="str">
        <f ca="1">IF(O14&lt;=0,"已过期",IF(O14&lt;=3,"即将到期",IF(O14&gt;3,"正常")))</f>
        <v>即将到期</v>
      </c>
      <c r="Q14" s="5" t="s">
        <v>33</v>
      </c>
      <c r="R14" s="5" t="s">
        <v>32</v>
      </c>
      <c r="S14" s="9" t="s">
        <v>113</v>
      </c>
    </row>
    <row r="15" s="2" customFormat="1" spans="1:19">
      <c r="A15" s="4" t="s">
        <v>114</v>
      </c>
      <c r="B15" s="4" t="s">
        <v>115</v>
      </c>
      <c r="C15" s="5" t="s">
        <v>116</v>
      </c>
      <c r="D15" s="5" t="s">
        <v>117</v>
      </c>
      <c r="E15" s="5" t="s">
        <v>118</v>
      </c>
      <c r="F15" s="5" t="s">
        <v>24</v>
      </c>
      <c r="G15" s="5" t="s">
        <v>39</v>
      </c>
      <c r="H15" s="5" t="s">
        <v>119</v>
      </c>
      <c r="I15" s="5" t="s">
        <v>27</v>
      </c>
      <c r="J15" s="5" t="s">
        <v>28</v>
      </c>
      <c r="K15" s="4" t="s">
        <v>58</v>
      </c>
      <c r="L15" s="4" t="s">
        <v>120</v>
      </c>
      <c r="M15" s="5" t="s">
        <v>104</v>
      </c>
      <c r="N15" s="5" t="s">
        <v>70</v>
      </c>
      <c r="O15" s="7">
        <f ca="1">DATEDIF(TODAY(),DATE(LEFT(N15,4),RIGHT(N15,2),1),"M")+IF(DATEDIF(TODAY(),DATE(LEFT(N15,4),RIGHT(N15,2),1),"MD")&gt;0,1,0)</f>
        <v>1</v>
      </c>
      <c r="P15" s="7" t="str">
        <f ca="1">IF(O15&lt;=0,"已过期",IF(O15&lt;=3,"即将到期",IF(O15&gt;3,"正常")))</f>
        <v>即将到期</v>
      </c>
      <c r="Q15" s="5" t="s">
        <v>33</v>
      </c>
      <c r="R15" s="5" t="s">
        <v>70</v>
      </c>
      <c r="S15" s="9" t="s">
        <v>121</v>
      </c>
    </row>
    <row r="16" s="2" customFormat="1" spans="1:19">
      <c r="A16" s="4" t="s">
        <v>114</v>
      </c>
      <c r="B16" s="4" t="s">
        <v>115</v>
      </c>
      <c r="C16" s="5" t="s">
        <v>122</v>
      </c>
      <c r="D16" s="5" t="s">
        <v>123</v>
      </c>
      <c r="E16" s="5" t="s">
        <v>124</v>
      </c>
      <c r="F16" s="5" t="s">
        <v>24</v>
      </c>
      <c r="G16" s="5" t="s">
        <v>39</v>
      </c>
      <c r="H16" s="5" t="s">
        <v>125</v>
      </c>
      <c r="I16" s="5" t="s">
        <v>27</v>
      </c>
      <c r="J16" s="5" t="s">
        <v>28</v>
      </c>
      <c r="K16" s="4" t="s">
        <v>58</v>
      </c>
      <c r="L16" s="4" t="s">
        <v>126</v>
      </c>
      <c r="M16" s="5" t="s">
        <v>96</v>
      </c>
      <c r="N16" s="5" t="s">
        <v>32</v>
      </c>
      <c r="O16" s="7">
        <f ca="1">DATEDIF(TODAY(),DATE(LEFT(N16,4),RIGHT(N16,2),1),"M")+IF(DATEDIF(TODAY(),DATE(LEFT(N16,4),RIGHT(N16,2),1),"MD")&gt;0,1,0)</f>
        <v>2</v>
      </c>
      <c r="P16" s="7" t="str">
        <f ca="1">IF(O16&lt;=0,"已过期",IF(O16&lt;=3,"即将到期",IF(O16&gt;3,"正常")))</f>
        <v>即将到期</v>
      </c>
      <c r="Q16" s="5" t="s">
        <v>33</v>
      </c>
      <c r="R16" s="5" t="s">
        <v>32</v>
      </c>
      <c r="S16" s="9" t="s">
        <v>127</v>
      </c>
    </row>
    <row r="17" s="2" customFormat="1" spans="1:19">
      <c r="A17" s="4" t="s">
        <v>114</v>
      </c>
      <c r="B17" s="4" t="s">
        <v>115</v>
      </c>
      <c r="C17" s="5" t="s">
        <v>128</v>
      </c>
      <c r="D17" s="5" t="s">
        <v>129</v>
      </c>
      <c r="E17" s="5" t="s">
        <v>130</v>
      </c>
      <c r="F17" s="5" t="s">
        <v>24</v>
      </c>
      <c r="G17" s="5" t="s">
        <v>39</v>
      </c>
      <c r="H17" s="5" t="s">
        <v>131</v>
      </c>
      <c r="I17" s="5" t="s">
        <v>27</v>
      </c>
      <c r="J17" s="5" t="s">
        <v>28</v>
      </c>
      <c r="K17" s="4" t="s">
        <v>58</v>
      </c>
      <c r="L17" s="4" t="s">
        <v>126</v>
      </c>
      <c r="M17" s="5" t="s">
        <v>104</v>
      </c>
      <c r="N17" s="5" t="s">
        <v>70</v>
      </c>
      <c r="O17" s="7">
        <f ca="1">DATEDIF(TODAY(),DATE(LEFT(N17,4),RIGHT(N17,2),1),"M")+IF(DATEDIF(TODAY(),DATE(LEFT(N17,4),RIGHT(N17,2),1),"MD")&gt;0,1,0)</f>
        <v>1</v>
      </c>
      <c r="P17" s="7" t="str">
        <f ca="1">IF(O17&lt;=0,"已过期",IF(O17&lt;=3,"即将到期",IF(O17&gt;3,"正常")))</f>
        <v>即将到期</v>
      </c>
      <c r="Q17" s="5" t="s">
        <v>33</v>
      </c>
      <c r="R17" s="5" t="s">
        <v>70</v>
      </c>
      <c r="S17" s="9" t="s">
        <v>132</v>
      </c>
    </row>
    <row r="18" s="2" customFormat="1" spans="1:19">
      <c r="A18" s="4" t="s">
        <v>114</v>
      </c>
      <c r="B18" s="4" t="s">
        <v>115</v>
      </c>
      <c r="C18" s="5" t="s">
        <v>133</v>
      </c>
      <c r="D18" s="5" t="s">
        <v>134</v>
      </c>
      <c r="E18" s="5" t="s">
        <v>135</v>
      </c>
      <c r="F18" s="5" t="s">
        <v>24</v>
      </c>
      <c r="G18" s="5" t="s">
        <v>39</v>
      </c>
      <c r="H18" s="5" t="s">
        <v>136</v>
      </c>
      <c r="I18" s="5" t="s">
        <v>27</v>
      </c>
      <c r="J18" s="5" t="s">
        <v>28</v>
      </c>
      <c r="K18" s="4" t="s">
        <v>58</v>
      </c>
      <c r="L18" s="4" t="s">
        <v>120</v>
      </c>
      <c r="M18" s="5" t="s">
        <v>31</v>
      </c>
      <c r="N18" s="5" t="s">
        <v>70</v>
      </c>
      <c r="O18" s="7">
        <f ca="1">DATEDIF(TODAY(),DATE(LEFT(N18,4),RIGHT(N18,2),1),"M")+IF(DATEDIF(TODAY(),DATE(LEFT(N18,4),RIGHT(N18,2),1),"MD")&gt;0,1,0)</f>
        <v>1</v>
      </c>
      <c r="P18" s="7" t="str">
        <f ca="1">IF(O18&lt;=0,"已过期",IF(O18&lt;=3,"即将到期",IF(O18&gt;3,"正常")))</f>
        <v>即将到期</v>
      </c>
      <c r="Q18" s="5" t="s">
        <v>33</v>
      </c>
      <c r="R18" s="5" t="s">
        <v>70</v>
      </c>
      <c r="S18" s="9" t="s">
        <v>133</v>
      </c>
    </row>
    <row r="19" s="2" customFormat="1" spans="1:19">
      <c r="A19" s="4" t="s">
        <v>114</v>
      </c>
      <c r="B19" s="4" t="s">
        <v>115</v>
      </c>
      <c r="C19" s="5" t="s">
        <v>133</v>
      </c>
      <c r="D19" s="5" t="s">
        <v>134</v>
      </c>
      <c r="E19" s="5" t="s">
        <v>137</v>
      </c>
      <c r="F19" s="5" t="s">
        <v>24</v>
      </c>
      <c r="G19" s="5" t="s">
        <v>39</v>
      </c>
      <c r="H19" s="5" t="s">
        <v>136</v>
      </c>
      <c r="I19" s="5" t="s">
        <v>27</v>
      </c>
      <c r="J19" s="5" t="s">
        <v>28</v>
      </c>
      <c r="K19" s="4" t="s">
        <v>58</v>
      </c>
      <c r="L19" s="4" t="s">
        <v>138</v>
      </c>
      <c r="M19" s="5" t="s">
        <v>31</v>
      </c>
      <c r="N19" s="5" t="s">
        <v>70</v>
      </c>
      <c r="O19" s="7">
        <f ca="1">DATEDIF(TODAY(),DATE(LEFT(N19,4),RIGHT(N19,2),1),"M")+IF(DATEDIF(TODAY(),DATE(LEFT(N19,4),RIGHT(N19,2),1),"MD")&gt;0,1,0)</f>
        <v>1</v>
      </c>
      <c r="P19" s="7" t="str">
        <f ca="1">IF(O19&lt;=0,"已过期",IF(O19&lt;=3,"即将到期",IF(O19&gt;3,"正常")))</f>
        <v>即将到期</v>
      </c>
      <c r="Q19" s="5" t="s">
        <v>33</v>
      </c>
      <c r="R19" s="5" t="s">
        <v>70</v>
      </c>
      <c r="S19" s="9" t="s">
        <v>133</v>
      </c>
    </row>
    <row r="20" s="2" customFormat="1" spans="1:19">
      <c r="A20" s="4" t="s">
        <v>114</v>
      </c>
      <c r="B20" s="4" t="s">
        <v>115</v>
      </c>
      <c r="C20" s="5" t="s">
        <v>139</v>
      </c>
      <c r="D20" s="5" t="s">
        <v>140</v>
      </c>
      <c r="E20" s="5" t="s">
        <v>141</v>
      </c>
      <c r="F20" s="5" t="s">
        <v>24</v>
      </c>
      <c r="G20" s="5" t="s">
        <v>142</v>
      </c>
      <c r="H20" s="5" t="s">
        <v>143</v>
      </c>
      <c r="I20" s="5" t="s">
        <v>27</v>
      </c>
      <c r="J20" s="5" t="s">
        <v>28</v>
      </c>
      <c r="K20" s="4" t="s">
        <v>58</v>
      </c>
      <c r="L20" s="4" t="s">
        <v>144</v>
      </c>
      <c r="M20" s="5" t="s">
        <v>69</v>
      </c>
      <c r="N20" s="5" t="s">
        <v>70</v>
      </c>
      <c r="O20" s="7">
        <f ca="1">DATEDIF(TODAY(),DATE(LEFT(N20,4),RIGHT(N20,2),1),"M")+IF(DATEDIF(TODAY(),DATE(LEFT(N20,4),RIGHT(N20,2),1),"MD")&gt;0,1,0)</f>
        <v>1</v>
      </c>
      <c r="P20" s="7" t="str">
        <f ca="1">IF(O20&lt;=0,"已过期",IF(O20&lt;=3,"即将到期",IF(O20&gt;3,"正常")))</f>
        <v>即将到期</v>
      </c>
      <c r="Q20" s="5" t="s">
        <v>33</v>
      </c>
      <c r="R20" s="5" t="s">
        <v>70</v>
      </c>
      <c r="S20" s="9" t="s">
        <v>139</v>
      </c>
    </row>
    <row r="21" s="2" customFormat="1" spans="1:19">
      <c r="A21" s="4" t="s">
        <v>114</v>
      </c>
      <c r="B21" s="4" t="s">
        <v>115</v>
      </c>
      <c r="C21" s="5" t="s">
        <v>139</v>
      </c>
      <c r="D21" s="5" t="s">
        <v>140</v>
      </c>
      <c r="E21" s="5" t="s">
        <v>145</v>
      </c>
      <c r="F21" s="5" t="s">
        <v>24</v>
      </c>
      <c r="G21" s="5" t="s">
        <v>142</v>
      </c>
      <c r="H21" s="5" t="s">
        <v>143</v>
      </c>
      <c r="I21" s="5" t="s">
        <v>27</v>
      </c>
      <c r="J21" s="5" t="s">
        <v>28</v>
      </c>
      <c r="K21" s="4" t="s">
        <v>58</v>
      </c>
      <c r="L21" s="4" t="s">
        <v>144</v>
      </c>
      <c r="M21" s="5" t="s">
        <v>69</v>
      </c>
      <c r="N21" s="5" t="s">
        <v>70</v>
      </c>
      <c r="O21" s="7">
        <f ca="1">DATEDIF(TODAY(),DATE(LEFT(N21,4),RIGHT(N21,2),1),"M")+IF(DATEDIF(TODAY(),DATE(LEFT(N21,4),RIGHT(N21,2),1),"MD")&gt;0,1,0)</f>
        <v>1</v>
      </c>
      <c r="P21" s="7" t="str">
        <f ca="1">IF(O21&lt;=0,"已过期",IF(O21&lt;=3,"即将到期",IF(O21&gt;3,"正常")))</f>
        <v>即将到期</v>
      </c>
      <c r="Q21" s="5" t="s">
        <v>33</v>
      </c>
      <c r="R21" s="5" t="s">
        <v>70</v>
      </c>
      <c r="S21" s="9" t="s">
        <v>139</v>
      </c>
    </row>
    <row r="22" s="2" customFormat="1" spans="1:19">
      <c r="A22" s="4" t="s">
        <v>114</v>
      </c>
      <c r="B22" s="4" t="s">
        <v>115</v>
      </c>
      <c r="C22" s="5" t="s">
        <v>139</v>
      </c>
      <c r="D22" s="5" t="s">
        <v>140</v>
      </c>
      <c r="E22" s="5" t="s">
        <v>146</v>
      </c>
      <c r="F22" s="5" t="s">
        <v>24</v>
      </c>
      <c r="G22" s="5" t="s">
        <v>142</v>
      </c>
      <c r="H22" s="5" t="s">
        <v>143</v>
      </c>
      <c r="I22" s="5" t="s">
        <v>27</v>
      </c>
      <c r="J22" s="5" t="s">
        <v>28</v>
      </c>
      <c r="K22" s="4" t="s">
        <v>58</v>
      </c>
      <c r="L22" s="4" t="s">
        <v>144</v>
      </c>
      <c r="M22" s="5" t="s">
        <v>69</v>
      </c>
      <c r="N22" s="5" t="s">
        <v>70</v>
      </c>
      <c r="O22" s="7">
        <f ca="1">DATEDIF(TODAY(),DATE(LEFT(N22,4),RIGHT(N22,2),1),"M")+IF(DATEDIF(TODAY(),DATE(LEFT(N22,4),RIGHT(N22,2),1),"MD")&gt;0,1,0)</f>
        <v>1</v>
      </c>
      <c r="P22" s="7" t="str">
        <f ca="1">IF(O22&lt;=0,"已过期",IF(O22&lt;=3,"即将到期",IF(O22&gt;3,"正常")))</f>
        <v>即将到期</v>
      </c>
      <c r="Q22" s="5" t="s">
        <v>33</v>
      </c>
      <c r="R22" s="5" t="s">
        <v>70</v>
      </c>
      <c r="S22" s="9" t="s">
        <v>139</v>
      </c>
    </row>
    <row r="23" s="2" customFormat="1" spans="1:19">
      <c r="A23" s="4" t="s">
        <v>114</v>
      </c>
      <c r="B23" s="4" t="s">
        <v>115</v>
      </c>
      <c r="C23" s="5" t="s">
        <v>147</v>
      </c>
      <c r="D23" s="5" t="s">
        <v>148</v>
      </c>
      <c r="E23" s="5" t="s">
        <v>149</v>
      </c>
      <c r="F23" s="5" t="s">
        <v>24</v>
      </c>
      <c r="G23" s="5" t="s">
        <v>142</v>
      </c>
      <c r="H23" s="5" t="s">
        <v>150</v>
      </c>
      <c r="I23" s="5" t="s">
        <v>27</v>
      </c>
      <c r="J23" s="5" t="s">
        <v>28</v>
      </c>
      <c r="K23" s="4" t="s">
        <v>58</v>
      </c>
      <c r="L23" s="4" t="s">
        <v>144</v>
      </c>
      <c r="M23" s="5" t="s">
        <v>31</v>
      </c>
      <c r="N23" s="5" t="s">
        <v>32</v>
      </c>
      <c r="O23" s="7">
        <f ca="1">DATEDIF(TODAY(),DATE(LEFT(N23,4),RIGHT(N23,2),1),"M")+IF(DATEDIF(TODAY(),DATE(LEFT(N23,4),RIGHT(N23,2),1),"MD")&gt;0,1,0)</f>
        <v>2</v>
      </c>
      <c r="P23" s="7" t="str">
        <f ca="1">IF(O23&lt;=0,"已过期",IF(O23&lt;=3,"即将到期",IF(O23&gt;3,"正常")))</f>
        <v>即将到期</v>
      </c>
      <c r="Q23" s="5" t="s">
        <v>33</v>
      </c>
      <c r="R23" s="5" t="s">
        <v>70</v>
      </c>
      <c r="S23" s="9" t="s">
        <v>147</v>
      </c>
    </row>
    <row r="24" s="2" customFormat="1" spans="1:19">
      <c r="A24" s="4" t="s">
        <v>114</v>
      </c>
      <c r="B24" s="4" t="s">
        <v>115</v>
      </c>
      <c r="C24" s="5" t="s">
        <v>147</v>
      </c>
      <c r="D24" s="5" t="s">
        <v>148</v>
      </c>
      <c r="E24" s="5" t="s">
        <v>151</v>
      </c>
      <c r="F24" s="5" t="s">
        <v>24</v>
      </c>
      <c r="G24" s="5" t="s">
        <v>142</v>
      </c>
      <c r="H24" s="5" t="s">
        <v>150</v>
      </c>
      <c r="I24" s="5" t="s">
        <v>27</v>
      </c>
      <c r="J24" s="5" t="s">
        <v>28</v>
      </c>
      <c r="K24" s="4" t="s">
        <v>58</v>
      </c>
      <c r="L24" s="4" t="s">
        <v>144</v>
      </c>
      <c r="M24" s="5" t="s">
        <v>31</v>
      </c>
      <c r="N24" s="5" t="s">
        <v>32</v>
      </c>
      <c r="O24" s="7">
        <f ca="1">DATEDIF(TODAY(),DATE(LEFT(N24,4),RIGHT(N24,2),1),"M")+IF(DATEDIF(TODAY(),DATE(LEFT(N24,4),RIGHT(N24,2),1),"MD")&gt;0,1,0)</f>
        <v>2</v>
      </c>
      <c r="P24" s="7" t="str">
        <f ca="1">IF(O24&lt;=0,"已过期",IF(O24&lt;=3,"即将到期",IF(O24&gt;3,"正常")))</f>
        <v>即将到期</v>
      </c>
      <c r="Q24" s="5" t="s">
        <v>33</v>
      </c>
      <c r="R24" s="5" t="s">
        <v>70</v>
      </c>
      <c r="S24" s="9" t="s">
        <v>147</v>
      </c>
    </row>
    <row r="25" s="2" customFormat="1" spans="1:19">
      <c r="A25" s="4" t="s">
        <v>114</v>
      </c>
      <c r="B25" s="4" t="s">
        <v>115</v>
      </c>
      <c r="C25" s="5" t="s">
        <v>152</v>
      </c>
      <c r="D25" s="5" t="s">
        <v>153</v>
      </c>
      <c r="E25" s="5" t="s">
        <v>154</v>
      </c>
      <c r="F25" s="5" t="s">
        <v>24</v>
      </c>
      <c r="G25" s="5" t="s">
        <v>39</v>
      </c>
      <c r="H25" s="5" t="s">
        <v>155</v>
      </c>
      <c r="I25" s="5" t="s">
        <v>27</v>
      </c>
      <c r="J25" s="5" t="s">
        <v>28</v>
      </c>
      <c r="K25" s="4" t="s">
        <v>58</v>
      </c>
      <c r="L25" s="4" t="s">
        <v>156</v>
      </c>
      <c r="M25" s="5" t="s">
        <v>42</v>
      </c>
      <c r="N25" s="5" t="s">
        <v>43</v>
      </c>
      <c r="O25" s="7">
        <f ca="1">DATEDIF(TODAY(),DATE(LEFT(N25,4),RIGHT(N25,2),1),"M")+IF(DATEDIF(TODAY(),DATE(LEFT(N25,4),RIGHT(N25,2),1),"MD")&gt;0,1,0)</f>
        <v>3</v>
      </c>
      <c r="P25" s="7" t="str">
        <f ca="1">IF(O25&lt;=0,"已过期",IF(O25&lt;=3,"即将到期",IF(O25&gt;3,"正常")))</f>
        <v>即将到期</v>
      </c>
      <c r="Q25" s="5" t="s">
        <v>33</v>
      </c>
      <c r="R25" s="5" t="s">
        <v>43</v>
      </c>
      <c r="S25" s="9" t="s">
        <v>152</v>
      </c>
    </row>
    <row r="26" s="2" customFormat="1" spans="1:19">
      <c r="A26" s="4" t="s">
        <v>114</v>
      </c>
      <c r="B26" s="4" t="s">
        <v>115</v>
      </c>
      <c r="C26" s="5" t="s">
        <v>152</v>
      </c>
      <c r="D26" s="5" t="s">
        <v>153</v>
      </c>
      <c r="E26" s="5" t="s">
        <v>157</v>
      </c>
      <c r="F26" s="5" t="s">
        <v>24</v>
      </c>
      <c r="G26" s="5" t="s">
        <v>39</v>
      </c>
      <c r="H26" s="5" t="s">
        <v>155</v>
      </c>
      <c r="I26" s="5" t="s">
        <v>27</v>
      </c>
      <c r="J26" s="5" t="s">
        <v>28</v>
      </c>
      <c r="K26" s="4" t="s">
        <v>58</v>
      </c>
      <c r="L26" s="4" t="s">
        <v>156</v>
      </c>
      <c r="M26" s="5" t="s">
        <v>42</v>
      </c>
      <c r="N26" s="5" t="s">
        <v>43</v>
      </c>
      <c r="O26" s="7">
        <f ca="1">DATEDIF(TODAY(),DATE(LEFT(N26,4),RIGHT(N26,2),1),"M")+IF(DATEDIF(TODAY(),DATE(LEFT(N26,4),RIGHT(N26,2),1),"MD")&gt;0,1,0)</f>
        <v>3</v>
      </c>
      <c r="P26" s="7" t="str">
        <f ca="1">IF(O26&lt;=0,"已过期",IF(O26&lt;=3,"即将到期",IF(O26&gt;3,"正常")))</f>
        <v>即将到期</v>
      </c>
      <c r="Q26" s="5" t="s">
        <v>33</v>
      </c>
      <c r="R26" s="5" t="s">
        <v>43</v>
      </c>
      <c r="S26" s="9" t="s">
        <v>152</v>
      </c>
    </row>
    <row r="27" s="2" customFormat="1" spans="1:19">
      <c r="A27" s="4" t="s">
        <v>114</v>
      </c>
      <c r="B27" s="4" t="s">
        <v>115</v>
      </c>
      <c r="C27" s="5" t="s">
        <v>152</v>
      </c>
      <c r="D27" s="5" t="s">
        <v>153</v>
      </c>
      <c r="E27" s="5" t="s">
        <v>158</v>
      </c>
      <c r="F27" s="5" t="s">
        <v>24</v>
      </c>
      <c r="G27" s="5" t="s">
        <v>39</v>
      </c>
      <c r="H27" s="5" t="s">
        <v>155</v>
      </c>
      <c r="I27" s="5" t="s">
        <v>27</v>
      </c>
      <c r="J27" s="5" t="s">
        <v>28</v>
      </c>
      <c r="K27" s="4" t="s">
        <v>58</v>
      </c>
      <c r="L27" s="4" t="s">
        <v>156</v>
      </c>
      <c r="M27" s="5" t="s">
        <v>42</v>
      </c>
      <c r="N27" s="5" t="s">
        <v>43</v>
      </c>
      <c r="O27" s="7">
        <f ca="1">DATEDIF(TODAY(),DATE(LEFT(N27,4),RIGHT(N27,2),1),"M")+IF(DATEDIF(TODAY(),DATE(LEFT(N27,4),RIGHT(N27,2),1),"MD")&gt;0,1,0)</f>
        <v>3</v>
      </c>
      <c r="P27" s="7" t="str">
        <f ca="1">IF(O27&lt;=0,"已过期",IF(O27&lt;=3,"即将到期",IF(O27&gt;3,"正常")))</f>
        <v>即将到期</v>
      </c>
      <c r="Q27" s="5" t="s">
        <v>33</v>
      </c>
      <c r="R27" s="5" t="s">
        <v>43</v>
      </c>
      <c r="S27" s="9" t="s">
        <v>152</v>
      </c>
    </row>
    <row r="28" s="2" customFormat="1" spans="1:19">
      <c r="A28" s="4" t="s">
        <v>159</v>
      </c>
      <c r="B28" s="4" t="s">
        <v>160</v>
      </c>
      <c r="C28" s="5" t="s">
        <v>161</v>
      </c>
      <c r="D28" s="5" t="s">
        <v>162</v>
      </c>
      <c r="E28" s="5" t="s">
        <v>163</v>
      </c>
      <c r="F28" s="5" t="s">
        <v>66</v>
      </c>
      <c r="G28" s="5" t="s">
        <v>56</v>
      </c>
      <c r="H28" s="5" t="s">
        <v>164</v>
      </c>
      <c r="I28" s="5" t="s">
        <v>68</v>
      </c>
      <c r="J28" s="5" t="s">
        <v>28</v>
      </c>
      <c r="K28" s="4" t="s">
        <v>165</v>
      </c>
      <c r="L28" s="4" t="s">
        <v>59</v>
      </c>
      <c r="M28" s="5" t="s">
        <v>42</v>
      </c>
      <c r="N28" s="5" t="s">
        <v>43</v>
      </c>
      <c r="O28" s="7">
        <f ca="1">DATEDIF(TODAY(),DATE(LEFT(N28,4),RIGHT(N28,2),1),"M")+IF(DATEDIF(TODAY(),DATE(LEFT(N28,4),RIGHT(N28,2),1),"MD")&gt;0,1,0)</f>
        <v>3</v>
      </c>
      <c r="P28" s="7" t="str">
        <f ca="1">IF(O28&lt;=0,"已过期",IF(O28&lt;=3,"即将到期",IF(O28&gt;3,"正常")))</f>
        <v>即将到期</v>
      </c>
      <c r="Q28" s="5" t="s">
        <v>33</v>
      </c>
      <c r="R28" s="5" t="s">
        <v>43</v>
      </c>
      <c r="S28" s="9" t="s">
        <v>161</v>
      </c>
    </row>
    <row r="29" s="2" customFormat="1" spans="1:19">
      <c r="A29" s="4" t="s">
        <v>159</v>
      </c>
      <c r="B29" s="4" t="s">
        <v>160</v>
      </c>
      <c r="C29" s="5" t="s">
        <v>161</v>
      </c>
      <c r="D29" s="5" t="s">
        <v>162</v>
      </c>
      <c r="E29" s="5" t="s">
        <v>166</v>
      </c>
      <c r="F29" s="5" t="s">
        <v>66</v>
      </c>
      <c r="G29" s="5" t="s">
        <v>56</v>
      </c>
      <c r="H29" s="5" t="s">
        <v>164</v>
      </c>
      <c r="I29" s="5" t="s">
        <v>68</v>
      </c>
      <c r="J29" s="5" t="s">
        <v>28</v>
      </c>
      <c r="K29" s="4" t="s">
        <v>165</v>
      </c>
      <c r="L29" s="4" t="s">
        <v>59</v>
      </c>
      <c r="M29" s="5" t="s">
        <v>42</v>
      </c>
      <c r="N29" s="5" t="s">
        <v>43</v>
      </c>
      <c r="O29" s="7">
        <f ca="1">DATEDIF(TODAY(),DATE(LEFT(N29,4),RIGHT(N29,2),1),"M")+IF(DATEDIF(TODAY(),DATE(LEFT(N29,4),RIGHT(N29,2),1),"MD")&gt;0,1,0)</f>
        <v>3</v>
      </c>
      <c r="P29" s="7" t="str">
        <f ca="1">IF(O29&lt;=0,"已过期",IF(O29&lt;=3,"即将到期",IF(O29&gt;3,"正常")))</f>
        <v>即将到期</v>
      </c>
      <c r="Q29" s="5" t="s">
        <v>33</v>
      </c>
      <c r="R29" s="5" t="s">
        <v>43</v>
      </c>
      <c r="S29" s="9" t="s">
        <v>161</v>
      </c>
    </row>
    <row r="30" s="2" customFormat="1" spans="1:19">
      <c r="A30" s="4" t="s">
        <v>159</v>
      </c>
      <c r="B30" s="4" t="s">
        <v>160</v>
      </c>
      <c r="C30" s="5" t="s">
        <v>161</v>
      </c>
      <c r="D30" s="5" t="s">
        <v>162</v>
      </c>
      <c r="E30" s="5" t="s">
        <v>167</v>
      </c>
      <c r="F30" s="5" t="s">
        <v>66</v>
      </c>
      <c r="G30" s="5" t="s">
        <v>56</v>
      </c>
      <c r="H30" s="5" t="s">
        <v>164</v>
      </c>
      <c r="I30" s="5" t="s">
        <v>68</v>
      </c>
      <c r="J30" s="5" t="s">
        <v>28</v>
      </c>
      <c r="K30" s="4" t="s">
        <v>165</v>
      </c>
      <c r="L30" s="4" t="s">
        <v>59</v>
      </c>
      <c r="M30" s="5" t="s">
        <v>42</v>
      </c>
      <c r="N30" s="5" t="s">
        <v>43</v>
      </c>
      <c r="O30" s="7">
        <f ca="1">DATEDIF(TODAY(),DATE(LEFT(N30,4),RIGHT(N30,2),1),"M")+IF(DATEDIF(TODAY(),DATE(LEFT(N30,4),RIGHT(N30,2),1),"MD")&gt;0,1,0)</f>
        <v>3</v>
      </c>
      <c r="P30" s="7" t="str">
        <f ca="1">IF(O30&lt;=0,"已过期",IF(O30&lt;=3,"即将到期",IF(O30&gt;3,"正常")))</f>
        <v>即将到期</v>
      </c>
      <c r="Q30" s="5" t="s">
        <v>33</v>
      </c>
      <c r="R30" s="5" t="s">
        <v>43</v>
      </c>
      <c r="S30" s="9" t="s">
        <v>161</v>
      </c>
    </row>
    <row r="31" s="2" customFormat="1" spans="1:19">
      <c r="A31" s="4" t="s">
        <v>168</v>
      </c>
      <c r="B31" s="4" t="s">
        <v>169</v>
      </c>
      <c r="C31" s="5" t="s">
        <v>116</v>
      </c>
      <c r="D31" s="5" t="s">
        <v>117</v>
      </c>
      <c r="E31" s="5" t="s">
        <v>170</v>
      </c>
      <c r="F31" s="5" t="s">
        <v>24</v>
      </c>
      <c r="G31" s="5" t="s">
        <v>171</v>
      </c>
      <c r="H31" s="5" t="s">
        <v>72</v>
      </c>
      <c r="I31" s="5" t="s">
        <v>78</v>
      </c>
      <c r="J31" s="5" t="s">
        <v>28</v>
      </c>
      <c r="K31" s="4" t="s">
        <v>172</v>
      </c>
      <c r="L31" s="4" t="s">
        <v>59</v>
      </c>
      <c r="M31" s="5" t="s">
        <v>173</v>
      </c>
      <c r="N31" s="5" t="s">
        <v>70</v>
      </c>
      <c r="O31" s="7">
        <f ca="1">DATEDIF(TODAY(),DATE(LEFT(N31,4),RIGHT(N31,2),1),"M")+IF(DATEDIF(TODAY(),DATE(LEFT(N31,4),RIGHT(N31,2),1),"MD")&gt;0,1,0)</f>
        <v>1</v>
      </c>
      <c r="P31" s="7" t="str">
        <f ca="1">IF(O31&lt;=0,"已过期",IF(O31&lt;=3,"即将到期",IF(O31&gt;3,"正常")))</f>
        <v>即将到期</v>
      </c>
      <c r="Q31" s="5"/>
      <c r="R31" s="5"/>
      <c r="S31" s="9" t="s">
        <v>116</v>
      </c>
    </row>
    <row r="32" s="2" customFormat="1" spans="1:19">
      <c r="A32" s="4" t="s">
        <v>168</v>
      </c>
      <c r="B32" s="4" t="s">
        <v>169</v>
      </c>
      <c r="C32" s="5" t="s">
        <v>174</v>
      </c>
      <c r="D32" s="5" t="s">
        <v>175</v>
      </c>
      <c r="E32" s="5" t="s">
        <v>176</v>
      </c>
      <c r="F32" s="5" t="s">
        <v>24</v>
      </c>
      <c r="G32" s="5" t="s">
        <v>39</v>
      </c>
      <c r="H32" s="5" t="s">
        <v>177</v>
      </c>
      <c r="I32" s="5" t="s">
        <v>178</v>
      </c>
      <c r="J32" s="5" t="s">
        <v>28</v>
      </c>
      <c r="K32" s="4" t="s">
        <v>172</v>
      </c>
      <c r="L32" s="4" t="s">
        <v>59</v>
      </c>
      <c r="M32" s="5" t="s">
        <v>69</v>
      </c>
      <c r="N32" s="5" t="s">
        <v>70</v>
      </c>
      <c r="O32" s="7">
        <f ca="1">DATEDIF(TODAY(),DATE(LEFT(N32,4),RIGHT(N32,2),1),"M")+IF(DATEDIF(TODAY(),DATE(LEFT(N32,4),RIGHT(N32,2),1),"MD")&gt;0,1,0)</f>
        <v>1</v>
      </c>
      <c r="P32" s="7" t="str">
        <f ca="1">IF(O32&lt;=0,"已过期",IF(O32&lt;=3,"即将到期",IF(O32&gt;3,"正常")))</f>
        <v>即将到期</v>
      </c>
      <c r="Q32" s="5" t="s">
        <v>33</v>
      </c>
      <c r="R32" s="5" t="s">
        <v>70</v>
      </c>
      <c r="S32" s="9" t="s">
        <v>174</v>
      </c>
    </row>
    <row r="33" s="2" customFormat="1" spans="1:19">
      <c r="A33" s="4" t="s">
        <v>168</v>
      </c>
      <c r="B33" s="4" t="s">
        <v>169</v>
      </c>
      <c r="C33" s="5" t="s">
        <v>91</v>
      </c>
      <c r="D33" s="5" t="s">
        <v>179</v>
      </c>
      <c r="E33" s="5" t="s">
        <v>180</v>
      </c>
      <c r="F33" s="5" t="s">
        <v>24</v>
      </c>
      <c r="G33" s="5" t="s">
        <v>39</v>
      </c>
      <c r="H33" s="5" t="s">
        <v>181</v>
      </c>
      <c r="I33" s="5" t="s">
        <v>178</v>
      </c>
      <c r="J33" s="5" t="s">
        <v>28</v>
      </c>
      <c r="K33" s="4" t="s">
        <v>172</v>
      </c>
      <c r="L33" s="4" t="s">
        <v>59</v>
      </c>
      <c r="M33" s="5" t="s">
        <v>31</v>
      </c>
      <c r="N33" s="5" t="s">
        <v>32</v>
      </c>
      <c r="O33" s="7">
        <f ca="1">DATEDIF(TODAY(),DATE(LEFT(N33,4),RIGHT(N33,2),1),"M")+IF(DATEDIF(TODAY(),DATE(LEFT(N33,4),RIGHT(N33,2),1),"MD")&gt;0,1,0)</f>
        <v>2</v>
      </c>
      <c r="P33" s="7" t="str">
        <f ca="1">IF(O33&lt;=0,"已过期",IF(O33&lt;=3,"即将到期",IF(O33&gt;3,"正常")))</f>
        <v>即将到期</v>
      </c>
      <c r="Q33" s="5" t="s">
        <v>33</v>
      </c>
      <c r="R33" s="5" t="s">
        <v>32</v>
      </c>
      <c r="S33" s="9" t="s">
        <v>91</v>
      </c>
    </row>
    <row r="34" s="2" customFormat="1" spans="1:19">
      <c r="A34" s="4" t="s">
        <v>168</v>
      </c>
      <c r="B34" s="4" t="s">
        <v>169</v>
      </c>
      <c r="C34" s="5" t="s">
        <v>182</v>
      </c>
      <c r="D34" s="5" t="s">
        <v>183</v>
      </c>
      <c r="E34" s="5" t="s">
        <v>184</v>
      </c>
      <c r="F34" s="5" t="s">
        <v>24</v>
      </c>
      <c r="G34" s="5" t="s">
        <v>185</v>
      </c>
      <c r="H34" s="5" t="s">
        <v>186</v>
      </c>
      <c r="I34" s="5" t="s">
        <v>78</v>
      </c>
      <c r="J34" s="5" t="s">
        <v>28</v>
      </c>
      <c r="K34" s="4" t="s">
        <v>172</v>
      </c>
      <c r="L34" s="4" t="s">
        <v>187</v>
      </c>
      <c r="M34" s="5" t="s">
        <v>188</v>
      </c>
      <c r="N34" s="5" t="s">
        <v>32</v>
      </c>
      <c r="O34" s="7">
        <f ca="1">DATEDIF(TODAY(),DATE(LEFT(N34,4),RIGHT(N34,2),1),"M")+IF(DATEDIF(TODAY(),DATE(LEFT(N34,4),RIGHT(N34,2),1),"MD")&gt;0,1,0)</f>
        <v>2</v>
      </c>
      <c r="P34" s="7" t="str">
        <f ca="1">IF(O34&lt;=0,"已过期",IF(O34&lt;=3,"即将到期",IF(O34&gt;3,"正常")))</f>
        <v>即将到期</v>
      </c>
      <c r="Q34" s="5"/>
      <c r="R34" s="5"/>
      <c r="S34" s="9" t="s">
        <v>189</v>
      </c>
    </row>
    <row r="35" s="2" customFormat="1" spans="1:19">
      <c r="A35" s="4" t="s">
        <v>190</v>
      </c>
      <c r="B35" s="4" t="s">
        <v>191</v>
      </c>
      <c r="C35" s="5" t="s">
        <v>192</v>
      </c>
      <c r="D35" s="5" t="s">
        <v>193</v>
      </c>
      <c r="E35" s="5" t="s">
        <v>194</v>
      </c>
      <c r="F35" s="5" t="s">
        <v>24</v>
      </c>
      <c r="G35" s="5" t="s">
        <v>195</v>
      </c>
      <c r="H35" s="5" t="s">
        <v>196</v>
      </c>
      <c r="I35" s="5" t="s">
        <v>27</v>
      </c>
      <c r="J35" s="5" t="s">
        <v>28</v>
      </c>
      <c r="K35" s="4" t="s">
        <v>197</v>
      </c>
      <c r="L35" s="4" t="s">
        <v>59</v>
      </c>
      <c r="M35" s="5" t="s">
        <v>42</v>
      </c>
      <c r="N35" s="5" t="s">
        <v>43</v>
      </c>
      <c r="O35" s="7">
        <f ca="1">DATEDIF(TODAY(),DATE(LEFT(N35,4),RIGHT(N35,2),1),"M")+IF(DATEDIF(TODAY(),DATE(LEFT(N35,4),RIGHT(N35,2),1),"MD")&gt;0,1,0)</f>
        <v>3</v>
      </c>
      <c r="P35" s="7" t="str">
        <f ca="1">IF(O35&lt;=0,"已过期",IF(O35&lt;=3,"即将到期",IF(O35&gt;3,"正常")))</f>
        <v>即将到期</v>
      </c>
      <c r="Q35" s="5" t="s">
        <v>33</v>
      </c>
      <c r="R35" s="5" t="s">
        <v>43</v>
      </c>
      <c r="S35" s="9" t="s">
        <v>198</v>
      </c>
    </row>
    <row r="36" s="2" customFormat="1" spans="1:19">
      <c r="A36" s="4" t="s">
        <v>199</v>
      </c>
      <c r="B36" s="4" t="s">
        <v>200</v>
      </c>
      <c r="C36" s="5" t="s">
        <v>201</v>
      </c>
      <c r="D36" s="5" t="s">
        <v>202</v>
      </c>
      <c r="E36" s="5" t="s">
        <v>203</v>
      </c>
      <c r="F36" s="5" t="s">
        <v>66</v>
      </c>
      <c r="G36" s="5" t="s">
        <v>56</v>
      </c>
      <c r="H36" s="5" t="s">
        <v>204</v>
      </c>
      <c r="I36" s="5" t="s">
        <v>68</v>
      </c>
      <c r="J36" s="5" t="s">
        <v>28</v>
      </c>
      <c r="K36" s="4" t="s">
        <v>58</v>
      </c>
      <c r="L36" s="4" t="s">
        <v>59</v>
      </c>
      <c r="M36" s="5" t="s">
        <v>42</v>
      </c>
      <c r="N36" s="5" t="s">
        <v>43</v>
      </c>
      <c r="O36" s="7">
        <f ca="1">DATEDIF(TODAY(),DATE(LEFT(N36,4),RIGHT(N36,2),1),"M")+IF(DATEDIF(TODAY(),DATE(LEFT(N36,4),RIGHT(N36,2),1),"MD")&gt;0,1,0)</f>
        <v>3</v>
      </c>
      <c r="P36" s="7" t="str">
        <f ca="1">IF(O36&lt;=0,"已过期",IF(O36&lt;=3,"即将到期",IF(O36&gt;3,"正常")))</f>
        <v>即将到期</v>
      </c>
      <c r="Q36" s="5" t="s">
        <v>33</v>
      </c>
      <c r="R36" s="5" t="s">
        <v>43</v>
      </c>
      <c r="S36" s="9" t="s">
        <v>201</v>
      </c>
    </row>
    <row r="37" s="2" customFormat="1" spans="1:19">
      <c r="A37" s="4" t="s">
        <v>199</v>
      </c>
      <c r="B37" s="4" t="s">
        <v>200</v>
      </c>
      <c r="C37" s="5" t="s">
        <v>205</v>
      </c>
      <c r="D37" s="5" t="s">
        <v>206</v>
      </c>
      <c r="E37" s="5" t="s">
        <v>207</v>
      </c>
      <c r="F37" s="5" t="s">
        <v>66</v>
      </c>
      <c r="G37" s="5" t="s">
        <v>56</v>
      </c>
      <c r="H37" s="5" t="s">
        <v>54</v>
      </c>
      <c r="I37" s="5" t="s">
        <v>68</v>
      </c>
      <c r="J37" s="5" t="s">
        <v>28</v>
      </c>
      <c r="K37" s="4" t="s">
        <v>58</v>
      </c>
      <c r="L37" s="4" t="s">
        <v>59</v>
      </c>
      <c r="M37" s="5" t="s">
        <v>96</v>
      </c>
      <c r="N37" s="5" t="s">
        <v>43</v>
      </c>
      <c r="O37" s="7">
        <f ca="1">DATEDIF(TODAY(),DATE(LEFT(N37,4),RIGHT(N37,2),1),"M")+IF(DATEDIF(TODAY(),DATE(LEFT(N37,4),RIGHT(N37,2),1),"MD")&gt;0,1,0)</f>
        <v>3</v>
      </c>
      <c r="P37" s="7" t="str">
        <f ca="1">IF(O37&lt;=0,"已过期",IF(O37&lt;=3,"即将到期",IF(O37&gt;3,"正常")))</f>
        <v>即将到期</v>
      </c>
      <c r="Q37" s="5" t="s">
        <v>33</v>
      </c>
      <c r="R37" s="5" t="s">
        <v>43</v>
      </c>
      <c r="S37" s="9" t="s">
        <v>205</v>
      </c>
    </row>
    <row r="38" s="2" customFormat="1" spans="1:19">
      <c r="A38" s="4" t="s">
        <v>199</v>
      </c>
      <c r="B38" s="4" t="s">
        <v>200</v>
      </c>
      <c r="C38" s="5" t="s">
        <v>205</v>
      </c>
      <c r="D38" s="5" t="s">
        <v>206</v>
      </c>
      <c r="E38" s="5" t="s">
        <v>208</v>
      </c>
      <c r="F38" s="5" t="s">
        <v>66</v>
      </c>
      <c r="G38" s="5" t="s">
        <v>56</v>
      </c>
      <c r="H38" s="5" t="s">
        <v>209</v>
      </c>
      <c r="I38" s="5" t="s">
        <v>68</v>
      </c>
      <c r="J38" s="5" t="s">
        <v>28</v>
      </c>
      <c r="K38" s="4" t="s">
        <v>58</v>
      </c>
      <c r="L38" s="4" t="s">
        <v>59</v>
      </c>
      <c r="M38" s="5" t="s">
        <v>96</v>
      </c>
      <c r="N38" s="5" t="s">
        <v>43</v>
      </c>
      <c r="O38" s="7">
        <f ca="1">DATEDIF(TODAY(),DATE(LEFT(N38,4),RIGHT(N38,2),1),"M")+IF(DATEDIF(TODAY(),DATE(LEFT(N38,4),RIGHT(N38,2),1),"MD")&gt;0,1,0)</f>
        <v>3</v>
      </c>
      <c r="P38" s="7" t="str">
        <f ca="1">IF(O38&lt;=0,"已过期",IF(O38&lt;=3,"即将到期",IF(O38&gt;3,"正常")))</f>
        <v>即将到期</v>
      </c>
      <c r="Q38" s="5" t="s">
        <v>33</v>
      </c>
      <c r="R38" s="5" t="s">
        <v>43</v>
      </c>
      <c r="S38" s="9" t="s">
        <v>205</v>
      </c>
    </row>
    <row r="39" s="2" customFormat="1" spans="1:19">
      <c r="A39" s="4" t="s">
        <v>199</v>
      </c>
      <c r="B39" s="4" t="s">
        <v>200</v>
      </c>
      <c r="C39" s="5" t="s">
        <v>210</v>
      </c>
      <c r="D39" s="5" t="s">
        <v>211</v>
      </c>
      <c r="E39" s="5" t="s">
        <v>212</v>
      </c>
      <c r="F39" s="5" t="s">
        <v>66</v>
      </c>
      <c r="G39" s="5" t="s">
        <v>56</v>
      </c>
      <c r="H39" s="5" t="s">
        <v>209</v>
      </c>
      <c r="I39" s="5" t="s">
        <v>68</v>
      </c>
      <c r="J39" s="5" t="s">
        <v>28</v>
      </c>
      <c r="K39" s="4" t="s">
        <v>58</v>
      </c>
      <c r="L39" s="4" t="s">
        <v>59</v>
      </c>
      <c r="M39" s="5" t="s">
        <v>96</v>
      </c>
      <c r="N39" s="5" t="s">
        <v>43</v>
      </c>
      <c r="O39" s="7">
        <f ca="1">DATEDIF(TODAY(),DATE(LEFT(N39,4),RIGHT(N39,2),1),"M")+IF(DATEDIF(TODAY(),DATE(LEFT(N39,4),RIGHT(N39,2),1),"MD")&gt;0,1,0)</f>
        <v>3</v>
      </c>
      <c r="P39" s="7" t="str">
        <f ca="1">IF(O39&lt;=0,"已过期",IF(O39&lt;=3,"即将到期",IF(O39&gt;3,"正常")))</f>
        <v>即将到期</v>
      </c>
      <c r="Q39" s="5" t="s">
        <v>33</v>
      </c>
      <c r="R39" s="5" t="s">
        <v>43</v>
      </c>
      <c r="S39" s="9" t="s">
        <v>210</v>
      </c>
    </row>
    <row r="40" s="2" customFormat="1" spans="1:19">
      <c r="A40" s="4" t="s">
        <v>213</v>
      </c>
      <c r="B40" s="4" t="s">
        <v>214</v>
      </c>
      <c r="C40" s="5" t="s">
        <v>215</v>
      </c>
      <c r="D40" s="5" t="s">
        <v>216</v>
      </c>
      <c r="E40" s="5" t="s">
        <v>217</v>
      </c>
      <c r="F40" s="5" t="s">
        <v>24</v>
      </c>
      <c r="G40" s="5" t="s">
        <v>195</v>
      </c>
      <c r="H40" s="5" t="s">
        <v>218</v>
      </c>
      <c r="I40" s="5" t="s">
        <v>27</v>
      </c>
      <c r="J40" s="5" t="s">
        <v>28</v>
      </c>
      <c r="K40" s="4" t="s">
        <v>197</v>
      </c>
      <c r="L40" s="4" t="s">
        <v>59</v>
      </c>
      <c r="M40" s="5" t="s">
        <v>42</v>
      </c>
      <c r="N40" s="5" t="s">
        <v>70</v>
      </c>
      <c r="O40" s="7">
        <f ca="1">DATEDIF(TODAY(),DATE(LEFT(N40,4),RIGHT(N40,2),1),"M")+IF(DATEDIF(TODAY(),DATE(LEFT(N40,4),RIGHT(N40,2),1),"MD")&gt;0,1,0)</f>
        <v>1</v>
      </c>
      <c r="P40" s="7" t="str">
        <f ca="1">IF(O40&lt;=0,"已过期",IF(O40&lt;=3,"即将到期",IF(O40&gt;3,"正常")))</f>
        <v>即将到期</v>
      </c>
      <c r="Q40" s="5" t="s">
        <v>33</v>
      </c>
      <c r="R40" s="5" t="s">
        <v>70</v>
      </c>
      <c r="S40" s="9" t="s">
        <v>215</v>
      </c>
    </row>
    <row r="41" s="2" customFormat="1" spans="1:19">
      <c r="A41" s="4" t="s">
        <v>213</v>
      </c>
      <c r="B41" s="4" t="s">
        <v>214</v>
      </c>
      <c r="C41" s="5" t="s">
        <v>215</v>
      </c>
      <c r="D41" s="5" t="s">
        <v>216</v>
      </c>
      <c r="E41" s="5" t="s">
        <v>219</v>
      </c>
      <c r="F41" s="5" t="s">
        <v>24</v>
      </c>
      <c r="G41" s="5" t="s">
        <v>195</v>
      </c>
      <c r="H41" s="5" t="s">
        <v>220</v>
      </c>
      <c r="I41" s="5" t="s">
        <v>27</v>
      </c>
      <c r="J41" s="5" t="s">
        <v>28</v>
      </c>
      <c r="K41" s="4" t="s">
        <v>197</v>
      </c>
      <c r="L41" s="4" t="s">
        <v>59</v>
      </c>
      <c r="M41" s="5" t="s">
        <v>42</v>
      </c>
      <c r="N41" s="5" t="s">
        <v>32</v>
      </c>
      <c r="O41" s="7">
        <f ca="1">DATEDIF(TODAY(),DATE(LEFT(N41,4),RIGHT(N41,2),1),"M")+IF(DATEDIF(TODAY(),DATE(LEFT(N41,4),RIGHT(N41,2),1),"MD")&gt;0,1,0)</f>
        <v>2</v>
      </c>
      <c r="P41" s="7" t="str">
        <f ca="1">IF(O41&lt;=0,"已过期",IF(O41&lt;=3,"即将到期",IF(O41&gt;3,"正常")))</f>
        <v>即将到期</v>
      </c>
      <c r="Q41" s="5" t="s">
        <v>33</v>
      </c>
      <c r="R41" s="5" t="s">
        <v>32</v>
      </c>
      <c r="S41" s="9" t="s">
        <v>215</v>
      </c>
    </row>
    <row r="42" s="2" customFormat="1" spans="1:19">
      <c r="A42" s="4" t="s">
        <v>221</v>
      </c>
      <c r="B42" s="4" t="s">
        <v>222</v>
      </c>
      <c r="C42" s="5" t="s">
        <v>223</v>
      </c>
      <c r="D42" s="5" t="s">
        <v>224</v>
      </c>
      <c r="E42" s="5" t="s">
        <v>225</v>
      </c>
      <c r="F42" s="5" t="s">
        <v>66</v>
      </c>
      <c r="G42" s="5" t="s">
        <v>39</v>
      </c>
      <c r="H42" s="5" t="s">
        <v>201</v>
      </c>
      <c r="I42" s="5" t="s">
        <v>68</v>
      </c>
      <c r="J42" s="5" t="s">
        <v>28</v>
      </c>
      <c r="K42" s="4" t="s">
        <v>172</v>
      </c>
      <c r="L42" s="4" t="s">
        <v>226</v>
      </c>
      <c r="M42" s="5" t="s">
        <v>42</v>
      </c>
      <c r="N42" s="5" t="s">
        <v>43</v>
      </c>
      <c r="O42" s="7">
        <f ca="1">DATEDIF(TODAY(),DATE(LEFT(N42,4),RIGHT(N42,2),1),"M")+IF(DATEDIF(TODAY(),DATE(LEFT(N42,4),RIGHT(N42,2),1),"MD")&gt;0,1,0)</f>
        <v>3</v>
      </c>
      <c r="P42" s="7" t="str">
        <f ca="1">IF(O42&lt;=0,"已过期",IF(O42&lt;=3,"即将到期",IF(O42&gt;3,"正常")))</f>
        <v>即将到期</v>
      </c>
      <c r="Q42" s="5" t="s">
        <v>33</v>
      </c>
      <c r="R42" s="5" t="s">
        <v>43</v>
      </c>
      <c r="S42" s="9" t="s">
        <v>223</v>
      </c>
    </row>
    <row r="43" s="2" customFormat="1" spans="1:19">
      <c r="A43" s="4" t="s">
        <v>227</v>
      </c>
      <c r="B43" s="4" t="s">
        <v>228</v>
      </c>
      <c r="C43" s="5" t="s">
        <v>229</v>
      </c>
      <c r="D43" s="5" t="s">
        <v>230</v>
      </c>
      <c r="E43" s="5" t="s">
        <v>231</v>
      </c>
      <c r="F43" s="5" t="s">
        <v>66</v>
      </c>
      <c r="G43" s="5" t="s">
        <v>39</v>
      </c>
      <c r="H43" s="5" t="s">
        <v>232</v>
      </c>
      <c r="I43" s="5" t="s">
        <v>68</v>
      </c>
      <c r="J43" s="5" t="s">
        <v>28</v>
      </c>
      <c r="K43" s="4" t="s">
        <v>58</v>
      </c>
      <c r="L43" s="4" t="s">
        <v>59</v>
      </c>
      <c r="M43" s="5" t="s">
        <v>42</v>
      </c>
      <c r="N43" s="5" t="s">
        <v>43</v>
      </c>
      <c r="O43" s="7">
        <f ca="1">DATEDIF(TODAY(),DATE(LEFT(N43,4),RIGHT(N43,2),1),"M")+IF(DATEDIF(TODAY(),DATE(LEFT(N43,4),RIGHT(N43,2),1),"MD")&gt;0,1,0)</f>
        <v>3</v>
      </c>
      <c r="P43" s="7" t="str">
        <f ca="1">IF(O43&lt;=0,"已过期",IF(O43&lt;=3,"即将到期",IF(O43&gt;3,"正常")))</f>
        <v>即将到期</v>
      </c>
      <c r="Q43" s="5" t="s">
        <v>33</v>
      </c>
      <c r="R43" s="5" t="s">
        <v>44</v>
      </c>
      <c r="S43" s="9" t="s">
        <v>229</v>
      </c>
    </row>
    <row r="44" s="2" customFormat="1" spans="1:19">
      <c r="A44" s="4" t="s">
        <v>227</v>
      </c>
      <c r="B44" s="4" t="s">
        <v>228</v>
      </c>
      <c r="C44" s="5" t="s">
        <v>233</v>
      </c>
      <c r="D44" s="5" t="s">
        <v>234</v>
      </c>
      <c r="E44" s="5" t="s">
        <v>235</v>
      </c>
      <c r="F44" s="5" t="s">
        <v>66</v>
      </c>
      <c r="G44" s="5" t="s">
        <v>39</v>
      </c>
      <c r="H44" s="5" t="s">
        <v>232</v>
      </c>
      <c r="I44" s="5" t="s">
        <v>68</v>
      </c>
      <c r="J44" s="5" t="s">
        <v>28</v>
      </c>
      <c r="K44" s="4" t="s">
        <v>58</v>
      </c>
      <c r="L44" s="4" t="s">
        <v>59</v>
      </c>
      <c r="M44" s="5" t="s">
        <v>42</v>
      </c>
      <c r="N44" s="5" t="s">
        <v>43</v>
      </c>
      <c r="O44" s="7">
        <f ca="1">DATEDIF(TODAY(),DATE(LEFT(N44,4),RIGHT(N44,2),1),"M")+IF(DATEDIF(TODAY(),DATE(LEFT(N44,4),RIGHT(N44,2),1),"MD")&gt;0,1,0)</f>
        <v>3</v>
      </c>
      <c r="P44" s="7" t="str">
        <f ca="1">IF(O44&lt;=0,"已过期",IF(O44&lt;=3,"即将到期",IF(O44&gt;3,"正常")))</f>
        <v>即将到期</v>
      </c>
      <c r="Q44" s="5" t="s">
        <v>33</v>
      </c>
      <c r="R44" s="5" t="s">
        <v>43</v>
      </c>
      <c r="S44" s="9" t="s">
        <v>233</v>
      </c>
    </row>
    <row r="45" s="2" customFormat="1" spans="1:19">
      <c r="A45" s="4" t="s">
        <v>227</v>
      </c>
      <c r="B45" s="4" t="s">
        <v>228</v>
      </c>
      <c r="C45" s="5" t="s">
        <v>233</v>
      </c>
      <c r="D45" s="5" t="s">
        <v>234</v>
      </c>
      <c r="E45" s="5" t="s">
        <v>236</v>
      </c>
      <c r="F45" s="5" t="s">
        <v>66</v>
      </c>
      <c r="G45" s="5" t="s">
        <v>39</v>
      </c>
      <c r="H45" s="5" t="s">
        <v>232</v>
      </c>
      <c r="I45" s="5" t="s">
        <v>68</v>
      </c>
      <c r="J45" s="5" t="s">
        <v>28</v>
      </c>
      <c r="K45" s="4" t="s">
        <v>58</v>
      </c>
      <c r="L45" s="4" t="s">
        <v>59</v>
      </c>
      <c r="M45" s="5" t="s">
        <v>42</v>
      </c>
      <c r="N45" s="5" t="s">
        <v>43</v>
      </c>
      <c r="O45" s="7">
        <f ca="1">DATEDIF(TODAY(),DATE(LEFT(N45,4),RIGHT(N45,2),1),"M")+IF(DATEDIF(TODAY(),DATE(LEFT(N45,4),RIGHT(N45,2),1),"MD")&gt;0,1,0)</f>
        <v>3</v>
      </c>
      <c r="P45" s="7" t="str">
        <f ca="1">IF(O45&lt;=0,"已过期",IF(O45&lt;=3,"即将到期",IF(O45&gt;3,"正常")))</f>
        <v>即将到期</v>
      </c>
      <c r="Q45" s="5" t="s">
        <v>33</v>
      </c>
      <c r="R45" s="5" t="s">
        <v>44</v>
      </c>
      <c r="S45" s="9" t="s">
        <v>233</v>
      </c>
    </row>
    <row r="46" s="2" customFormat="1" spans="1:19">
      <c r="A46" s="4" t="s">
        <v>227</v>
      </c>
      <c r="B46" s="4" t="s">
        <v>228</v>
      </c>
      <c r="C46" s="5" t="s">
        <v>233</v>
      </c>
      <c r="D46" s="5" t="s">
        <v>234</v>
      </c>
      <c r="E46" s="5" t="s">
        <v>237</v>
      </c>
      <c r="F46" s="5" t="s">
        <v>66</v>
      </c>
      <c r="G46" s="5" t="s">
        <v>39</v>
      </c>
      <c r="H46" s="5" t="s">
        <v>232</v>
      </c>
      <c r="I46" s="5" t="s">
        <v>68</v>
      </c>
      <c r="J46" s="5" t="s">
        <v>28</v>
      </c>
      <c r="K46" s="4" t="s">
        <v>58</v>
      </c>
      <c r="L46" s="4" t="s">
        <v>59</v>
      </c>
      <c r="M46" s="5" t="s">
        <v>238</v>
      </c>
      <c r="N46" s="5" t="s">
        <v>43</v>
      </c>
      <c r="O46" s="7">
        <f ca="1">DATEDIF(TODAY(),DATE(LEFT(N46,4),RIGHT(N46,2),1),"M")+IF(DATEDIF(TODAY(),DATE(LEFT(N46,4),RIGHT(N46,2),1),"MD")&gt;0,1,0)</f>
        <v>3</v>
      </c>
      <c r="P46" s="7" t="str">
        <f ca="1">IF(O46&lt;=0,"已过期",IF(O46&lt;=3,"即将到期",IF(O46&gt;3,"正常")))</f>
        <v>即将到期</v>
      </c>
      <c r="Q46" s="5" t="s">
        <v>33</v>
      </c>
      <c r="R46" s="5" t="s">
        <v>44</v>
      </c>
      <c r="S46" s="9" t="s">
        <v>233</v>
      </c>
    </row>
    <row r="47" s="2" customFormat="1" spans="1:19">
      <c r="A47" s="4" t="s">
        <v>227</v>
      </c>
      <c r="B47" s="4" t="s">
        <v>228</v>
      </c>
      <c r="C47" s="5" t="s">
        <v>233</v>
      </c>
      <c r="D47" s="5" t="s">
        <v>234</v>
      </c>
      <c r="E47" s="5" t="s">
        <v>239</v>
      </c>
      <c r="F47" s="5" t="s">
        <v>66</v>
      </c>
      <c r="G47" s="5" t="s">
        <v>39</v>
      </c>
      <c r="H47" s="5" t="s">
        <v>232</v>
      </c>
      <c r="I47" s="5" t="s">
        <v>68</v>
      </c>
      <c r="J47" s="5" t="s">
        <v>28</v>
      </c>
      <c r="K47" s="4" t="s">
        <v>58</v>
      </c>
      <c r="L47" s="4" t="s">
        <v>59</v>
      </c>
      <c r="M47" s="5" t="s">
        <v>238</v>
      </c>
      <c r="N47" s="5" t="s">
        <v>43</v>
      </c>
      <c r="O47" s="7">
        <f ca="1">DATEDIF(TODAY(),DATE(LEFT(N47,4),RIGHT(N47,2),1),"M")+IF(DATEDIF(TODAY(),DATE(LEFT(N47,4),RIGHT(N47,2),1),"MD")&gt;0,1,0)</f>
        <v>3</v>
      </c>
      <c r="P47" s="7" t="str">
        <f ca="1">IF(O47&lt;=0,"已过期",IF(O47&lt;=3,"即将到期",IF(O47&gt;3,"正常")))</f>
        <v>即将到期</v>
      </c>
      <c r="Q47" s="5" t="s">
        <v>33</v>
      </c>
      <c r="R47" s="5" t="s">
        <v>44</v>
      </c>
      <c r="S47" s="9" t="s">
        <v>233</v>
      </c>
    </row>
    <row r="48" s="2" customFormat="1" spans="1:19">
      <c r="A48" s="4" t="s">
        <v>227</v>
      </c>
      <c r="B48" s="4" t="s">
        <v>228</v>
      </c>
      <c r="C48" s="5" t="s">
        <v>233</v>
      </c>
      <c r="D48" s="5" t="s">
        <v>234</v>
      </c>
      <c r="E48" s="5" t="s">
        <v>240</v>
      </c>
      <c r="F48" s="5" t="s">
        <v>66</v>
      </c>
      <c r="G48" s="5" t="s">
        <v>39</v>
      </c>
      <c r="H48" s="5" t="s">
        <v>232</v>
      </c>
      <c r="I48" s="5" t="s">
        <v>68</v>
      </c>
      <c r="J48" s="5" t="s">
        <v>28</v>
      </c>
      <c r="K48" s="4" t="s">
        <v>58</v>
      </c>
      <c r="L48" s="4" t="s">
        <v>59</v>
      </c>
      <c r="M48" s="5" t="s">
        <v>42</v>
      </c>
      <c r="N48" s="5" t="s">
        <v>43</v>
      </c>
      <c r="O48" s="7">
        <f ca="1">DATEDIF(TODAY(),DATE(LEFT(N48,4),RIGHT(N48,2),1),"M")+IF(DATEDIF(TODAY(),DATE(LEFT(N48,4),RIGHT(N48,2),1),"MD")&gt;0,1,0)</f>
        <v>3</v>
      </c>
      <c r="P48" s="7" t="str">
        <f ca="1">IF(O48&lt;=0,"已过期",IF(O48&lt;=3,"即将到期",IF(O48&gt;3,"正常")))</f>
        <v>即将到期</v>
      </c>
      <c r="Q48" s="5" t="s">
        <v>33</v>
      </c>
      <c r="R48" s="5" t="s">
        <v>44</v>
      </c>
      <c r="S48" s="9" t="s">
        <v>233</v>
      </c>
    </row>
    <row r="49" s="2" customFormat="1" spans="1:19">
      <c r="A49" s="4" t="s">
        <v>227</v>
      </c>
      <c r="B49" s="4" t="s">
        <v>228</v>
      </c>
      <c r="C49" s="5" t="s">
        <v>233</v>
      </c>
      <c r="D49" s="5" t="s">
        <v>234</v>
      </c>
      <c r="E49" s="5" t="s">
        <v>241</v>
      </c>
      <c r="F49" s="5" t="s">
        <v>66</v>
      </c>
      <c r="G49" s="5" t="s">
        <v>39</v>
      </c>
      <c r="H49" s="5" t="s">
        <v>232</v>
      </c>
      <c r="I49" s="5" t="s">
        <v>68</v>
      </c>
      <c r="J49" s="5" t="s">
        <v>28</v>
      </c>
      <c r="K49" s="4" t="s">
        <v>58</v>
      </c>
      <c r="L49" s="4" t="s">
        <v>59</v>
      </c>
      <c r="M49" s="5" t="s">
        <v>42</v>
      </c>
      <c r="N49" s="5" t="s">
        <v>43</v>
      </c>
      <c r="O49" s="7">
        <f ca="1">DATEDIF(TODAY(),DATE(LEFT(N49,4),RIGHT(N49,2),1),"M")+IF(DATEDIF(TODAY(),DATE(LEFT(N49,4),RIGHT(N49,2),1),"MD")&gt;0,1,0)</f>
        <v>3</v>
      </c>
      <c r="P49" s="7" t="str">
        <f ca="1">IF(O49&lt;=0,"已过期",IF(O49&lt;=3,"即将到期",IF(O49&gt;3,"正常")))</f>
        <v>即将到期</v>
      </c>
      <c r="Q49" s="5" t="s">
        <v>33</v>
      </c>
      <c r="R49" s="5" t="s">
        <v>44</v>
      </c>
      <c r="S49" s="9" t="s">
        <v>233</v>
      </c>
    </row>
    <row r="50" s="2" customFormat="1" spans="1:19">
      <c r="A50" s="4" t="s">
        <v>227</v>
      </c>
      <c r="B50" s="4" t="s">
        <v>228</v>
      </c>
      <c r="C50" s="5" t="s">
        <v>233</v>
      </c>
      <c r="D50" s="5" t="s">
        <v>234</v>
      </c>
      <c r="E50" s="5" t="s">
        <v>242</v>
      </c>
      <c r="F50" s="5" t="s">
        <v>66</v>
      </c>
      <c r="G50" s="5" t="s">
        <v>39</v>
      </c>
      <c r="H50" s="5" t="s">
        <v>232</v>
      </c>
      <c r="I50" s="5" t="s">
        <v>68</v>
      </c>
      <c r="J50" s="5" t="s">
        <v>28</v>
      </c>
      <c r="K50" s="4" t="s">
        <v>58</v>
      </c>
      <c r="L50" s="4" t="s">
        <v>59</v>
      </c>
      <c r="M50" s="5" t="s">
        <v>42</v>
      </c>
      <c r="N50" s="5" t="s">
        <v>43</v>
      </c>
      <c r="O50" s="7">
        <f ca="1">DATEDIF(TODAY(),DATE(LEFT(N50,4),RIGHT(N50,2),1),"M")+IF(DATEDIF(TODAY(),DATE(LEFT(N50,4),RIGHT(N50,2),1),"MD")&gt;0,1,0)</f>
        <v>3</v>
      </c>
      <c r="P50" s="7" t="str">
        <f ca="1">IF(O50&lt;=0,"已过期",IF(O50&lt;=3,"即将到期",IF(O50&gt;3,"正常")))</f>
        <v>即将到期</v>
      </c>
      <c r="Q50" s="5" t="s">
        <v>33</v>
      </c>
      <c r="R50" s="5" t="s">
        <v>44</v>
      </c>
      <c r="S50" s="9" t="s">
        <v>233</v>
      </c>
    </row>
    <row r="51" s="2" customFormat="1" spans="1:19">
      <c r="A51" s="4" t="s">
        <v>227</v>
      </c>
      <c r="B51" s="4" t="s">
        <v>228</v>
      </c>
      <c r="C51" s="5" t="s">
        <v>233</v>
      </c>
      <c r="D51" s="5" t="s">
        <v>234</v>
      </c>
      <c r="E51" s="5" t="s">
        <v>243</v>
      </c>
      <c r="F51" s="5" t="s">
        <v>66</v>
      </c>
      <c r="G51" s="5" t="s">
        <v>39</v>
      </c>
      <c r="H51" s="5" t="s">
        <v>232</v>
      </c>
      <c r="I51" s="5" t="s">
        <v>68</v>
      </c>
      <c r="J51" s="5" t="s">
        <v>28</v>
      </c>
      <c r="K51" s="4" t="s">
        <v>58</v>
      </c>
      <c r="L51" s="4" t="s">
        <v>59</v>
      </c>
      <c r="M51" s="5" t="s">
        <v>238</v>
      </c>
      <c r="N51" s="5" t="s">
        <v>43</v>
      </c>
      <c r="O51" s="7">
        <f ca="1">DATEDIF(TODAY(),DATE(LEFT(N51,4),RIGHT(N51,2),1),"M")+IF(DATEDIF(TODAY(),DATE(LEFT(N51,4),RIGHT(N51,2),1),"MD")&gt;0,1,0)</f>
        <v>3</v>
      </c>
      <c r="P51" s="7" t="str">
        <f ca="1">IF(O51&lt;=0,"已过期",IF(O51&lt;=3,"即将到期",IF(O51&gt;3,"正常")))</f>
        <v>即将到期</v>
      </c>
      <c r="Q51" s="5" t="s">
        <v>33</v>
      </c>
      <c r="R51" s="5" t="s">
        <v>44</v>
      </c>
      <c r="S51" s="9" t="s">
        <v>233</v>
      </c>
    </row>
    <row r="52" s="2" customFormat="1" spans="1:19">
      <c r="A52" s="4" t="s">
        <v>227</v>
      </c>
      <c r="B52" s="4" t="s">
        <v>228</v>
      </c>
      <c r="C52" s="5" t="s">
        <v>233</v>
      </c>
      <c r="D52" s="5" t="s">
        <v>234</v>
      </c>
      <c r="E52" s="5" t="s">
        <v>244</v>
      </c>
      <c r="F52" s="5" t="s">
        <v>24</v>
      </c>
      <c r="G52" s="5" t="s">
        <v>245</v>
      </c>
      <c r="H52" s="5" t="s">
        <v>246</v>
      </c>
      <c r="I52" s="5" t="s">
        <v>78</v>
      </c>
      <c r="J52" s="5" t="s">
        <v>28</v>
      </c>
      <c r="K52" s="4" t="s">
        <v>58</v>
      </c>
      <c r="L52" s="4" t="s">
        <v>59</v>
      </c>
      <c r="M52" s="5" t="s">
        <v>31</v>
      </c>
      <c r="N52" s="5" t="s">
        <v>32</v>
      </c>
      <c r="O52" s="7">
        <f ca="1">DATEDIF(TODAY(),DATE(LEFT(N52,4),RIGHT(N52,2),1),"M")+IF(DATEDIF(TODAY(),DATE(LEFT(N52,4),RIGHT(N52,2),1),"MD")&gt;0,1,0)</f>
        <v>2</v>
      </c>
      <c r="P52" s="7" t="str">
        <f ca="1">IF(O52&lt;=0,"已过期",IF(O52&lt;=3,"即将到期",IF(O52&gt;3,"正常")))</f>
        <v>即将到期</v>
      </c>
      <c r="Q52" s="5"/>
      <c r="R52" s="5"/>
      <c r="S52" s="9" t="s">
        <v>233</v>
      </c>
    </row>
    <row r="53" s="2" customFormat="1" spans="1:19">
      <c r="A53" s="4" t="s">
        <v>227</v>
      </c>
      <c r="B53" s="4" t="s">
        <v>228</v>
      </c>
      <c r="C53" s="5" t="s">
        <v>247</v>
      </c>
      <c r="D53" s="5" t="s">
        <v>248</v>
      </c>
      <c r="E53" s="5" t="s">
        <v>249</v>
      </c>
      <c r="F53" s="5" t="s">
        <v>24</v>
      </c>
      <c r="G53" s="5" t="s">
        <v>245</v>
      </c>
      <c r="H53" s="5" t="s">
        <v>250</v>
      </c>
      <c r="I53" s="5" t="s">
        <v>78</v>
      </c>
      <c r="J53" s="5" t="s">
        <v>28</v>
      </c>
      <c r="K53" s="4" t="s">
        <v>58</v>
      </c>
      <c r="L53" s="4" t="s">
        <v>59</v>
      </c>
      <c r="M53" s="5" t="s">
        <v>31</v>
      </c>
      <c r="N53" s="5" t="s">
        <v>32</v>
      </c>
      <c r="O53" s="7">
        <f ca="1">DATEDIF(TODAY(),DATE(LEFT(N53,4),RIGHT(N53,2),1),"M")+IF(DATEDIF(TODAY(),DATE(LEFT(N53,4),RIGHT(N53,2),1),"MD")&gt;0,1,0)</f>
        <v>2</v>
      </c>
      <c r="P53" s="7" t="str">
        <f ca="1">IF(O53&lt;=0,"已过期",IF(O53&lt;=3,"即将到期",IF(O53&gt;3,"正常")))</f>
        <v>即将到期</v>
      </c>
      <c r="Q53" s="5"/>
      <c r="R53" s="5"/>
      <c r="S53" s="9" t="s">
        <v>247</v>
      </c>
    </row>
    <row r="54" s="2" customFormat="1" spans="1:19">
      <c r="A54" s="4" t="s">
        <v>227</v>
      </c>
      <c r="B54" s="4" t="s">
        <v>228</v>
      </c>
      <c r="C54" s="5" t="s">
        <v>251</v>
      </c>
      <c r="D54" s="5" t="s">
        <v>252</v>
      </c>
      <c r="E54" s="5" t="s">
        <v>253</v>
      </c>
      <c r="F54" s="5" t="s">
        <v>66</v>
      </c>
      <c r="G54" s="5" t="s">
        <v>39</v>
      </c>
      <c r="H54" s="5" t="s">
        <v>254</v>
      </c>
      <c r="I54" s="5" t="s">
        <v>68</v>
      </c>
      <c r="J54" s="5" t="s">
        <v>28</v>
      </c>
      <c r="K54" s="4" t="s">
        <v>58</v>
      </c>
      <c r="L54" s="4" t="s">
        <v>59</v>
      </c>
      <c r="M54" s="5" t="s">
        <v>42</v>
      </c>
      <c r="N54" s="5" t="s">
        <v>32</v>
      </c>
      <c r="O54" s="7">
        <f ca="1">DATEDIF(TODAY(),DATE(LEFT(N54,4),RIGHT(N54,2),1),"M")+IF(DATEDIF(TODAY(),DATE(LEFT(N54,4),RIGHT(N54,2),1),"MD")&gt;0,1,0)</f>
        <v>2</v>
      </c>
      <c r="P54" s="7" t="str">
        <f ca="1">IF(O54&lt;=0,"已过期",IF(O54&lt;=3,"即将到期",IF(O54&gt;3,"正常")))</f>
        <v>即将到期</v>
      </c>
      <c r="Q54" s="5" t="s">
        <v>33</v>
      </c>
      <c r="R54" s="5" t="s">
        <v>43</v>
      </c>
      <c r="S54" s="9" t="s">
        <v>251</v>
      </c>
    </row>
    <row r="55" s="2" customFormat="1" spans="1:19">
      <c r="A55" s="4" t="s">
        <v>227</v>
      </c>
      <c r="B55" s="4" t="s">
        <v>228</v>
      </c>
      <c r="C55" s="5" t="s">
        <v>255</v>
      </c>
      <c r="D55" s="5" t="s">
        <v>256</v>
      </c>
      <c r="E55" s="5" t="s">
        <v>257</v>
      </c>
      <c r="F55" s="5" t="s">
        <v>24</v>
      </c>
      <c r="G55" s="5" t="s">
        <v>245</v>
      </c>
      <c r="H55" s="5" t="s">
        <v>251</v>
      </c>
      <c r="I55" s="5" t="s">
        <v>78</v>
      </c>
      <c r="J55" s="5" t="s">
        <v>28</v>
      </c>
      <c r="K55" s="4" t="s">
        <v>58</v>
      </c>
      <c r="L55" s="4" t="s">
        <v>59</v>
      </c>
      <c r="M55" s="5" t="s">
        <v>42</v>
      </c>
      <c r="N55" s="5" t="s">
        <v>43</v>
      </c>
      <c r="O55" s="7">
        <f ca="1">DATEDIF(TODAY(),DATE(LEFT(N55,4),RIGHT(N55,2),1),"M")+IF(DATEDIF(TODAY(),DATE(LEFT(N55,4),RIGHT(N55,2),1),"MD")&gt;0,1,0)</f>
        <v>3</v>
      </c>
      <c r="P55" s="7" t="str">
        <f ca="1">IF(O55&lt;=0,"已过期",IF(O55&lt;=3,"即将到期",IF(O55&gt;3,"正常")))</f>
        <v>即将到期</v>
      </c>
      <c r="Q55" s="5"/>
      <c r="R55" s="5"/>
      <c r="S55" s="9" t="s">
        <v>255</v>
      </c>
    </row>
    <row r="56" s="2" customFormat="1" spans="1:19">
      <c r="A56" s="4" t="s">
        <v>227</v>
      </c>
      <c r="B56" s="4" t="s">
        <v>228</v>
      </c>
      <c r="C56" s="5" t="s">
        <v>255</v>
      </c>
      <c r="D56" s="5" t="s">
        <v>256</v>
      </c>
      <c r="E56" s="5" t="s">
        <v>258</v>
      </c>
      <c r="F56" s="5" t="s">
        <v>24</v>
      </c>
      <c r="G56" s="5" t="s">
        <v>245</v>
      </c>
      <c r="H56" s="5" t="s">
        <v>259</v>
      </c>
      <c r="I56" s="5" t="s">
        <v>78</v>
      </c>
      <c r="J56" s="5" t="s">
        <v>28</v>
      </c>
      <c r="K56" s="4" t="s">
        <v>58</v>
      </c>
      <c r="L56" s="4" t="s">
        <v>59</v>
      </c>
      <c r="M56" s="5" t="s">
        <v>238</v>
      </c>
      <c r="N56" s="5" t="s">
        <v>43</v>
      </c>
      <c r="O56" s="7">
        <f ca="1">DATEDIF(TODAY(),DATE(LEFT(N56,4),RIGHT(N56,2),1),"M")+IF(DATEDIF(TODAY(),DATE(LEFT(N56,4),RIGHT(N56,2),1),"MD")&gt;0,1,0)</f>
        <v>3</v>
      </c>
      <c r="P56" s="7" t="str">
        <f ca="1">IF(O56&lt;=0,"已过期",IF(O56&lt;=3,"即将到期",IF(O56&gt;3,"正常")))</f>
        <v>即将到期</v>
      </c>
      <c r="Q56" s="5"/>
      <c r="R56" s="5"/>
      <c r="S56" s="9" t="s">
        <v>255</v>
      </c>
    </row>
    <row r="57" s="2" customFormat="1" spans="1:19">
      <c r="A57" s="4" t="s">
        <v>227</v>
      </c>
      <c r="B57" s="4" t="s">
        <v>228</v>
      </c>
      <c r="C57" s="5" t="s">
        <v>255</v>
      </c>
      <c r="D57" s="5" t="s">
        <v>256</v>
      </c>
      <c r="E57" s="5" t="s">
        <v>260</v>
      </c>
      <c r="F57" s="5" t="s">
        <v>24</v>
      </c>
      <c r="G57" s="5" t="s">
        <v>245</v>
      </c>
      <c r="H57" s="5" t="s">
        <v>259</v>
      </c>
      <c r="I57" s="5" t="s">
        <v>78</v>
      </c>
      <c r="J57" s="5" t="s">
        <v>28</v>
      </c>
      <c r="K57" s="4" t="s">
        <v>58</v>
      </c>
      <c r="L57" s="4" t="s">
        <v>59</v>
      </c>
      <c r="M57" s="5" t="s">
        <v>42</v>
      </c>
      <c r="N57" s="5" t="s">
        <v>43</v>
      </c>
      <c r="O57" s="7">
        <f ca="1">DATEDIF(TODAY(),DATE(LEFT(N57,4),RIGHT(N57,2),1),"M")+IF(DATEDIF(TODAY(),DATE(LEFT(N57,4),RIGHT(N57,2),1),"MD")&gt;0,1,0)</f>
        <v>3</v>
      </c>
      <c r="P57" s="7" t="str">
        <f ca="1">IF(O57&lt;=0,"已过期",IF(O57&lt;=3,"即将到期",IF(O57&gt;3,"正常")))</f>
        <v>即将到期</v>
      </c>
      <c r="Q57" s="5"/>
      <c r="R57" s="5"/>
      <c r="S57" s="9" t="s">
        <v>255</v>
      </c>
    </row>
    <row r="58" s="2" customFormat="1" spans="1:19">
      <c r="A58" s="4" t="s">
        <v>227</v>
      </c>
      <c r="B58" s="4" t="s">
        <v>228</v>
      </c>
      <c r="C58" s="5" t="s">
        <v>261</v>
      </c>
      <c r="D58" s="5" t="s">
        <v>262</v>
      </c>
      <c r="E58" s="5" t="s">
        <v>263</v>
      </c>
      <c r="F58" s="5" t="s">
        <v>24</v>
      </c>
      <c r="G58" s="5" t="s">
        <v>245</v>
      </c>
      <c r="H58" s="5" t="s">
        <v>264</v>
      </c>
      <c r="I58" s="5" t="s">
        <v>78</v>
      </c>
      <c r="J58" s="5" t="s">
        <v>28</v>
      </c>
      <c r="K58" s="4" t="s">
        <v>58</v>
      </c>
      <c r="L58" s="4" t="s">
        <v>59</v>
      </c>
      <c r="M58" s="5" t="s">
        <v>69</v>
      </c>
      <c r="N58" s="5" t="s">
        <v>70</v>
      </c>
      <c r="O58" s="7">
        <f ca="1">DATEDIF(TODAY(),DATE(LEFT(N58,4),RIGHT(N58,2),1),"M")+IF(DATEDIF(TODAY(),DATE(LEFT(N58,4),RIGHT(N58,2),1),"MD")&gt;0,1,0)</f>
        <v>1</v>
      </c>
      <c r="P58" s="7" t="str">
        <f ca="1">IF(O58&lt;=0,"已过期",IF(O58&lt;=3,"即将到期",IF(O58&gt;3,"正常")))</f>
        <v>即将到期</v>
      </c>
      <c r="Q58" s="5"/>
      <c r="R58" s="5"/>
      <c r="S58" s="9" t="s">
        <v>261</v>
      </c>
    </row>
    <row r="59" s="2" customFormat="1" spans="1:19">
      <c r="A59" s="4" t="s">
        <v>227</v>
      </c>
      <c r="B59" s="4" t="s">
        <v>228</v>
      </c>
      <c r="C59" s="5" t="s">
        <v>116</v>
      </c>
      <c r="D59" s="5" t="s">
        <v>117</v>
      </c>
      <c r="E59" s="5" t="s">
        <v>265</v>
      </c>
      <c r="F59" s="5" t="s">
        <v>24</v>
      </c>
      <c r="G59" s="5" t="s">
        <v>245</v>
      </c>
      <c r="H59" s="5" t="s">
        <v>74</v>
      </c>
      <c r="I59" s="5" t="s">
        <v>78</v>
      </c>
      <c r="J59" s="5" t="s">
        <v>28</v>
      </c>
      <c r="K59" s="4" t="s">
        <v>58</v>
      </c>
      <c r="L59" s="4" t="s">
        <v>59</v>
      </c>
      <c r="M59" s="5" t="s">
        <v>69</v>
      </c>
      <c r="N59" s="5" t="s">
        <v>70</v>
      </c>
      <c r="O59" s="7">
        <f ca="1">DATEDIF(TODAY(),DATE(LEFT(N59,4),RIGHT(N59,2),1),"M")+IF(DATEDIF(TODAY(),DATE(LEFT(N59,4),RIGHT(N59,2),1),"MD")&gt;0,1,0)</f>
        <v>1</v>
      </c>
      <c r="P59" s="7" t="str">
        <f ca="1">IF(O59&lt;=0,"已过期",IF(O59&lt;=3,"即将到期",IF(O59&gt;3,"正常")))</f>
        <v>即将到期</v>
      </c>
      <c r="Q59" s="5"/>
      <c r="R59" s="5"/>
      <c r="S59" s="9" t="s">
        <v>116</v>
      </c>
    </row>
    <row r="60" s="2" customFormat="1" spans="1:19">
      <c r="A60" s="4" t="s">
        <v>227</v>
      </c>
      <c r="B60" s="4" t="s">
        <v>228</v>
      </c>
      <c r="C60" s="5" t="s">
        <v>266</v>
      </c>
      <c r="D60" s="5" t="s">
        <v>267</v>
      </c>
      <c r="E60" s="5" t="s">
        <v>268</v>
      </c>
      <c r="F60" s="5" t="s">
        <v>24</v>
      </c>
      <c r="G60" s="5" t="s">
        <v>245</v>
      </c>
      <c r="H60" s="5" t="s">
        <v>269</v>
      </c>
      <c r="I60" s="5" t="s">
        <v>78</v>
      </c>
      <c r="J60" s="5" t="s">
        <v>28</v>
      </c>
      <c r="K60" s="4" t="s">
        <v>58</v>
      </c>
      <c r="L60" s="4" t="s">
        <v>59</v>
      </c>
      <c r="M60" s="5" t="s">
        <v>69</v>
      </c>
      <c r="N60" s="5" t="s">
        <v>32</v>
      </c>
      <c r="O60" s="7">
        <f ca="1">DATEDIF(TODAY(),DATE(LEFT(N60,4),RIGHT(N60,2),1),"M")+IF(DATEDIF(TODAY(),DATE(LEFT(N60,4),RIGHT(N60,2),1),"MD")&gt;0,1,0)</f>
        <v>2</v>
      </c>
      <c r="P60" s="7" t="str">
        <f ca="1">IF(O60&lt;=0,"已过期",IF(O60&lt;=3,"即将到期",IF(O60&gt;3,"正常")))</f>
        <v>即将到期</v>
      </c>
      <c r="Q60" s="5"/>
      <c r="R60" s="5"/>
      <c r="S60" s="9" t="s">
        <v>266</v>
      </c>
    </row>
    <row r="61" s="2" customFormat="1" spans="1:19">
      <c r="A61" s="4" t="s">
        <v>270</v>
      </c>
      <c r="B61" s="4" t="s">
        <v>271</v>
      </c>
      <c r="C61" s="5" t="s">
        <v>95</v>
      </c>
      <c r="D61" s="5" t="s">
        <v>272</v>
      </c>
      <c r="E61" s="5" t="s">
        <v>273</v>
      </c>
      <c r="F61" s="5" t="s">
        <v>24</v>
      </c>
      <c r="G61" s="5" t="s">
        <v>56</v>
      </c>
      <c r="H61" s="5" t="s">
        <v>274</v>
      </c>
      <c r="I61" s="5" t="s">
        <v>27</v>
      </c>
      <c r="J61" s="5" t="s">
        <v>28</v>
      </c>
      <c r="K61" s="4" t="s">
        <v>29</v>
      </c>
      <c r="L61" s="4" t="s">
        <v>59</v>
      </c>
      <c r="M61" s="5" t="s">
        <v>31</v>
      </c>
      <c r="N61" s="5" t="s">
        <v>32</v>
      </c>
      <c r="O61" s="7">
        <f ca="1">DATEDIF(TODAY(),DATE(LEFT(N61,4),RIGHT(N61,2),1),"M")+IF(DATEDIF(TODAY(),DATE(LEFT(N61,4),RIGHT(N61,2),1),"MD")&gt;0,1,0)</f>
        <v>2</v>
      </c>
      <c r="P61" s="7" t="str">
        <f ca="1">IF(O61&lt;=0,"已过期",IF(O61&lt;=3,"即将到期",IF(O61&gt;3,"正常")))</f>
        <v>即将到期</v>
      </c>
      <c r="Q61" s="5" t="s">
        <v>105</v>
      </c>
      <c r="R61" s="5" t="s">
        <v>275</v>
      </c>
      <c r="S61" s="9" t="s">
        <v>276</v>
      </c>
    </row>
    <row r="62" s="2" customFormat="1" spans="1:19">
      <c r="A62" s="4" t="s">
        <v>277</v>
      </c>
      <c r="B62" s="4" t="s">
        <v>278</v>
      </c>
      <c r="C62" s="5" t="s">
        <v>279</v>
      </c>
      <c r="D62" s="5" t="s">
        <v>280</v>
      </c>
      <c r="E62" s="5" t="s">
        <v>281</v>
      </c>
      <c r="F62" s="5" t="s">
        <v>24</v>
      </c>
      <c r="G62" s="5" t="s">
        <v>142</v>
      </c>
      <c r="H62" s="5" t="s">
        <v>57</v>
      </c>
      <c r="I62" s="5" t="s">
        <v>27</v>
      </c>
      <c r="J62" s="5" t="s">
        <v>28</v>
      </c>
      <c r="K62" s="4" t="s">
        <v>172</v>
      </c>
      <c r="L62" s="4" t="s">
        <v>59</v>
      </c>
      <c r="M62" s="5" t="s">
        <v>42</v>
      </c>
      <c r="N62" s="5" t="s">
        <v>43</v>
      </c>
      <c r="O62" s="7">
        <f ca="1">DATEDIF(TODAY(),DATE(LEFT(N62,4),RIGHT(N62,2),1),"M")+IF(DATEDIF(TODAY(),DATE(LEFT(N62,4),RIGHT(N62,2),1),"MD")&gt;0,1,0)</f>
        <v>3</v>
      </c>
      <c r="P62" s="7" t="str">
        <f ca="1">IF(O62&lt;=0,"已过期",IF(O62&lt;=3,"即将到期",IF(O62&gt;3,"正常")))</f>
        <v>即将到期</v>
      </c>
      <c r="Q62" s="5" t="s">
        <v>33</v>
      </c>
      <c r="R62" s="5" t="s">
        <v>44</v>
      </c>
      <c r="S62" s="9" t="s">
        <v>282</v>
      </c>
    </row>
    <row r="63" s="2" customFormat="1" spans="1:19">
      <c r="A63" s="4" t="s">
        <v>283</v>
      </c>
      <c r="B63" s="4" t="s">
        <v>284</v>
      </c>
      <c r="C63" s="5" t="s">
        <v>285</v>
      </c>
      <c r="D63" s="5" t="s">
        <v>286</v>
      </c>
      <c r="E63" s="5" t="s">
        <v>287</v>
      </c>
      <c r="F63" s="5" t="s">
        <v>24</v>
      </c>
      <c r="G63" s="5" t="s">
        <v>195</v>
      </c>
      <c r="H63" s="5" t="s">
        <v>288</v>
      </c>
      <c r="I63" s="5" t="s">
        <v>27</v>
      </c>
      <c r="J63" s="5" t="s">
        <v>28</v>
      </c>
      <c r="K63" s="4" t="s">
        <v>172</v>
      </c>
      <c r="L63" s="4" t="s">
        <v>59</v>
      </c>
      <c r="M63" s="5" t="s">
        <v>96</v>
      </c>
      <c r="N63" s="5" t="s">
        <v>43</v>
      </c>
      <c r="O63" s="7">
        <f ca="1">DATEDIF(TODAY(),DATE(LEFT(N63,4),RIGHT(N63,2),1),"M")+IF(DATEDIF(TODAY(),DATE(LEFT(N63,4),RIGHT(N63,2),1),"MD")&gt;0,1,0)</f>
        <v>3</v>
      </c>
      <c r="P63" s="7" t="str">
        <f ca="1">IF(O63&lt;=0,"已过期",IF(O63&lt;=3,"即将到期",IF(O63&gt;3,"正常")))</f>
        <v>即将到期</v>
      </c>
      <c r="Q63" s="5" t="s">
        <v>33</v>
      </c>
      <c r="R63" s="5" t="s">
        <v>43</v>
      </c>
      <c r="S63" s="9" t="s">
        <v>285</v>
      </c>
    </row>
    <row r="64" s="2" customFormat="1" spans="1:19">
      <c r="A64" s="4" t="s">
        <v>289</v>
      </c>
      <c r="B64" s="4" t="s">
        <v>290</v>
      </c>
      <c r="C64" s="5" t="s">
        <v>291</v>
      </c>
      <c r="D64" s="5" t="s">
        <v>292</v>
      </c>
      <c r="E64" s="5" t="s">
        <v>293</v>
      </c>
      <c r="F64" s="5" t="s">
        <v>24</v>
      </c>
      <c r="G64" s="5" t="s">
        <v>56</v>
      </c>
      <c r="H64" s="5" t="s">
        <v>294</v>
      </c>
      <c r="I64" s="5" t="s">
        <v>27</v>
      </c>
      <c r="J64" s="5" t="s">
        <v>28</v>
      </c>
      <c r="K64" s="4" t="s">
        <v>172</v>
      </c>
      <c r="L64" s="4" t="s">
        <v>59</v>
      </c>
      <c r="M64" s="5" t="s">
        <v>42</v>
      </c>
      <c r="N64" s="5" t="s">
        <v>43</v>
      </c>
      <c r="O64" s="7">
        <f ca="1">DATEDIF(TODAY(),DATE(LEFT(N64,4),RIGHT(N64,2),1),"M")+IF(DATEDIF(TODAY(),DATE(LEFT(N64,4),RIGHT(N64,2),1),"MD")&gt;0,1,0)</f>
        <v>3</v>
      </c>
      <c r="P64" s="7" t="str">
        <f ca="1">IF(O64&lt;=0,"已过期",IF(O64&lt;=3,"即将到期",IF(O64&gt;3,"正常")))</f>
        <v>即将到期</v>
      </c>
      <c r="Q64" s="5" t="s">
        <v>105</v>
      </c>
      <c r="R64" s="5" t="s">
        <v>43</v>
      </c>
      <c r="S64" s="9" t="s">
        <v>295</v>
      </c>
    </row>
    <row r="65" s="2" customFormat="1" spans="1:19">
      <c r="A65" s="4" t="s">
        <v>296</v>
      </c>
      <c r="B65" s="4" t="s">
        <v>297</v>
      </c>
      <c r="C65" s="5" t="s">
        <v>298</v>
      </c>
      <c r="D65" s="5" t="s">
        <v>299</v>
      </c>
      <c r="E65" s="5" t="s">
        <v>300</v>
      </c>
      <c r="F65" s="5" t="s">
        <v>24</v>
      </c>
      <c r="G65" s="5" t="s">
        <v>185</v>
      </c>
      <c r="H65" s="5" t="s">
        <v>301</v>
      </c>
      <c r="I65" s="5" t="s">
        <v>78</v>
      </c>
      <c r="J65" s="5" t="s">
        <v>28</v>
      </c>
      <c r="K65" s="4" t="s">
        <v>165</v>
      </c>
      <c r="L65" s="4" t="s">
        <v>187</v>
      </c>
      <c r="M65" s="5" t="s">
        <v>302</v>
      </c>
      <c r="N65" s="5" t="s">
        <v>32</v>
      </c>
      <c r="O65" s="7">
        <f ca="1">DATEDIF(TODAY(),DATE(LEFT(N65,4),RIGHT(N65,2),1),"M")+IF(DATEDIF(TODAY(),DATE(LEFT(N65,4),RIGHT(N65,2),1),"MD")&gt;0,1,0)</f>
        <v>2</v>
      </c>
      <c r="P65" s="7" t="str">
        <f ca="1">IF(O65&lt;=0,"已过期",IF(O65&lt;=3,"即将到期",IF(O65&gt;3,"正常")))</f>
        <v>即将到期</v>
      </c>
      <c r="Q65" s="5"/>
      <c r="R65" s="5"/>
      <c r="S65" s="9" t="s">
        <v>189</v>
      </c>
    </row>
    <row r="66" s="2" customFormat="1" spans="1:19">
      <c r="A66" s="4" t="s">
        <v>303</v>
      </c>
      <c r="B66" s="4" t="s">
        <v>304</v>
      </c>
      <c r="C66" s="5" t="s">
        <v>305</v>
      </c>
      <c r="D66" s="5" t="s">
        <v>306</v>
      </c>
      <c r="E66" s="5" t="s">
        <v>307</v>
      </c>
      <c r="F66" s="5" t="s">
        <v>66</v>
      </c>
      <c r="G66" s="5" t="s">
        <v>39</v>
      </c>
      <c r="H66" s="5" t="s">
        <v>308</v>
      </c>
      <c r="I66" s="5" t="s">
        <v>68</v>
      </c>
      <c r="J66" s="5" t="s">
        <v>28</v>
      </c>
      <c r="K66" s="4" t="s">
        <v>165</v>
      </c>
      <c r="L66" s="4" t="s">
        <v>59</v>
      </c>
      <c r="M66" s="5" t="s">
        <v>31</v>
      </c>
      <c r="N66" s="5" t="s">
        <v>32</v>
      </c>
      <c r="O66" s="7">
        <f ca="1">DATEDIF(TODAY(),DATE(LEFT(N66,4),RIGHT(N66,2),1),"M")+IF(DATEDIF(TODAY(),DATE(LEFT(N66,4),RIGHT(N66,2),1),"MD")&gt;0,1,0)</f>
        <v>2</v>
      </c>
      <c r="P66" s="7" t="str">
        <f ca="1">IF(O66&lt;=0,"已过期",IF(O66&lt;=3,"即将到期",IF(O66&gt;3,"正常")))</f>
        <v>即将到期</v>
      </c>
      <c r="Q66" s="5" t="s">
        <v>33</v>
      </c>
      <c r="R66" s="5" t="s">
        <v>32</v>
      </c>
      <c r="S66" s="9" t="s">
        <v>305</v>
      </c>
    </row>
    <row r="67" s="2" customFormat="1" spans="1:19">
      <c r="A67" s="4" t="s">
        <v>303</v>
      </c>
      <c r="B67" s="4" t="s">
        <v>304</v>
      </c>
      <c r="C67" s="5" t="s">
        <v>305</v>
      </c>
      <c r="D67" s="5" t="s">
        <v>306</v>
      </c>
      <c r="E67" s="5" t="s">
        <v>309</v>
      </c>
      <c r="F67" s="5" t="s">
        <v>24</v>
      </c>
      <c r="G67" s="5" t="s">
        <v>310</v>
      </c>
      <c r="H67" s="5" t="s">
        <v>311</v>
      </c>
      <c r="I67" s="5" t="s">
        <v>78</v>
      </c>
      <c r="J67" s="5" t="s">
        <v>28</v>
      </c>
      <c r="K67" s="4" t="s">
        <v>165</v>
      </c>
      <c r="L67" s="4" t="s">
        <v>59</v>
      </c>
      <c r="M67" s="5" t="s">
        <v>31</v>
      </c>
      <c r="N67" s="5" t="s">
        <v>70</v>
      </c>
      <c r="O67" s="7">
        <f ca="1">DATEDIF(TODAY(),DATE(LEFT(N67,4),RIGHT(N67,2),1),"M")+IF(DATEDIF(TODAY(),DATE(LEFT(N67,4),RIGHT(N67,2),1),"MD")&gt;0,1,0)</f>
        <v>1</v>
      </c>
      <c r="P67" s="7" t="str">
        <f ca="1">IF(O67&lt;=0,"已过期",IF(O67&lt;=3,"即将到期",IF(O67&gt;3,"正常")))</f>
        <v>即将到期</v>
      </c>
      <c r="Q67" s="5"/>
      <c r="R67" s="5"/>
      <c r="S67" s="9" t="s">
        <v>305</v>
      </c>
    </row>
    <row r="68" s="2" customFormat="1" spans="1:19">
      <c r="A68" s="4" t="s">
        <v>303</v>
      </c>
      <c r="B68" s="4" t="s">
        <v>304</v>
      </c>
      <c r="C68" s="5" t="s">
        <v>305</v>
      </c>
      <c r="D68" s="5" t="s">
        <v>306</v>
      </c>
      <c r="E68" s="5" t="s">
        <v>312</v>
      </c>
      <c r="F68" s="5" t="s">
        <v>66</v>
      </c>
      <c r="G68" s="5" t="s">
        <v>39</v>
      </c>
      <c r="H68" s="5" t="s">
        <v>308</v>
      </c>
      <c r="I68" s="5" t="s">
        <v>68</v>
      </c>
      <c r="J68" s="5" t="s">
        <v>28</v>
      </c>
      <c r="K68" s="4" t="s">
        <v>165</v>
      </c>
      <c r="L68" s="4" t="s">
        <v>59</v>
      </c>
      <c r="M68" s="5" t="s">
        <v>31</v>
      </c>
      <c r="N68" s="5" t="s">
        <v>32</v>
      </c>
      <c r="O68" s="7">
        <f ca="1">DATEDIF(TODAY(),DATE(LEFT(N68,4),RIGHT(N68,2),1),"M")+IF(DATEDIF(TODAY(),DATE(LEFT(N68,4),RIGHT(N68,2),1),"MD")&gt;0,1,0)</f>
        <v>2</v>
      </c>
      <c r="P68" s="7" t="str">
        <f ca="1">IF(O68&lt;=0,"已过期",IF(O68&lt;=3,"即将到期",IF(O68&gt;3,"正常")))</f>
        <v>即将到期</v>
      </c>
      <c r="Q68" s="5" t="s">
        <v>33</v>
      </c>
      <c r="R68" s="5" t="s">
        <v>32</v>
      </c>
      <c r="S68" s="9" t="s">
        <v>305</v>
      </c>
    </row>
    <row r="69" s="2" customFormat="1" spans="1:19">
      <c r="A69" s="4" t="s">
        <v>303</v>
      </c>
      <c r="B69" s="4" t="s">
        <v>304</v>
      </c>
      <c r="C69" s="5" t="s">
        <v>305</v>
      </c>
      <c r="D69" s="5" t="s">
        <v>306</v>
      </c>
      <c r="E69" s="5" t="s">
        <v>313</v>
      </c>
      <c r="F69" s="5" t="s">
        <v>66</v>
      </c>
      <c r="G69" s="5" t="s">
        <v>39</v>
      </c>
      <c r="H69" s="5" t="s">
        <v>308</v>
      </c>
      <c r="I69" s="5" t="s">
        <v>68</v>
      </c>
      <c r="J69" s="5" t="s">
        <v>28</v>
      </c>
      <c r="K69" s="4" t="s">
        <v>165</v>
      </c>
      <c r="L69" s="4" t="s">
        <v>59</v>
      </c>
      <c r="M69" s="5" t="s">
        <v>31</v>
      </c>
      <c r="N69" s="5" t="s">
        <v>32</v>
      </c>
      <c r="O69" s="7">
        <f ca="1">DATEDIF(TODAY(),DATE(LEFT(N69,4),RIGHT(N69,2),1),"M")+IF(DATEDIF(TODAY(),DATE(LEFT(N69,4),RIGHT(N69,2),1),"MD")&gt;0,1,0)</f>
        <v>2</v>
      </c>
      <c r="P69" s="7" t="str">
        <f ca="1">IF(O69&lt;=0,"已过期",IF(O69&lt;=3,"即将到期",IF(O69&gt;3,"正常")))</f>
        <v>即将到期</v>
      </c>
      <c r="Q69" s="5" t="s">
        <v>33</v>
      </c>
      <c r="R69" s="5" t="s">
        <v>32</v>
      </c>
      <c r="S69" s="9" t="s">
        <v>305</v>
      </c>
    </row>
    <row r="70" s="2" customFormat="1" spans="1:19">
      <c r="A70" s="4" t="s">
        <v>303</v>
      </c>
      <c r="B70" s="4" t="s">
        <v>304</v>
      </c>
      <c r="C70" s="5" t="s">
        <v>305</v>
      </c>
      <c r="D70" s="5" t="s">
        <v>306</v>
      </c>
      <c r="E70" s="5" t="s">
        <v>314</v>
      </c>
      <c r="F70" s="5" t="s">
        <v>24</v>
      </c>
      <c r="G70" s="5" t="s">
        <v>310</v>
      </c>
      <c r="H70" s="5" t="s">
        <v>311</v>
      </c>
      <c r="I70" s="5" t="s">
        <v>78</v>
      </c>
      <c r="J70" s="5" t="s">
        <v>28</v>
      </c>
      <c r="K70" s="4" t="s">
        <v>165</v>
      </c>
      <c r="L70" s="4" t="s">
        <v>59</v>
      </c>
      <c r="M70" s="5" t="s">
        <v>31</v>
      </c>
      <c r="N70" s="5" t="s">
        <v>70</v>
      </c>
      <c r="O70" s="7">
        <f ca="1">DATEDIF(TODAY(),DATE(LEFT(N70,4),RIGHT(N70,2),1),"M")+IF(DATEDIF(TODAY(),DATE(LEFT(N70,4),RIGHT(N70,2),1),"MD")&gt;0,1,0)</f>
        <v>1</v>
      </c>
      <c r="P70" s="7" t="str">
        <f ca="1">IF(O70&lt;=0,"已过期",IF(O70&lt;=3,"即将到期",IF(O70&gt;3,"正常")))</f>
        <v>即将到期</v>
      </c>
      <c r="Q70" s="5"/>
      <c r="R70" s="5"/>
      <c r="S70" s="9" t="s">
        <v>305</v>
      </c>
    </row>
    <row r="71" s="2" customFormat="1" spans="1:19">
      <c r="A71" s="4" t="s">
        <v>303</v>
      </c>
      <c r="B71" s="4" t="s">
        <v>304</v>
      </c>
      <c r="C71" s="5" t="s">
        <v>305</v>
      </c>
      <c r="D71" s="5" t="s">
        <v>306</v>
      </c>
      <c r="E71" s="5" t="s">
        <v>315</v>
      </c>
      <c r="F71" s="5" t="s">
        <v>24</v>
      </c>
      <c r="G71" s="5" t="s">
        <v>310</v>
      </c>
      <c r="H71" s="5" t="s">
        <v>316</v>
      </c>
      <c r="I71" s="5" t="s">
        <v>78</v>
      </c>
      <c r="J71" s="5" t="s">
        <v>28</v>
      </c>
      <c r="K71" s="4" t="s">
        <v>165</v>
      </c>
      <c r="L71" s="4" t="s">
        <v>59</v>
      </c>
      <c r="M71" s="5" t="s">
        <v>31</v>
      </c>
      <c r="N71" s="5" t="s">
        <v>32</v>
      </c>
      <c r="O71" s="7">
        <f ca="1">DATEDIF(TODAY(),DATE(LEFT(N71,4),RIGHT(N71,2),1),"M")+IF(DATEDIF(TODAY(),DATE(LEFT(N71,4),RIGHT(N71,2),1),"MD")&gt;0,1,0)</f>
        <v>2</v>
      </c>
      <c r="P71" s="7" t="str">
        <f ca="1">IF(O71&lt;=0,"已过期",IF(O71&lt;=3,"即将到期",IF(O71&gt;3,"正常")))</f>
        <v>即将到期</v>
      </c>
      <c r="Q71" s="5"/>
      <c r="R71" s="5"/>
      <c r="S71" s="9" t="s">
        <v>305</v>
      </c>
    </row>
    <row r="72" s="2" customFormat="1" spans="1:19">
      <c r="A72" s="4" t="s">
        <v>303</v>
      </c>
      <c r="B72" s="4" t="s">
        <v>304</v>
      </c>
      <c r="C72" s="5" t="s">
        <v>317</v>
      </c>
      <c r="D72" s="5" t="s">
        <v>318</v>
      </c>
      <c r="E72" s="5" t="s">
        <v>319</v>
      </c>
      <c r="F72" s="5" t="s">
        <v>24</v>
      </c>
      <c r="G72" s="5" t="s">
        <v>39</v>
      </c>
      <c r="H72" s="5" t="s">
        <v>46</v>
      </c>
      <c r="I72" s="5" t="s">
        <v>68</v>
      </c>
      <c r="J72" s="5" t="s">
        <v>28</v>
      </c>
      <c r="K72" s="4" t="s">
        <v>165</v>
      </c>
      <c r="L72" s="4" t="s">
        <v>59</v>
      </c>
      <c r="M72" s="5" t="s">
        <v>31</v>
      </c>
      <c r="N72" s="5" t="s">
        <v>32</v>
      </c>
      <c r="O72" s="7">
        <f ca="1">DATEDIF(TODAY(),DATE(LEFT(N72,4),RIGHT(N72,2),1),"M")+IF(DATEDIF(TODAY(),DATE(LEFT(N72,4),RIGHT(N72,2),1),"MD")&gt;0,1,0)</f>
        <v>2</v>
      </c>
      <c r="P72" s="7" t="str">
        <f ca="1">IF(O72&lt;=0,"已过期",IF(O72&lt;=3,"即将到期",IF(O72&gt;3,"正常")))</f>
        <v>即将到期</v>
      </c>
      <c r="Q72" s="5" t="s">
        <v>33</v>
      </c>
      <c r="R72" s="5" t="s">
        <v>32</v>
      </c>
      <c r="S72" s="9" t="s">
        <v>317</v>
      </c>
    </row>
    <row r="73" s="2" customFormat="1" spans="1:19">
      <c r="A73" s="4" t="s">
        <v>320</v>
      </c>
      <c r="B73" s="4" t="s">
        <v>321</v>
      </c>
      <c r="C73" s="5" t="s">
        <v>322</v>
      </c>
      <c r="D73" s="5" t="s">
        <v>323</v>
      </c>
      <c r="E73" s="5" t="s">
        <v>324</v>
      </c>
      <c r="F73" s="5" t="s">
        <v>66</v>
      </c>
      <c r="G73" s="5" t="s">
        <v>39</v>
      </c>
      <c r="H73" s="5" t="s">
        <v>325</v>
      </c>
      <c r="I73" s="5" t="s">
        <v>68</v>
      </c>
      <c r="J73" s="5" t="s">
        <v>28</v>
      </c>
      <c r="K73" s="4" t="s">
        <v>165</v>
      </c>
      <c r="L73" s="4" t="s">
        <v>59</v>
      </c>
      <c r="M73" s="5" t="s">
        <v>42</v>
      </c>
      <c r="N73" s="5" t="s">
        <v>43</v>
      </c>
      <c r="O73" s="7">
        <f ca="1">DATEDIF(TODAY(),DATE(LEFT(N73,4),RIGHT(N73,2),1),"M")+IF(DATEDIF(TODAY(),DATE(LEFT(N73,4),RIGHT(N73,2),1),"MD")&gt;0,1,0)</f>
        <v>3</v>
      </c>
      <c r="P73" s="7" t="str">
        <f ca="1">IF(O73&lt;=0,"已过期",IF(O73&lt;=3,"即将到期",IF(O73&gt;3,"正常")))</f>
        <v>即将到期</v>
      </c>
      <c r="Q73" s="5" t="s">
        <v>33</v>
      </c>
      <c r="R73" s="5" t="s">
        <v>43</v>
      </c>
      <c r="S73" s="9" t="s">
        <v>322</v>
      </c>
    </row>
    <row r="74" s="2" customFormat="1" spans="1:19">
      <c r="A74" s="4" t="s">
        <v>320</v>
      </c>
      <c r="B74" s="4" t="s">
        <v>321</v>
      </c>
      <c r="C74" s="5" t="s">
        <v>322</v>
      </c>
      <c r="D74" s="5" t="s">
        <v>323</v>
      </c>
      <c r="E74" s="5" t="s">
        <v>326</v>
      </c>
      <c r="F74" s="5" t="s">
        <v>66</v>
      </c>
      <c r="G74" s="5" t="s">
        <v>39</v>
      </c>
      <c r="H74" s="5" t="s">
        <v>192</v>
      </c>
      <c r="I74" s="5" t="s">
        <v>68</v>
      </c>
      <c r="J74" s="5" t="s">
        <v>28</v>
      </c>
      <c r="K74" s="4" t="s">
        <v>165</v>
      </c>
      <c r="L74" s="4" t="s">
        <v>59</v>
      </c>
      <c r="M74" s="5" t="s">
        <v>42</v>
      </c>
      <c r="N74" s="5" t="s">
        <v>43</v>
      </c>
      <c r="O74" s="7">
        <f ca="1">DATEDIF(TODAY(),DATE(LEFT(N74,4),RIGHT(N74,2),1),"M")+IF(DATEDIF(TODAY(),DATE(LEFT(N74,4),RIGHT(N74,2),1),"MD")&gt;0,1,0)</f>
        <v>3</v>
      </c>
      <c r="P74" s="7" t="str">
        <f ca="1">IF(O74&lt;=0,"已过期",IF(O74&lt;=3,"即将到期",IF(O74&gt;3,"正常")))</f>
        <v>即将到期</v>
      </c>
      <c r="Q74" s="5" t="s">
        <v>33</v>
      </c>
      <c r="R74" s="5" t="s">
        <v>43</v>
      </c>
      <c r="S74" s="9" t="s">
        <v>322</v>
      </c>
    </row>
    <row r="75" s="2" customFormat="1" spans="1:19">
      <c r="A75" s="4" t="s">
        <v>320</v>
      </c>
      <c r="B75" s="4" t="s">
        <v>321</v>
      </c>
      <c r="C75" s="5" t="s">
        <v>322</v>
      </c>
      <c r="D75" s="5" t="s">
        <v>323</v>
      </c>
      <c r="E75" s="5" t="s">
        <v>327</v>
      </c>
      <c r="F75" s="5" t="s">
        <v>66</v>
      </c>
      <c r="G75" s="5" t="s">
        <v>39</v>
      </c>
      <c r="H75" s="5" t="s">
        <v>223</v>
      </c>
      <c r="I75" s="5" t="s">
        <v>68</v>
      </c>
      <c r="J75" s="5" t="s">
        <v>28</v>
      </c>
      <c r="K75" s="4" t="s">
        <v>165</v>
      </c>
      <c r="L75" s="4" t="s">
        <v>59</v>
      </c>
      <c r="M75" s="5" t="s">
        <v>42</v>
      </c>
      <c r="N75" s="5" t="s">
        <v>43</v>
      </c>
      <c r="O75" s="7">
        <f ca="1">DATEDIF(TODAY(),DATE(LEFT(N75,4),RIGHT(N75,2),1),"M")+IF(DATEDIF(TODAY(),DATE(LEFT(N75,4),RIGHT(N75,2),1),"MD")&gt;0,1,0)</f>
        <v>3</v>
      </c>
      <c r="P75" s="7" t="str">
        <f ca="1">IF(O75&lt;=0,"已过期",IF(O75&lt;=3,"即将到期",IF(O75&gt;3,"正常")))</f>
        <v>即将到期</v>
      </c>
      <c r="Q75" s="5" t="s">
        <v>33</v>
      </c>
      <c r="R75" s="5" t="s">
        <v>43</v>
      </c>
      <c r="S75" s="9" t="s">
        <v>322</v>
      </c>
    </row>
    <row r="76" s="2" customFormat="1" spans="1:19">
      <c r="A76" s="4" t="s">
        <v>320</v>
      </c>
      <c r="B76" s="4" t="s">
        <v>321</v>
      </c>
      <c r="C76" s="5" t="s">
        <v>322</v>
      </c>
      <c r="D76" s="5" t="s">
        <v>323</v>
      </c>
      <c r="E76" s="5" t="s">
        <v>328</v>
      </c>
      <c r="F76" s="5" t="s">
        <v>66</v>
      </c>
      <c r="G76" s="5" t="s">
        <v>39</v>
      </c>
      <c r="H76" s="5" t="s">
        <v>223</v>
      </c>
      <c r="I76" s="5" t="s">
        <v>68</v>
      </c>
      <c r="J76" s="5" t="s">
        <v>28</v>
      </c>
      <c r="K76" s="4" t="s">
        <v>165</v>
      </c>
      <c r="L76" s="4" t="s">
        <v>59</v>
      </c>
      <c r="M76" s="5" t="s">
        <v>42</v>
      </c>
      <c r="N76" s="5" t="s">
        <v>43</v>
      </c>
      <c r="O76" s="7">
        <f ca="1">DATEDIF(TODAY(),DATE(LEFT(N76,4),RIGHT(N76,2),1),"M")+IF(DATEDIF(TODAY(),DATE(LEFT(N76,4),RIGHT(N76,2),1),"MD")&gt;0,1,0)</f>
        <v>3</v>
      </c>
      <c r="P76" s="7" t="str">
        <f ca="1">IF(O76&lt;=0,"已过期",IF(O76&lt;=3,"即将到期",IF(O76&gt;3,"正常")))</f>
        <v>即将到期</v>
      </c>
      <c r="Q76" s="5" t="s">
        <v>33</v>
      </c>
      <c r="R76" s="5" t="s">
        <v>43</v>
      </c>
      <c r="S76" s="9" t="s">
        <v>322</v>
      </c>
    </row>
    <row r="77" s="2" customFormat="1" spans="1:19">
      <c r="A77" s="4" t="s">
        <v>320</v>
      </c>
      <c r="B77" s="4" t="s">
        <v>321</v>
      </c>
      <c r="C77" s="5" t="s">
        <v>322</v>
      </c>
      <c r="D77" s="5" t="s">
        <v>323</v>
      </c>
      <c r="E77" s="5" t="s">
        <v>329</v>
      </c>
      <c r="F77" s="5" t="s">
        <v>66</v>
      </c>
      <c r="G77" s="5" t="s">
        <v>39</v>
      </c>
      <c r="H77" s="5" t="s">
        <v>192</v>
      </c>
      <c r="I77" s="5" t="s">
        <v>68</v>
      </c>
      <c r="J77" s="5" t="s">
        <v>28</v>
      </c>
      <c r="K77" s="4" t="s">
        <v>165</v>
      </c>
      <c r="L77" s="4" t="s">
        <v>59</v>
      </c>
      <c r="M77" s="5" t="s">
        <v>42</v>
      </c>
      <c r="N77" s="5" t="s">
        <v>43</v>
      </c>
      <c r="O77" s="7">
        <f ca="1">DATEDIF(TODAY(),DATE(LEFT(N77,4),RIGHT(N77,2),1),"M")+IF(DATEDIF(TODAY(),DATE(LEFT(N77,4),RIGHT(N77,2),1),"MD")&gt;0,1,0)</f>
        <v>3</v>
      </c>
      <c r="P77" s="7" t="str">
        <f ca="1">IF(O77&lt;=0,"已过期",IF(O77&lt;=3,"即将到期",IF(O77&gt;3,"正常")))</f>
        <v>即将到期</v>
      </c>
      <c r="Q77" s="5" t="s">
        <v>33</v>
      </c>
      <c r="R77" s="5" t="s">
        <v>43</v>
      </c>
      <c r="S77" s="9" t="s">
        <v>322</v>
      </c>
    </row>
    <row r="78" s="2" customFormat="1" spans="1:19">
      <c r="A78" s="4" t="s">
        <v>320</v>
      </c>
      <c r="B78" s="4" t="s">
        <v>321</v>
      </c>
      <c r="C78" s="5" t="s">
        <v>322</v>
      </c>
      <c r="D78" s="5" t="s">
        <v>323</v>
      </c>
      <c r="E78" s="5" t="s">
        <v>330</v>
      </c>
      <c r="F78" s="5" t="s">
        <v>66</v>
      </c>
      <c r="G78" s="5" t="s">
        <v>39</v>
      </c>
      <c r="H78" s="5" t="s">
        <v>325</v>
      </c>
      <c r="I78" s="5" t="s">
        <v>68</v>
      </c>
      <c r="J78" s="5" t="s">
        <v>28</v>
      </c>
      <c r="K78" s="4" t="s">
        <v>165</v>
      </c>
      <c r="L78" s="4" t="s">
        <v>59</v>
      </c>
      <c r="M78" s="5" t="s">
        <v>42</v>
      </c>
      <c r="N78" s="5" t="s">
        <v>43</v>
      </c>
      <c r="O78" s="7">
        <f ca="1">DATEDIF(TODAY(),DATE(LEFT(N78,4),RIGHT(N78,2),1),"M")+IF(DATEDIF(TODAY(),DATE(LEFT(N78,4),RIGHT(N78,2),1),"MD")&gt;0,1,0)</f>
        <v>3</v>
      </c>
      <c r="P78" s="7" t="str">
        <f ca="1">IF(O78&lt;=0,"已过期",IF(O78&lt;=3,"即将到期",IF(O78&gt;3,"正常")))</f>
        <v>即将到期</v>
      </c>
      <c r="Q78" s="5" t="s">
        <v>33</v>
      </c>
      <c r="R78" s="5" t="s">
        <v>43</v>
      </c>
      <c r="S78" s="9" t="s">
        <v>322</v>
      </c>
    </row>
  </sheetData>
  <sortState ref="A2:S78">
    <sortCondition ref="A2"/>
  </sortState>
  <pageMargins left="0.75" right="0.432638888888889" top="0.66875" bottom="0.865972222222222" header="0.393055555555556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2026-09-02T02:05:00Z</dcterms:created>
  <dcterms:modified xsi:type="dcterms:W3CDTF">2026-09-02T02:48:22Z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659FF76B188F44309AE74D88B39A0DDB_11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