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社保补贴\灵活 2026报2025社保补贴\2026年报2025年灵活就业社保补贴（第四批）\2025年就业困难人员灵活就业社保补贴公示（第四批）\"/>
    </mc:Choice>
  </mc:AlternateContent>
  <bookViews>
    <workbookView windowWidth="28800" windowHeight="12375"/>
  </bookViews>
  <sheets>
    <sheet name="第一批系统无法录入名单" sheetId="3" r:id="rId1"/>
  </sheets>
  <definedNames>
    <definedName name="_xlnm._FilterDatabase" localSheetId="0" hidden="1">第一批系统无法录入名单!#REF!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<sst xmlns="http://schemas.openxmlformats.org/spreadsheetml/2006/main" count="54" uniqueCount="41">
  <si>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富民县2025年第四批拟发放就业困难人员灵活就业社会保险补贴名册</t>
  </si>
  <si>
    <t>单位：富民县公共就业和人才服务中心                                                         日期：2026年10月20日</t>
  </si>
  <si>
    <t xml:space="preserve">序号 </t>
  </si>
  <si>
    <t>姓名</t>
  </si>
  <si>
    <t>性别</t>
  </si>
  <si>
    <t>民族</t>
  </si>
  <si>
    <t>身份证号码</t>
  </si>
  <si>
    <t>援助对象</t>
  </si>
  <si>
    <t>所属镇（街道）</t>
  </si>
  <si>
    <t>养老保险</t>
  </si>
  <si>
    <t>医疗保险</t>
  </si>
  <si>
    <t>补贴金额
合计</t>
  </si>
  <si>
    <t>联系电话</t>
  </si>
  <si>
    <t>补贴期间</t>
  </si>
  <si>
    <t>缴费金额</t>
  </si>
  <si>
    <t>补贴1/2</t>
  </si>
  <si>
    <t>罗高丽</t>
  </si>
  <si>
    <t>女</t>
  </si>
  <si>
    <t>哈尼族</t>
  </si>
  <si>
    <t>532823********0026</t>
  </si>
  <si>
    <t>4050人员</t>
  </si>
  <si>
    <t>永定街道</t>
  </si>
  <si>
    <t>137****8310</t>
  </si>
  <si>
    <t>202501-202512</t>
  </si>
  <si>
    <t>林伟</t>
  </si>
  <si>
    <t>男</t>
  </si>
  <si>
    <t>汉族</t>
  </si>
  <si>
    <t>530124********2032</t>
  </si>
  <si>
    <t>150****4338</t>
  </si>
  <si>
    <t>王利明</t>
  </si>
  <si>
    <t>530124********0017</t>
  </si>
  <si>
    <t>138****4229</t>
  </si>
  <si>
    <t>202510-202512</t>
  </si>
  <si>
    <t>彭盛莉</t>
  </si>
  <si>
    <t>530124********1441</t>
  </si>
  <si>
    <t>大营街道</t>
  </si>
  <si>
    <t>159****1973</t>
  </si>
  <si>
    <t>合计</t>
  </si>
  <si>
    <t xml:space="preserve">经办人：赵瑞凌      </t>
  </si>
  <si>
    <t xml:space="preserve">证明人：刘光秀     </t>
  </si>
  <si>
    <t>单位负责人：李绍锋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</si>
</sst>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.00_ "/>
  </numFmts>
  <fonts count="30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2"/>
      <color indexed="8"/>
      <name val="宋体"/>
      <charset val="134"/>
    </font>
    <font>
      <sz val="14"/>
      <color indexed="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5" fillId="0" borderId="0" xfId="49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3" xfId="50" applyNumberFormat="1" applyFont="1" applyFill="1" applyBorder="1" applyAlignment="1">
      <alignment horizontal="center" vertical="center" wrapText="1"/>
    </xf>
    <xf numFmtId="0" fontId="7" fillId="0" borderId="3" xfId="5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178" fontId="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50" applyNumberFormat="1" applyFont="1" applyFill="1" applyBorder="1" applyAlignment="1">
      <alignment horizontal="center" vertical="center" wrapText="1"/>
    </xf>
    <xf numFmtId="178" fontId="0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2" fillId="0" borderId="5" xfId="50" applyNumberFormat="1" applyFont="1" applyFill="1" applyBorder="1" applyAlignment="1">
      <alignment horizontal="center" vertical="center" wrapText="1"/>
    </xf>
    <xf numFmtId="0" fontId="2" fillId="0" borderId="6" xfId="50" applyNumberFormat="1" applyFont="1" applyFill="1" applyBorder="1" applyAlignment="1">
      <alignment horizontal="center" vertical="center" wrapText="1"/>
    </xf>
    <xf numFmtId="0" fontId="2" fillId="0" borderId="7" xfId="5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Border="1">
      <alignment vertical="center"/>
    </xf>
    <xf numFmtId="0" fontId="2" fillId="0" borderId="1" xfId="5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workbookViewId="0">
      <selection activeCell="R5" sqref="R5"/>
    </sheetView>
  </sheetViews>
  <sheetFormatPr defaultColWidth="9" defaultRowHeight="18.75"/>
  <cols>
    <col min="1" max="1" width="5.75" style="8" customWidth="1"/>
    <col min="2" max="2" width="6.875" style="7" customWidth="1"/>
    <col min="3" max="3" width="5.125" style="9" customWidth="1"/>
    <col min="4" max="4" width="8.5" style="9" customWidth="1"/>
    <col min="5" max="5" width="23.625" style="10" customWidth="1"/>
    <col min="6" max="6" width="9.125" style="8" customWidth="1"/>
    <col min="7" max="7" width="9.625" style="11" customWidth="1"/>
    <col min="8" max="8" width="11.25" style="11" customWidth="1"/>
    <col min="9" max="9" width="11" style="12" customWidth="1"/>
    <col min="10" max="10" width="9.25833333333333" style="11" customWidth="1"/>
    <col min="11" max="11" width="9.10833333333333" style="11" customWidth="1"/>
    <col min="12" max="12" width="11.6166666666667" style="13" customWidth="1"/>
    <col min="13" max="13" width="17.125" style="14" customWidth="1"/>
    <col min="14" max="14" width="15.875" style="1" customWidth="1"/>
    <col min="15" max="16384" width="9" style="1"/>
  </cols>
  <sheetData>
    <row r="1" s="1" customFormat="1" ht="52" customHeight="1" spans="1:1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="2" customFormat="1" ht="26" customHeight="1" spans="1:16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7"/>
    </row>
    <row r="3" s="3" customFormat="1" ht="24" customHeight="1" spans="1:16">
      <c r="A3" s="18" t="s">
        <v>2</v>
      </c>
      <c r="B3" s="19" t="s">
        <v>3</v>
      </c>
      <c r="C3" s="18" t="s">
        <v>4</v>
      </c>
      <c r="D3" s="20" t="s">
        <v>5</v>
      </c>
      <c r="E3" s="19" t="s">
        <v>6</v>
      </c>
      <c r="F3" s="18" t="s">
        <v>7</v>
      </c>
      <c r="G3" s="21" t="s">
        <v>8</v>
      </c>
      <c r="H3" s="22" t="s">
        <v>9</v>
      </c>
      <c r="I3" s="22"/>
      <c r="J3" s="22" t="s">
        <v>10</v>
      </c>
      <c r="K3" s="22"/>
      <c r="L3" s="23" t="s">
        <v>11</v>
      </c>
      <c r="M3" s="22" t="s">
        <v>12</v>
      </c>
      <c r="N3" s="24" t="s">
        <v>13</v>
      </c>
    </row>
    <row r="4" s="4" customFormat="1" ht="35.25" customHeight="1" spans="1:16">
      <c r="A4" s="18"/>
      <c r="B4" s="19"/>
      <c r="C4" s="18"/>
      <c r="D4" s="25"/>
      <c r="E4" s="19"/>
      <c r="F4" s="18"/>
      <c r="G4" s="26"/>
      <c r="H4" s="27" t="s">
        <v>14</v>
      </c>
      <c r="I4" s="27" t="s">
        <v>15</v>
      </c>
      <c r="J4" s="27" t="s">
        <v>14</v>
      </c>
      <c r="K4" s="27" t="s">
        <v>15</v>
      </c>
      <c r="L4" s="23"/>
      <c r="M4" s="22"/>
      <c r="N4" s="28"/>
    </row>
    <row r="5" s="5" customFormat="1" ht="36" customHeight="1" spans="1:16">
      <c r="A5" s="29">
        <v>1</v>
      </c>
      <c r="B5" s="29" t="s">
        <v>16</v>
      </c>
      <c r="C5" s="29" t="s">
        <v>17</v>
      </c>
      <c r="D5" s="29" t="s">
        <v>18</v>
      </c>
      <c r="E5" s="46" t="s">
        <v>19</v>
      </c>
      <c r="F5" s="29" t="s">
        <v>20</v>
      </c>
      <c r="G5" s="30" t="s">
        <v>21</v>
      </c>
      <c r="H5" s="30">
        <v>10456.8</v>
      </c>
      <c r="I5" s="30">
        <f xml:space="preserve">H5/2</f>
        <v>5228.4</v>
      </c>
      <c r="J5" s="29">
        <v>4491.82</v>
      </c>
      <c r="K5" s="30">
        <v>2245.9</v>
      </c>
      <c r="L5" s="30">
        <f xml:space="preserve">I5+K5</f>
        <v>7474.3</v>
      </c>
      <c r="M5" s="29" t="s">
        <v>22</v>
      </c>
      <c r="N5" s="31" t="s">
        <v>23</v>
      </c>
    </row>
    <row r="6" s="5" customFormat="1" ht="36" customHeight="1" spans="1:16">
      <c r="A6" s="29">
        <v>2</v>
      </c>
      <c r="B6" s="29" t="s">
        <v>24</v>
      </c>
      <c r="C6" s="29" t="s">
        <v>25</v>
      </c>
      <c r="D6" s="29" t="s">
        <v>26</v>
      </c>
      <c r="E6" s="46" t="s">
        <v>27</v>
      </c>
      <c r="F6" s="29" t="s">
        <v>20</v>
      </c>
      <c r="G6" s="30" t="s">
        <v>21</v>
      </c>
      <c r="H6" s="30">
        <v>13944</v>
      </c>
      <c r="I6" s="30">
        <f xml:space="preserve">H6/2</f>
        <v>6972</v>
      </c>
      <c r="J6" s="29">
        <v>0</v>
      </c>
      <c r="K6" s="29">
        <f xml:space="preserve">J6/2</f>
        <v>0</v>
      </c>
      <c r="L6" s="30">
        <f xml:space="preserve">I6+K6</f>
        <v>6972</v>
      </c>
      <c r="M6" s="29" t="s">
        <v>28</v>
      </c>
      <c r="N6" s="31" t="s">
        <v>23</v>
      </c>
    </row>
    <row r="7" s="5" customFormat="1" ht="36" customHeight="1" spans="1:16">
      <c r="A7" s="29">
        <v>3</v>
      </c>
      <c r="B7" s="29" t="s">
        <v>29</v>
      </c>
      <c r="C7" s="29" t="s">
        <v>25</v>
      </c>
      <c r="D7" s="29" t="s">
        <v>26</v>
      </c>
      <c r="E7" s="46" t="s">
        <v>30</v>
      </c>
      <c r="F7" s="29" t="s">
        <v>20</v>
      </c>
      <c r="G7" s="30" t="s">
        <v>21</v>
      </c>
      <c r="H7" s="30">
        <v>4357.8</v>
      </c>
      <c r="I7" s="30">
        <f xml:space="preserve">H7/2</f>
        <v>2178.9</v>
      </c>
      <c r="J7" s="29">
        <v>0</v>
      </c>
      <c r="K7" s="29">
        <v>0</v>
      </c>
      <c r="L7" s="30">
        <f xml:space="preserve">I7+K7</f>
        <v>2178.9</v>
      </c>
      <c r="M7" s="29" t="s">
        <v>31</v>
      </c>
      <c r="N7" s="31" t="s">
        <v>32</v>
      </c>
    </row>
    <row r="8" s="5" customFormat="1" ht="31" customHeight="1" spans="1:16">
      <c r="A8" s="29">
        <v>4</v>
      </c>
      <c r="B8" s="29" t="s">
        <v>33</v>
      </c>
      <c r="C8" s="29" t="s">
        <v>17</v>
      </c>
      <c r="D8" s="29" t="s">
        <v>26</v>
      </c>
      <c r="E8" s="46" t="s">
        <v>34</v>
      </c>
      <c r="F8" s="29" t="s">
        <v>20</v>
      </c>
      <c r="G8" s="30" t="s">
        <v>35</v>
      </c>
      <c r="H8" s="30">
        <v>10456.8</v>
      </c>
      <c r="I8" s="30">
        <f xml:space="preserve">H8/2</f>
        <v>5228.4</v>
      </c>
      <c r="J8" s="29">
        <v>0</v>
      </c>
      <c r="K8" s="29">
        <f xml:space="preserve">J8/2</f>
        <v>0</v>
      </c>
      <c r="L8" s="30">
        <f xml:space="preserve">I8+K8</f>
        <v>5228.4</v>
      </c>
      <c r="M8" s="29" t="s">
        <v>36</v>
      </c>
      <c r="N8" s="29" t="s">
        <v>23</v>
      </c>
    </row>
    <row r="9" s="6" customFormat="1" ht="31" customHeight="1" spans="1:16">
      <c r="A9" s="29"/>
      <c r="B9" s="32"/>
      <c r="C9" s="32"/>
      <c r="D9" s="32"/>
      <c r="E9" s="32"/>
      <c r="F9" s="32"/>
      <c r="G9" s="33"/>
      <c r="H9" s="33"/>
      <c r="I9" s="33"/>
      <c r="J9" s="32"/>
      <c r="K9" s="32"/>
      <c r="L9" s="33"/>
      <c r="M9" s="34"/>
      <c r="N9" s="29"/>
    </row>
    <row r="10" s="6" customFormat="1" ht="35" customHeight="1" spans="1:16">
      <c r="A10" s="35" t="s">
        <v>37</v>
      </c>
      <c r="B10" s="36"/>
      <c r="C10" s="36"/>
      <c r="D10" s="37"/>
      <c r="E10" s="32"/>
      <c r="F10" s="32"/>
      <c r="G10" s="33"/>
      <c r="H10" s="33">
        <f xml:space="preserve">SUM(H5:H9)</f>
        <v>39215.4</v>
      </c>
      <c r="I10" s="33">
        <f xml:space="preserve">SUM(I5:I9)</f>
        <v>19607.7</v>
      </c>
      <c r="J10" s="33">
        <f xml:space="preserve">SUM(J5:J9)</f>
        <v>4491.82</v>
      </c>
      <c r="K10" s="33">
        <f xml:space="preserve">SUM(K5:K9)</f>
        <v>2245.9</v>
      </c>
      <c r="L10" s="33">
        <f xml:space="preserve">SUM(L5:L9)</f>
        <v>21853.6</v>
      </c>
      <c r="M10" s="34"/>
      <c r="N10" s="29"/>
    </row>
    <row r="11" s="7" customFormat="1" ht="27" customHeight="1" spans="1:16">
      <c r="A11" s="38"/>
      <c r="B11" s="7" t="s">
        <v>38</v>
      </c>
      <c r="C11" s="38"/>
      <c r="D11" s="38"/>
      <c r="E11" s="39"/>
      <c r="F11" s="38"/>
      <c r="G11" s="40"/>
      <c r="H11" s="40" t="s">
        <v>39</v>
      </c>
      <c r="I11" s="41"/>
      <c r="J11" s="40"/>
      <c r="K11" s="40"/>
      <c r="L11" s="42" t="s">
        <v>40</v>
      </c>
      <c r="M11" s="42"/>
      <c r="N11" s="43"/>
      <c r="O11" s="38"/>
      <c r="P11" s="44"/>
    </row>
    <row r="12" spans="1:16">
      <c r="N12" s="45"/>
    </row>
    <row r="13" spans="1:16">
      <c r="N13" s="45"/>
    </row>
  </sheetData>
  <mergeCells count="16">
    <mergeCell ref="A1:N1"/>
    <mergeCell ref="A2:N2"/>
    <mergeCell ref="H3:I3"/>
    <mergeCell ref="J3:K3"/>
    <mergeCell ref="A10:D10"/>
    <mergeCell ref="L11:M11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N3:N4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第一批系统无法录入名单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怀才不遇的花钱小能手</cp:lastModifiedBy>
  <dcterms:created xsi:type="dcterms:W3CDTF">2025-11-27T03:14:00Z</dcterms:created>
  <dcterms:modified xsi:type="dcterms:W3CDTF">2026-10-20T01:11:12Z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D9FEDB35518246D98AA88E2731E00DD1_13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